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P1" authorId="1">
      <text>
        <t xml:space="preserve">P-R is a result relation for Semi Join of G-I and M-O
D-AP is a dummy relation for Equality Join of A-C and A-C
</t>
      </text>
    </comment>
    <comment ref="AF1" authorId="1">
      <text>
        <t xml:space="preserve">AF-AG is a dummy relation for Standarization of Z-AA
D-AP is a dummy relation for Equality Join of A-C and A-C
</t>
      </text>
    </comment>
    <comment ref="AV1" authorId="1">
      <text>
        <t xml:space="preserve">AV-AW is a dummy relation for Cartesian Product of AQ-AU and A-C
AV-BP is a dummy relation for General Join of AQ-AU and A-C
</t>
      </text>
    </comment>
    <comment ref="BL1" authorId="1">
      <text>
        <t xml:space="preserve">BF-BP is a dummy relation for Filter of AX-BE
AV-BP is a dummy relation for General Join of AQ-AU and A-C
</t>
      </text>
    </comment>
    <comment ref="CB1" authorId="1">
      <text>
        <t xml:space="preserve">BY-CB is a result relation for Select on BQ-BX
</t>
      </text>
    </comment>
    <comment ref="CR1" authorId="1">
      <text>
        <t xml:space="preserve">CP-CS is a result relation for Filter of CE-CH
CP-CS is a result relation for Standarization of CJ-CM
</t>
      </text>
    </comment>
    <comment ref="Q1" authorId="1">
      <text>
        <t xml:space="preserve">P-R is a result relation for Semi Join of G-I and M-O
D-AP is a dummy relation for Equality Join of A-C and A-C
</t>
      </text>
    </comment>
    <comment ref="AG1" authorId="1">
      <text>
        <t xml:space="preserve">AF-AG is a dummy relation for Standarization of Z-AA
D-AP is a dummy relation for Equality Join of A-C and A-C
</t>
      </text>
    </comment>
    <comment ref="AW1" authorId="1">
      <text>
        <t xml:space="preserve">AV-AW is a dummy relation for Cartesian Product of AQ-AU and A-C
AV-BP is a dummy relation for General Join of AQ-AU and A-C
</t>
      </text>
    </comment>
    <comment ref="BM1" authorId="1">
      <text>
        <t xml:space="preserve">BF-BP is a dummy relation for Filter of AX-BE
AV-BP is a dummy relation for General Join of AQ-AU and A-C
</t>
      </text>
    </comment>
    <comment ref="CC1" authorId="1">
      <text>
        <t xml:space="preserve">CC-CD is a dummy relation for Group By of BY-CB
</t>
      </text>
    </comment>
    <comment ref="CS1" authorId="1">
      <text>
        <t xml:space="preserve">CP-CS is a result relation for Filter of CE-CH
CP-CS is a result relation for Standarization of CJ-CM
</t>
      </text>
    </comment>
    <comment ref="R1" authorId="1">
      <text>
        <t xml:space="preserve">P-R is a result relation for Semi Join of G-I and M-O
D-AP is a dummy relation for Equality Join of A-C and A-C
</t>
      </text>
    </comment>
    <comment ref="AH1" authorId="1">
      <text>
        <t xml:space="preserve">AH-AI is a result relation for Standarization of Z-AA
D-AP is a dummy relation for Equality Join of A-C and A-C
</t>
      </text>
    </comment>
    <comment ref="AX1" authorId="1">
      <text>
        <t xml:space="preserve">AX-BE is a result relation for Cartesian Product of AQ-AU and A-C
AV-BP is a dummy relation for General Join of AQ-AU and A-C
</t>
      </text>
    </comment>
    <comment ref="BN1" authorId="1">
      <text>
        <t xml:space="preserve">BF-BP is a dummy relation for Filter of AX-BE
AV-BP is a dummy relation for General Join of AQ-AU and A-C
</t>
      </text>
    </comment>
    <comment ref="CD1" authorId="1">
      <text>
        <t xml:space="preserve">CC-CD is a dummy relation for Group By of BY-CB
</t>
      </text>
    </comment>
    <comment ref="S1" authorId="1">
      <text>
        <t xml:space="preserve">S-U is a result relation for Semi Join of M-O and G-I
D-AP is a dummy relation for Equality Join of A-C and A-C
</t>
      </text>
    </comment>
    <comment ref="AI1" authorId="1">
      <text>
        <t xml:space="preserve">AH-AI is a result relation for Standarization of Z-AA
D-AP is a dummy relation for Equality Join of A-C and A-C
</t>
      </text>
    </comment>
    <comment ref="AY1" authorId="1">
      <text>
        <t xml:space="preserve">AX-BE is a result relation for Cartesian Product of AQ-AU and A-C
AV-BP is a dummy relation for General Join of AQ-AU and A-C
</t>
      </text>
    </comment>
    <comment ref="BO1" authorId="1">
      <text>
        <t xml:space="preserve">BO-BP is a dummy relation for Standarization of BG-BN
BF-BP is a dummy relation for Filter of AX-BE
AV-BP is a dummy relation for General Join of AQ-AU and A-C
</t>
      </text>
    </comment>
    <comment ref="CE1" authorId="1">
      <text>
        <t xml:space="preserve">CE-CH is a result relation for Group By of BY-CB
</t>
      </text>
    </comment>
    <comment ref="D1" authorId="1">
      <text>
        <t xml:space="preserve">D-F is a dummy relation for Sorting of A-C
D-AP is a dummy relation for Equality Join of A-C and A-C
</t>
      </text>
    </comment>
    <comment ref="T1" authorId="1">
      <text>
        <t xml:space="preserve">S-U is a result relation for Semi Join of M-O and G-I
D-AP is a dummy relation for Equality Join of A-C and A-C
</t>
      </text>
    </comment>
    <comment ref="AJ1" authorId="1">
      <text>
        <t xml:space="preserve">D-AP is a dummy relation for Equality Join of A-C and A-C
</t>
      </text>
    </comment>
    <comment ref="AZ1" authorId="1">
      <text>
        <t xml:space="preserve">AX-BE is a result relation for Cartesian Product of AQ-AU and A-C
AV-BP is a dummy relation for General Join of AQ-AU and A-C
</t>
      </text>
    </comment>
    <comment ref="BP1" authorId="1">
      <text>
        <t xml:space="preserve">BO-BP is a dummy relation for Standarization of BG-BN
BF-BP is a dummy relation for Filter of AX-BE
AV-BP is a dummy relation for General Join of AQ-AU and A-C
</t>
      </text>
    </comment>
    <comment ref="CF1" authorId="1">
      <text>
        <t xml:space="preserve">CE-CH is a result relation for Group By of BY-CB
</t>
      </text>
    </comment>
    <comment ref="E1" authorId="1">
      <text>
        <t xml:space="preserve">D-F is a dummy relation for Sorting of A-C
D-AP is a dummy relation for Equality Join of A-C and A-C
</t>
      </text>
    </comment>
    <comment ref="U1" authorId="1">
      <text>
        <t xml:space="preserve">S-U is a result relation for Semi Join of M-O and G-I
D-AP is a dummy relation for Equality Join of A-C and A-C
</t>
      </text>
    </comment>
    <comment ref="AK1" authorId="1">
      <text>
        <t xml:space="preserve">D-AP is a dummy relation for Equality Join of A-C and A-C
</t>
      </text>
    </comment>
    <comment ref="BA1" authorId="1">
      <text>
        <t xml:space="preserve">AX-BE is a result relation for Cartesian Product of AQ-AU and A-C
AV-BP is a dummy relation for General Join of AQ-AU and A-C
</t>
      </text>
    </comment>
    <comment ref="BQ1" authorId="1">
      <text>
        <t xml:space="preserve">BQ-BX is a result relation for Filter of AX-BE
BQ-BX is a result relation for Standarization of BG-BN
BQ-BX is a result relation for General Join of AQ-AU and A-C
</t>
      </text>
    </comment>
    <comment ref="CG1" authorId="1">
      <text>
        <t xml:space="preserve">CE-CH is a result relation for Group By of BY-CB
</t>
      </text>
    </comment>
    <comment ref="F1" authorId="1">
      <text>
        <t xml:space="preserve">D-F is a dummy relation for Sorting of A-C
D-AP is a dummy relation for Equality Join of A-C and A-C
</t>
      </text>
    </comment>
    <comment ref="V1" authorId="1">
      <text>
        <t xml:space="preserve">V-V is a dummy relation for Group By of P-R
D-AP is a dummy relation for Equality Join of A-C and A-C
</t>
      </text>
    </comment>
    <comment ref="AL1" authorId="1">
      <text>
        <t xml:space="preserve">D-AP is a dummy relation for Equality Join of A-C and A-C
</t>
      </text>
    </comment>
    <comment ref="BB1" authorId="1">
      <text>
        <t xml:space="preserve">AX-BE is a result relation for Cartesian Product of AQ-AU and A-C
AV-BP is a dummy relation for General Join of AQ-AU and A-C
</t>
      </text>
    </comment>
    <comment ref="BR1" authorId="1">
      <text>
        <t xml:space="preserve">BQ-BX is a result relation for Filter of AX-BE
BQ-BX is a result relation for Standarization of BG-BN
BQ-BX is a result relation for General Join of AQ-AU and A-C
</t>
      </text>
    </comment>
    <comment ref="CH1" authorId="1">
      <text>
        <t xml:space="preserve">CE-CH is a result relation for Group By of BY-CB
</t>
      </text>
    </comment>
    <comment ref="G1" authorId="1">
      <text>
        <t xml:space="preserve">G-I is a result relation for Sorting of A-C
D-AP is a dummy relation for Equality Join of A-C and A-C
</t>
      </text>
    </comment>
    <comment ref="W1" authorId="1">
      <text>
        <t xml:space="preserve">W-X is a result relation for Group By of P-R
D-AP is a dummy relation for Equality Join of A-C and A-C
</t>
      </text>
    </comment>
    <comment ref="AM1" authorId="1">
      <text>
        <t xml:space="preserve">D-AP is a dummy relation for Equality Join of A-C and A-C
</t>
      </text>
    </comment>
    <comment ref="BC1" authorId="1">
      <text>
        <t xml:space="preserve">AX-BE is a result relation for Cartesian Product of AQ-AU and A-C
AV-BP is a dummy relation for General Join of AQ-AU and A-C
</t>
      </text>
    </comment>
    <comment ref="BS1" authorId="1">
      <text>
        <t xml:space="preserve">BQ-BX is a result relation for Filter of AX-BE
BQ-BX is a result relation for Standarization of BG-BN
BQ-BX is a result relation for General Join of AQ-AU and A-C
</t>
      </text>
    </comment>
    <comment ref="CI1" authorId="1">
      <text>
        <t xml:space="preserve">CI-CO is a dummy relation for Filter of CE-CH
</t>
      </text>
    </comment>
    <comment ref="H1" authorId="1">
      <text>
        <t xml:space="preserve">G-I is a result relation for Sorting of A-C
D-AP is a dummy relation for Equality Join of A-C and A-C
</t>
      </text>
    </comment>
    <comment ref="X1" authorId="1">
      <text>
        <t xml:space="preserve">W-X is a result relation for Group By of P-R
D-AP is a dummy relation for Equality Join of A-C and A-C
</t>
      </text>
    </comment>
    <comment ref="AN1" authorId="1">
      <text>
        <t xml:space="preserve">D-AP is a dummy relation for Equality Join of A-C and A-C
</t>
      </text>
    </comment>
    <comment ref="BD1" authorId="1">
      <text>
        <t xml:space="preserve">AX-BE is a result relation for Cartesian Product of AQ-AU and A-C
AV-BP is a dummy relation for General Join of AQ-AU and A-C
</t>
      </text>
    </comment>
    <comment ref="BT1" authorId="1">
      <text>
        <t xml:space="preserve">BQ-BX is a result relation for Filter of AX-BE
BQ-BX is a result relation for Standarization of BG-BN
BQ-BX is a result relation for General Join of AQ-AU and A-C
</t>
      </text>
    </comment>
    <comment ref="CJ1" authorId="1">
      <text>
        <t xml:space="preserve">CI-CO is a dummy relation for Filter of CE-CH
</t>
      </text>
    </comment>
    <comment ref="I1" authorId="1">
      <text>
        <t xml:space="preserve">G-I is a result relation for Sorting of A-C
D-AP is a dummy relation for Equality Join of A-C and A-C
</t>
      </text>
    </comment>
    <comment ref="Y1" authorId="1">
      <text>
        <t xml:space="preserve">Y-Y is a dummy relation for Group By of S-U
D-AP is a dummy relation for Equality Join of A-C and A-C
</t>
      </text>
    </comment>
    <comment ref="AO1" authorId="1">
      <text>
        <t xml:space="preserve">D-AP is a dummy relation for Equality Join of A-C and A-C
</t>
      </text>
    </comment>
    <comment ref="BE1" authorId="1">
      <text>
        <t xml:space="preserve">AX-BE is a result relation for Cartesian Product of AQ-AU and A-C
AV-BP is a dummy relation for General Join of AQ-AU and A-C
</t>
      </text>
    </comment>
    <comment ref="BU1" authorId="1">
      <text>
        <t xml:space="preserve">BQ-BX is a result relation for Filter of AX-BE
BQ-BX is a result relation for Standarization of BG-BN
BQ-BX is a result relation for General Join of AQ-AU and A-C
</t>
      </text>
    </comment>
    <comment ref="CK1" authorId="1">
      <text>
        <t xml:space="preserve">CI-CO is a dummy relation for Filter of CE-CH
</t>
      </text>
    </comment>
    <comment ref="J1" authorId="1">
      <text>
        <t xml:space="preserve">J-L is a dummy relation for Sorting of A-C
D-AP is a dummy relation for Equality Join of A-C and A-C
</t>
      </text>
    </comment>
    <comment ref="Z1" authorId="1">
      <text>
        <t xml:space="preserve">Z-AA is a result relation for Group By of S-U
D-AP is a dummy relation for Equality Join of A-C and A-C
</t>
      </text>
    </comment>
    <comment ref="AP1" authorId="1">
      <text>
        <t xml:space="preserve">D-AP is a dummy relation for Equality Join of A-C and A-C
</t>
      </text>
    </comment>
    <comment ref="BV1" authorId="1">
      <text>
        <t xml:space="preserve">BQ-BX is a result relation for Filter of AX-BE
BQ-BX is a result relation for Standarization of BG-BN
BQ-BX is a result relation for General Join of AQ-AU and A-C
</t>
      </text>
    </comment>
    <comment ref="BF1" authorId="1">
      <text>
        <t xml:space="preserve">BF-BP is a dummy relation for Filter of AX-BE
AV-BP is a dummy relation for General Join of AQ-AU and A-C
</t>
      </text>
    </comment>
    <comment ref="CL1" authorId="1">
      <text>
        <t xml:space="preserve">CI-CO is a dummy relation for Filter of CE-CH
</t>
      </text>
    </comment>
    <comment ref="K1" authorId="1">
      <text>
        <t xml:space="preserve">J-L is a dummy relation for Sorting of A-C
D-AP is a dummy relation for Equality Join of A-C and A-C
</t>
      </text>
    </comment>
    <comment ref="AA1" authorId="1">
      <text>
        <t xml:space="preserve">Z-AA is a result relation for Group By of S-U
D-AP is a dummy relation for Equality Join of A-C and A-C
</t>
      </text>
    </comment>
    <comment ref="AQ1" authorId="1">
      <text>
        <t xml:space="preserve">AQ-AU is a result relation for Equality Join of A-C and A-C
</t>
      </text>
    </comment>
    <comment ref="BW1" authorId="1">
      <text>
        <t xml:space="preserve">BQ-BX is a result relation for Filter of AX-BE
BQ-BX is a result relation for Standarization of BG-BN
BQ-BX is a result relation for General Join of AQ-AU and A-C
</t>
      </text>
    </comment>
    <comment ref="BG1" authorId="1">
      <text>
        <t xml:space="preserve">BF-BP is a dummy relation for Filter of AX-BE
AV-BP is a dummy relation for General Join of AQ-AU and A-C
</t>
      </text>
    </comment>
    <comment ref="CM1" authorId="1">
      <text>
        <t xml:space="preserve">CI-CO is a dummy relation for Filter of CE-CH
</t>
      </text>
    </comment>
    <comment ref="L1" authorId="1">
      <text>
        <t xml:space="preserve">J-L is a dummy relation for Sorting of A-C
D-AP is a dummy relation for Equality Join of A-C and A-C
</t>
      </text>
    </comment>
    <comment ref="AB1" authorId="1">
      <text>
        <t xml:space="preserve">AB-AC is a dummy relation for Standarization of W-X
D-AP is a dummy relation for Equality Join of A-C and A-C
</t>
      </text>
    </comment>
    <comment ref="AR1" authorId="1">
      <text>
        <t xml:space="preserve">AQ-AU is a result relation for Equality Join of A-C and A-C
</t>
      </text>
    </comment>
    <comment ref="BX1" authorId="1">
      <text>
        <t xml:space="preserve">BQ-BX is a result relation for Filter of AX-BE
BQ-BX is a result relation for Standarization of BG-BN
BQ-BX is a result relation for General Join of AQ-AU and A-C
</t>
      </text>
    </comment>
    <comment ref="BH1" authorId="1">
      <text>
        <t xml:space="preserve">BF-BP is a dummy relation for Filter of AX-BE
AV-BP is a dummy relation for General Join of AQ-AU and A-C
</t>
      </text>
    </comment>
    <comment ref="CN1" authorId="1">
      <text>
        <t xml:space="preserve">CN-CO is a dummy relation for Standarization of CJ-CM
CI-CO is a dummy relation for Filter of CE-CH
</t>
      </text>
    </comment>
    <comment ref="M1" authorId="1">
      <text>
        <t xml:space="preserve">M-O is a result relation for Sorting of A-C
D-AP is a dummy relation for Equality Join of A-C and A-C
</t>
      </text>
    </comment>
    <comment ref="AC1" authorId="1">
      <text>
        <t xml:space="preserve">AB-AC is a dummy relation for Standarization of W-X
D-AP is a dummy relation for Equality Join of A-C and A-C
</t>
      </text>
    </comment>
    <comment ref="AS1" authorId="1">
      <text>
        <t xml:space="preserve">AQ-AU is a result relation for Equality Join of A-C and A-C
</t>
      </text>
    </comment>
    <comment ref="BI1" authorId="1">
      <text>
        <t xml:space="preserve">BF-BP is a dummy relation for Filter of AX-BE
AV-BP is a dummy relation for General Join of AQ-AU and A-C
</t>
      </text>
    </comment>
    <comment ref="BY1" authorId="1">
      <text>
        <t xml:space="preserve">BY-CB is a result relation for Select on BQ-BX
</t>
      </text>
    </comment>
    <comment ref="CO1" authorId="1">
      <text>
        <t xml:space="preserve">CN-CO is a dummy relation for Standarization of CJ-CM
CI-CO is a dummy relation for Filter of CE-CH
</t>
      </text>
    </comment>
    <comment ref="N1" authorId="1">
      <text>
        <t xml:space="preserve">M-O is a result relation for Sorting of A-C
D-AP is a dummy relation for Equality Join of A-C and A-C
</t>
      </text>
    </comment>
    <comment ref="AD1" authorId="1">
      <text>
        <t xml:space="preserve">AD-AE is a result relation for Standarization of W-X
D-AP is a dummy relation for Equality Join of A-C and A-C
</t>
      </text>
    </comment>
    <comment ref="AT1" authorId="1">
      <text>
        <t xml:space="preserve">AQ-AU is a result relation for Equality Join of A-C and A-C
</t>
      </text>
    </comment>
    <comment ref="BJ1" authorId="1">
      <text>
        <t xml:space="preserve">BF-BP is a dummy relation for Filter of AX-BE
AV-BP is a dummy relation for General Join of AQ-AU and A-C
</t>
      </text>
    </comment>
    <comment ref="BZ1" authorId="1">
      <text>
        <t xml:space="preserve">BY-CB is a result relation for Select on BQ-BX
</t>
      </text>
    </comment>
    <comment ref="CP1" authorId="1">
      <text>
        <t xml:space="preserve">CP-CS is a result relation for Filter of CE-CH
CP-CS is a result relation for Standarization of CJ-CM
</t>
      </text>
    </comment>
    <comment ref="O1" authorId="1">
      <text>
        <t xml:space="preserve">M-O is a result relation for Sorting of A-C
D-AP is a dummy relation for Equality Join of A-C and A-C
</t>
      </text>
    </comment>
    <comment ref="AE1" authorId="1">
      <text>
        <t xml:space="preserve">AD-AE is a result relation for Standarization of W-X
D-AP is a dummy relation for Equality Join of A-C and A-C
</t>
      </text>
    </comment>
    <comment ref="AU1" authorId="1">
      <text>
        <t xml:space="preserve">AQ-AU is a result relation for Equality Join of A-C and A-C
</t>
      </text>
    </comment>
    <comment ref="BK1" authorId="1">
      <text>
        <t xml:space="preserve">BF-BP is a dummy relation for Filter of AX-BE
AV-BP is a dummy relation for General Join of AQ-AU and A-C
</t>
      </text>
    </comment>
    <comment ref="CA1" authorId="1">
      <text>
        <t xml:space="preserve">BY-CB is a result relation for Select on BQ-BX
</t>
      </text>
    </comment>
    <comment ref="CQ1" authorId="1">
      <text>
        <t xml:space="preserve">CP-CS is a result relation for Filter of CE-CH
CP-CS is a result relation for Standarization of CJ-CM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COUNTA($B:$B)-COUNTIFS($B:$B,NA())</f>
      </c>
      <c r="E1">
        <f>IF(ISNA($B1),$D$1+1,IF(ISERR($B1),$D$1-COUNTIFS($B:$B,$B1)+COUNTIFS($B$1:$B1,$B1),COUNTIFS($B:$B,"&lt;"&amp;$B1)+COUNTIFS($B$1:$B1,$B1)))</f>
      </c>
      <c r="F1">
        <f>MATCH(ROW(),$E:$E,0)</f>
      </c>
      <c r="G1">
        <f>INDEX(A:A,$F1)</f>
      </c>
      <c r="H1">
        <f>INDEX(B:B,$F1)</f>
      </c>
      <c r="I1">
        <f>INDEX(C:C,$F1)</f>
      </c>
      <c r="J1">
        <f>COUNTA($A:$A)-COUNTIFS($A:$A,NA())</f>
      </c>
      <c r="K1">
        <f>IF(ISNA($A1),$J$1+1,IF(ISERR($A1),$J$1-COUNTIFS($A:$A,$A1)+COUNTIFS($A$1:$A1,$A1),COUNTIFS($A:$A,"&lt;"&amp;$A1)+COUNTIFS($A$1:$A1,$A1)))</f>
      </c>
      <c r="L1">
        <f>MATCH(ROW(),$K:$K,0)</f>
      </c>
      <c r="M1">
        <f>INDEX(A:A,$L1)</f>
      </c>
      <c r="N1">
        <f>INDEX(B:B,$L1)</f>
      </c>
      <c r="O1">
        <f>INDEX(C:C,$L1)</f>
      </c>
      <c r="P1">
        <f>IF(ISERROR(MATCH(H1,$M:$M,0)),NA(),H1)</f>
      </c>
      <c r="Q1">
        <f>IF(ISNA(P1),NA(),G1)</f>
      </c>
      <c r="R1">
        <f>IF(ISNA(P1),NA(),I1)</f>
      </c>
      <c r="S1">
        <f>IF(ISERROR(MATCH(M1,$H:$H,0)),NA(),M1)</f>
      </c>
      <c r="T1">
        <f>IF(ISNA(S1),NA(),N1)</f>
      </c>
      <c r="U1">
        <f>IF(ISNA(S1),NA(),O1)</f>
      </c>
      <c r="V1">
        <f>COUNTIFS($P$1:$P1,$P1)</f>
      </c>
      <c r="W1">
        <f>IF($V1=1,P1,NA())</f>
      </c>
      <c r="X1">
        <f>IF(ISNA($W1),NA(),COUNTIFS($P:$P,$P1)-COUNTIFS($P:$P,$P1,Q:Q,INDEX(0,-1),R:R,INDEX(0,-1)))</f>
      </c>
      <c r="Y1">
        <f>COUNTIFS($S$1:$S1,$S1)</f>
      </c>
      <c r="Z1">
        <f>IF($Y1=1,S1,NA())</f>
      </c>
      <c r="AA1">
        <f>IF(ISNA($Z1),NA(),COUNTIFS($S:$S,$S1)-COUNTIFS($S:$S,$S1,T:T,INDEX(0,-1),U:U,INDEX(0,-1)))</f>
      </c>
      <c r="AB1">
        <f>IF(ISNA($W1),0,1)</f>
      </c>
      <c r="AC1">
        <f>MATCH(ROW(),$AB:$AB,0)</f>
      </c>
      <c r="AD1">
        <f>INDEX(W:W,$AC1)</f>
      </c>
      <c r="AE1">
        <f>INDEX(X:X,$AC1)</f>
      </c>
      <c r="AF1">
        <f>IF(ISNA($Z1),0,1)</f>
      </c>
      <c r="AG1">
        <f>MATCH(ROW(),$AF:$AF,0)</f>
      </c>
      <c r="AH1">
        <f>INDEX(Z:Z,$AG1)</f>
      </c>
      <c r="AI1">
        <f>INDEX(AA:AA,$AG1)</f>
      </c>
      <c r="AJ1">
        <f>MATCH(AD1,H:H,0)</f>
      </c>
      <c r="AK1">
        <f>MATCH(AH1,M:M,0)</f>
      </c>
      <c r="AL1">
        <f>IFERROR(AE1*AI1,"")</f>
      </c>
      <c r="AM1">
        <f>0</f>
      </c>
      <c r="AN1">
        <f>SUM(AL:AL)</f>
      </c>
      <c r="AO1">
        <f>IF(ROW()&gt;$AN$1,NA(),MATCH(ROW()-1,$AM:$AM,1))</f>
      </c>
      <c r="AP1">
        <f>IF(ISNA(AO1),NA(),1)</f>
      </c>
      <c r="AQ1">
        <f>INDEX(AD:AD,AO1)</f>
      </c>
      <c r="AR1">
        <f>INDEX(G:G,INDEX(AJ:AJ,AO1)+MOD(AP1-1,INDEX($AE:$AE,AO1)))</f>
      </c>
      <c r="AS1">
        <f>INDEX(I:I,INDEX(AJ:AJ,AO1)+MOD(AP1-1,INDEX($AE:$AE,AO1)))</f>
      </c>
      <c r="AT1">
        <f>INDEX($N:$N,INDEX($AK:$AK,AO1)+INT((AP1-1)/INDEX($AE:$AE,AO1)))</f>
      </c>
      <c r="AU1">
        <f>INDEX($O:$O,INDEX($AK:$AK,AO1)+INT((AP1-1)/INDEX($AE:$AE,AO1)))</f>
      </c>
      <c r="AV1">
        <f>COUNTA(A:A)-COUNTIFS(A:A,NA())</f>
      </c>
      <c r="AW1">
        <f>COUNTA(AQ:AQ)-COUNTIFS(AQ:AQ,NA())</f>
      </c>
      <c r="AX1">
        <f>IF(ROW()&gt;$AV$1*$AW$1,NA(),INDEX(AQ:AQ,QUOTIENT(ROW()-1,$AV$1)+1))</f>
      </c>
      <c r="AY1">
        <f>IF(ROW()&gt;$AV$1*$AW$1,NA(),INDEX(AR:AR,QUOTIENT(ROW()-1,$AV$1)+1))</f>
      </c>
      <c r="AZ1">
        <f>IF(ROW()&gt;$AV$1*$AW$1,NA(),INDEX(AS:AS,QUOTIENT(ROW()-1,$AV$1)+1))</f>
      </c>
      <c r="BA1">
        <f>IF(ROW()&gt;$AV$1*$AW$1,NA(),INDEX(AT:AT,QUOTIENT(ROW()-1,$AV$1)+1))</f>
      </c>
      <c r="BB1">
        <f>IF(ROW()&gt;$AV$1*$AW$1,NA(),INDEX(AU:AU,QUOTIENT(ROW()-1,$AV$1)+1))</f>
      </c>
      <c r="BC1">
        <f>IF(ISNA($AX1),NA(),INDEX(A:A,MOD(ROW()-1,$AV$1)+1))</f>
      </c>
      <c r="BD1">
        <f>IF(ISNA($AX1),NA(),INDEX(B:B,MOD(ROW()-1,$AV$1)+1))</f>
      </c>
      <c r="BE1">
        <f>IF(ISNA($AX1),NA(),INDEX(C:C,MOD(ROW()-1,$AV$1)+1))</f>
      </c>
      <c r="BF1">
        <f>And(AY1=BC1,BA1=BD1)</f>
      </c>
      <c r="BG1">
        <f>IF(ISERROR(BF1),NA(),IF(BF1, AX1, NA()))</f>
      </c>
      <c r="BH1">
        <f>IF(ISERROR(BF1),NA(),IF(BF1, AY1, NA()))</f>
      </c>
      <c r="BI1">
        <f>IF(ISERROR(BF1),NA(),IF(BF1, AZ1, NA()))</f>
      </c>
      <c r="BJ1">
        <f>IF(ISERROR(BF1),NA(),IF(BF1, BA1, NA()))</f>
      </c>
      <c r="BK1">
        <f>IF(ISERROR(BF1),NA(),IF(BF1, BB1, NA()))</f>
      </c>
      <c r="BL1">
        <f>IF(ISERROR(BF1),NA(),IF(BF1, BC1, NA()))</f>
      </c>
      <c r="BM1">
        <f>IF(ISERROR(BF1),NA(),IF(BF1, BD1, NA()))</f>
      </c>
      <c r="BN1">
        <f>IF(ISERROR(BF1),NA(),IF(BF1, BE1, NA()))</f>
      </c>
      <c r="BO1">
        <f>IF(ISNA($BG1),0,1)</f>
      </c>
      <c r="BP1">
        <f>MATCH(ROW(),$BO:$BO,0)</f>
      </c>
      <c r="BQ1">
        <f>INDEX(BG:BG,$BP1)</f>
      </c>
      <c r="BR1">
        <f>INDEX(BH:BH,$BP1)</f>
      </c>
      <c r="BS1">
        <f>INDEX(BI:BI,$BP1)</f>
      </c>
      <c r="BT1">
        <f>INDEX(BJ:BJ,$BP1)</f>
      </c>
      <c r="BU1">
        <f>INDEX(BK:BK,$BP1)</f>
      </c>
      <c r="BV1">
        <f>INDEX(BL:BL,$BP1)</f>
      </c>
      <c r="BW1">
        <f>INDEX(BM:BM,$BP1)</f>
      </c>
      <c r="BX1">
        <f>INDEX(BN:BN,$BP1)</f>
      </c>
      <c r="BY1">
        <f>IF(ISNA(BQ1), NA(), BR1)</f>
      </c>
      <c r="BZ1">
        <f>IF(ISNA(BQ1), NA(), BT1)</f>
      </c>
      <c r="CA1">
        <f>IF(ISNA(BQ1), NA(), BS1+BU1)</f>
      </c>
      <c r="CB1">
        <f>IF(ISNA(BQ1), NA(), BX1)</f>
      </c>
      <c r="CC1">
        <f>COUNTIFS($BY$1:$BY1,$BY1,$BZ$1:$BZ1,$BZ1,$CB$1:$CB1,$CB1)</f>
      </c>
      <c r="CD1">
        <f>IF(ISNA($BY1),NA(),IF(ISERR($CA1),COUNTIFS($BY:$BY,$BY1,$BZ:$BZ,$BZ1,$CB:$CB,$CB1)-COUNTIFS($BY:$BY,$BY1,$BZ:$BZ,$BZ1,$CB:$CB,$CB1,$CA:$CA,$CA1),COUNTIFS($BY:$BY,$BY1,$BZ:$BZ,$BZ1,$CB:$CB,$CB1,$CA:$CA,"&lt;"&amp;$CA1)))</f>
      </c>
      <c r="CE1">
        <f>IF($CC1=1,BY1,NA())</f>
      </c>
      <c r="CF1">
        <f>IF($CC1=1,BZ1,NA())</f>
      </c>
      <c r="CG1">
        <f>IF($CC1=1,CB1,NA())</f>
      </c>
      <c r="CH1">
        <f>IF(ISNA($CE1),NA(),AVERAGEIFS(CA:CA,$BY:$BY,$BY1,$BZ:$BZ,$BZ1,$CB:$CB,$CB1,$CD:CD,0))</f>
      </c>
      <c r="CI1">
        <f>CG1&gt;CH1</f>
      </c>
      <c r="CJ1">
        <f>IF(ISERROR(CI1),NA(),IF(CI1, CE1, NA()))</f>
      </c>
      <c r="CK1">
        <f>IF(ISERROR(CI1),NA(),IF(CI1, CF1, NA()))</f>
      </c>
      <c r="CL1">
        <f>IF(ISERROR(CI1),NA(),IF(CI1, CG1, NA()))</f>
      </c>
      <c r="CM1">
        <f>IF(ISERROR(CI1),NA(),IF(CI1, CH1, NA()))</f>
      </c>
      <c r="CN1">
        <f>IF(ISNA($CJ1),0,1)</f>
      </c>
      <c r="CO1">
        <f>MATCH(ROW(),$CN:$CN,0)</f>
      </c>
      <c r="CP1">
        <f>INDEX(CJ:CJ,$CO1)</f>
      </c>
      <c r="CQ1">
        <f>INDEX(CK:CK,$CO1)</f>
      </c>
      <c r="CR1">
        <f>INDEX(CL:CL,$CO1)</f>
      </c>
      <c r="CS1">
        <f>INDEX(CM:CM,$CO1)</f>
      </c>
    </row>
    <row r="2">
      <c r="A2">
        <f>NA()</f>
      </c>
      <c r="B2">
        <f>NA()</f>
      </c>
      <c r="C2">
        <f>NA()</f>
      </c>
      <c r="E2">
        <f>IF(ISNA($B2),$D$1+1,IF(ISERR($B2),$D$1-COUNTIFS($B:$B,$B2)+COUNTIFS($B$1:$B2,$B2),COUNTIFS($B:$B,"&lt;"&amp;$B2)+COUNTIFS($B$1:$B2,$B2)))</f>
      </c>
      <c r="F2">
        <f>MATCH(ROW(),$E:$E,0)</f>
      </c>
      <c r="G2">
        <f>INDEX(A:A,$F2)</f>
      </c>
      <c r="H2">
        <f>INDEX(B:B,$F2)</f>
      </c>
      <c r="I2">
        <f>INDEX(C:C,$F2)</f>
      </c>
      <c r="K2">
        <f>IF(ISNA($A2),$J$1+1,IF(ISERR($A2),$J$1-COUNTIFS($A:$A,$A2)+COUNTIFS($A$1:$A2,$A2),COUNTIFS($A:$A,"&lt;"&amp;$A2)+COUNTIFS($A$1:$A2,$A2)))</f>
      </c>
      <c r="L2">
        <f>MATCH(ROW(),$K:$K,0)</f>
      </c>
      <c r="M2">
        <f>INDEX(A:A,$L2)</f>
      </c>
      <c r="N2">
        <f>INDEX(B:B,$L2)</f>
      </c>
      <c r="O2">
        <f>INDEX(C:C,$L2)</f>
      </c>
      <c r="P2">
        <f>IF(ISERROR(MATCH(H2,$M:$M,0)),NA(),H2)</f>
      </c>
      <c r="Q2">
        <f>IF(ISNA(P2),NA(),G2)</f>
      </c>
      <c r="R2">
        <f>IF(ISNA(P2),NA(),I2)</f>
      </c>
      <c r="S2">
        <f>IF(ISERROR(MATCH(M2,$H:$H,0)),NA(),M2)</f>
      </c>
      <c r="T2">
        <f>IF(ISNA(S2),NA(),N2)</f>
      </c>
      <c r="U2">
        <f>IF(ISNA(S2),NA(),O2)</f>
      </c>
      <c r="V2">
        <f>COUNTIFS($P$1:$P2,$P2)</f>
      </c>
      <c r="W2">
        <f>IF($V2=1,P2,NA())</f>
      </c>
      <c r="X2">
        <f>IF(ISNA($W2),NA(),COUNTIFS($P:$P,$P2)-COUNTIFS($P:$P,$P2,Q:Q,INDEX(0,-1),R:R,INDEX(0,-1)))</f>
      </c>
      <c r="Y2">
        <f>COUNTIFS($S$1:$S2,$S2)</f>
      </c>
      <c r="Z2">
        <f>IF($Y2=1,S2,NA())</f>
      </c>
      <c r="AA2">
        <f>IF(ISNA($Z2),NA(),COUNTIFS($S:$S,$S2)-COUNTIFS($S:$S,$S2,T:T,INDEX(0,-1),U:U,INDEX(0,-1)))</f>
      </c>
      <c r="AB2">
        <f>IF(ISNA($W2),AB1,AB1+1)</f>
      </c>
      <c r="AC2">
        <f>MATCH(ROW(),$AB:$AB,0)</f>
      </c>
      <c r="AD2">
        <f>INDEX(W:W,$AC2)</f>
      </c>
      <c r="AE2">
        <f>INDEX(X:X,$AC2)</f>
      </c>
      <c r="AF2">
        <f>IF(ISNA($Z2),AF1,AF1+1)</f>
      </c>
      <c r="AG2">
        <f>MATCH(ROW(),$AF:$AF,0)</f>
      </c>
      <c r="AH2">
        <f>INDEX(Z:Z,$AG2)</f>
      </c>
      <c r="AI2">
        <f>INDEX(AA:AA,$AG2)</f>
      </c>
      <c r="AJ2">
        <f>MATCH(AD2,H:H,0)</f>
      </c>
      <c r="AK2">
        <f>MATCH(AH2,M:M,0)</f>
      </c>
      <c r="AL2">
        <f>IFERROR(AE2*AI2,"")</f>
      </c>
      <c r="AM2">
        <f>IFERROR(AL1+AM1,"")</f>
      </c>
      <c r="AO2">
        <f>IF(ROW()&gt;$AN$1,NA(),MATCH(ROW()-1,$AM:$AM,1))</f>
      </c>
      <c r="AP2">
        <f>IF(ISNA(AO2),NA(),IF(AO2&lt;&gt;AO1,1,1+AP1))</f>
      </c>
      <c r="AQ2">
        <f>INDEX(AD:AD,AO2)</f>
      </c>
      <c r="AR2">
        <f>INDEX(G:G,INDEX(AJ:AJ,AO2)+MOD(AP2-1,INDEX($AE:$AE,AO2)))</f>
      </c>
      <c r="AS2">
        <f>INDEX(I:I,INDEX(AJ:AJ,AO2)+MOD(AP2-1,INDEX($AE:$AE,AO2)))</f>
      </c>
      <c r="AT2">
        <f>INDEX($N:$N,INDEX($AK:$AK,AO2)+INT((AP2-1)/INDEX($AE:$AE,AO2)))</f>
      </c>
      <c r="AU2">
        <f>INDEX($O:$O,INDEX($AK:$AK,AO2)+INT((AP2-1)/INDEX($AE:$AE,AO2)))</f>
      </c>
      <c r="AX2">
        <f>IF(ROW()&gt;$AV$1*$AW$1,NA(),INDEX(AQ:AQ,QUOTIENT(ROW()-1,$AV$1)+1))</f>
      </c>
      <c r="AY2">
        <f>IF(ROW()&gt;$AV$1*$AW$1,NA(),INDEX(AR:AR,QUOTIENT(ROW()-1,$AV$1)+1))</f>
      </c>
      <c r="AZ2">
        <f>IF(ROW()&gt;$AV$1*$AW$1,NA(),INDEX(AS:AS,QUOTIENT(ROW()-1,$AV$1)+1))</f>
      </c>
      <c r="BA2">
        <f>IF(ROW()&gt;$AV$1*$AW$1,NA(),INDEX(AT:AT,QUOTIENT(ROW()-1,$AV$1)+1))</f>
      </c>
      <c r="BB2">
        <f>IF(ROW()&gt;$AV$1*$AW$1,NA(),INDEX(AU:AU,QUOTIENT(ROW()-1,$AV$1)+1))</f>
      </c>
      <c r="BC2">
        <f>IF(ISNA($AX2),NA(),INDEX(A:A,MOD(ROW()-1,$AV$1)+1))</f>
      </c>
      <c r="BD2">
        <f>IF(ISNA($AX2),NA(),INDEX(B:B,MOD(ROW()-1,$AV$1)+1))</f>
      </c>
      <c r="BE2">
        <f>IF(ISNA($AX2),NA(),INDEX(C:C,MOD(ROW()-1,$AV$1)+1))</f>
      </c>
      <c r="BF2">
        <f>And(AY2=BC2,BA2=BD2)</f>
      </c>
      <c r="BG2">
        <f>IF(ISERROR(BF2),NA(),IF(BF2, AX2, NA()))</f>
      </c>
      <c r="BH2">
        <f>IF(ISERROR(BF2),NA(),IF(BF2, AY2, NA()))</f>
      </c>
      <c r="BI2">
        <f>IF(ISERROR(BF2),NA(),IF(BF2, AZ2, NA()))</f>
      </c>
      <c r="BJ2">
        <f>IF(ISERROR(BF2),NA(),IF(BF2, BA2, NA()))</f>
      </c>
      <c r="BK2">
        <f>IF(ISERROR(BF2),NA(),IF(BF2, BB2, NA()))</f>
      </c>
      <c r="BL2">
        <f>IF(ISERROR(BF2),NA(),IF(BF2, BC2, NA()))</f>
      </c>
      <c r="BM2">
        <f>IF(ISERROR(BF2),NA(),IF(BF2, BD2, NA()))</f>
      </c>
      <c r="BN2">
        <f>IF(ISERROR(BF2),NA(),IF(BF2, BE2, NA()))</f>
      </c>
      <c r="BO2">
        <f>IF(ISNA($BG2),BO1,BO1+1)</f>
      </c>
      <c r="BP2">
        <f>MATCH(ROW(),$BO:$BO,0)</f>
      </c>
      <c r="BQ2">
        <f>INDEX(BG:BG,$BP2)</f>
      </c>
      <c r="BR2">
        <f>INDEX(BH:BH,$BP2)</f>
      </c>
      <c r="BS2">
        <f>INDEX(BI:BI,$BP2)</f>
      </c>
      <c r="BT2">
        <f>INDEX(BJ:BJ,$BP2)</f>
      </c>
      <c r="BU2">
        <f>INDEX(BK:BK,$BP2)</f>
      </c>
      <c r="BV2">
        <f>INDEX(BL:BL,$BP2)</f>
      </c>
      <c r="BW2">
        <f>INDEX(BM:BM,$BP2)</f>
      </c>
      <c r="BX2">
        <f>INDEX(BN:BN,$BP2)</f>
      </c>
      <c r="BY2">
        <f>IF(ISNA(BQ2), NA(), BR2)</f>
      </c>
      <c r="BZ2">
        <f>IF(ISNA(BQ2), NA(), BT2)</f>
      </c>
      <c r="CA2">
        <f>IF(ISNA(BQ2), NA(), BS2+BU2)</f>
      </c>
      <c r="CB2">
        <f>IF(ISNA(BQ2), NA(), BX2)</f>
      </c>
      <c r="CC2">
        <f>COUNTIFS($BY$1:$BY2,$BY2,$BZ$1:$BZ2,$BZ2,$CB$1:$CB2,$CB2)</f>
      </c>
      <c r="CD2">
        <f>IF(ISNA($BY2),NA(),IF(ISERR($CA2),COUNTIFS($BY:$BY,$BY2,$BZ:$BZ,$BZ2,$CB:$CB,$CB2)-COUNTIFS($BY:$BY,$BY2,$BZ:$BZ,$BZ2,$CB:$CB,$CB2,$CA:$CA,$CA2),COUNTIFS($BY:$BY,$BY2,$BZ:$BZ,$BZ2,$CB:$CB,$CB2,$CA:$CA,"&lt;"&amp;$CA2)))</f>
      </c>
      <c r="CE2">
        <f>IF($CC2=1,BY2,NA())</f>
      </c>
      <c r="CF2">
        <f>IF($CC2=1,BZ2,NA())</f>
      </c>
      <c r="CG2">
        <f>IF($CC2=1,CB2,NA())</f>
      </c>
      <c r="CH2">
        <f>IF(ISNA($CE2),NA(),AVERAGEIFS(CA:CA,$BY:$BY,$BY2,$BZ:$BZ,$BZ2,$CB:$CB,$CB2,$CD:CD,0))</f>
      </c>
      <c r="CI2">
        <f>CG2&gt;CH2</f>
      </c>
      <c r="CJ2">
        <f>IF(ISERROR(CI2),NA(),IF(CI2, CE2, NA()))</f>
      </c>
      <c r="CK2">
        <f>IF(ISERROR(CI2),NA(),IF(CI2, CF2, NA()))</f>
      </c>
      <c r="CL2">
        <f>IF(ISERROR(CI2),NA(),IF(CI2, CG2, NA()))</f>
      </c>
      <c r="CM2">
        <f>IF(ISERROR(CI2),NA(),IF(CI2, CH2, NA()))</f>
      </c>
      <c r="CN2">
        <f>IF(ISNA($CJ2),CN1,CN1+1)</f>
      </c>
      <c r="CO2">
        <f>MATCH(ROW(),$CN:$CN,0)</f>
      </c>
      <c r="CP2">
        <f>INDEX(CJ:CJ,$CO2)</f>
      </c>
      <c r="CQ2">
        <f>INDEX(CK:CK,$CO2)</f>
      </c>
      <c r="CR2">
        <f>INDEX(CL:CL,$CO2)</f>
      </c>
      <c r="CS2">
        <f>INDEX(CM:CM,$CO2)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2014-12-10T16:34:08Z</dcterms:created>
  <dc:creator>Apache POI</dc:creator>
</coreProperties>
</file>