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10245" yWindow="4530" windowWidth="8895" windowHeight="3960"/>
  </bookViews>
  <sheets>
    <sheet name="Copyright notice" sheetId="15" r:id="rId1"/>
    <sheet name="families" sheetId="8" r:id="rId2"/>
    <sheet name="incomes" sheetId="9" r:id="rId3"/>
    <sheet name="SORT2" sheetId="7" r:id="rId4"/>
    <sheet name="SORT3" sheetId="6" r:id="rId5"/>
    <sheet name="JOIN(many-to-many)" sheetId="4" r:id="rId6"/>
    <sheet name="GROUP BY" sheetId="10" r:id="rId7"/>
    <sheet name="SELECTION" sheetId="11" r:id="rId8"/>
    <sheet name="NORMALIZE" sheetId="12" r:id="rId9"/>
    <sheet name="RESULT" sheetId="13" r:id="rId10"/>
  </sheets>
  <externalReferences>
    <externalReference r:id="rId11"/>
    <externalReference r:id="rId12"/>
    <externalReference r:id="rId13"/>
    <externalReference r:id="rId14"/>
  </externalReferences>
  <definedNames>
    <definedName name="_______R">[3]sort!$A$1:INDEX([3]sort!$A:$A,COUNTA([3]sort!$A:$A))</definedName>
    <definedName name="_______R1">[3]sort!$A$1:INDEX([3]sort!$A:$A,COUNTA([3]sort!$A:$A))</definedName>
    <definedName name="_______R2">[3]sort!$B$1:INDEX([3]sort!$B:$B,COUNTA([3]sort!$B:$B))</definedName>
    <definedName name="_______T1">OFFSET(#REF!,0,0,LOOKUP(1E+306,#REF!,1),1)</definedName>
    <definedName name="______R">[3]sort!$A$1:INDEX([3]sort!$A:$A,COUNTA([3]sort!$A:$A))</definedName>
    <definedName name="______R1">[3]sort!$A$1:INDEX([3]sort!$A:$A,COUNTA([3]sort!$A:$A))</definedName>
    <definedName name="______R2">[3]sort!$B$1:INDEX([3]sort!$B:$B,COUNTA([3]sort!$B:$B))</definedName>
    <definedName name="______T1">OFFSET(#REF!,0,0,LOOKUP(1E+306,#REF!,1),1)</definedName>
    <definedName name="_____R">[3]sort!$A$1:INDEX([3]sort!$A:$A,COUNTA([3]sort!$A:$A))</definedName>
    <definedName name="_____R1">[3]sort!$A$1:INDEX([3]sort!$A:$A,COUNTA([3]sort!$A:$A))</definedName>
    <definedName name="_____R2">[3]sort!$B$1:INDEX([3]sort!$B:$B,COUNTA([3]sort!$B:$B))</definedName>
    <definedName name="_____T1">OFFSET(#REF!,0,0,LOOKUP(1E+306,#REF!,1),1)</definedName>
    <definedName name="____R">[3]sort!$A$1:INDEX([3]sort!$A:$A,COUNTA([3]sort!$A:$A))</definedName>
    <definedName name="____R1">[3]sort!$A$1:INDEX([3]sort!$A:$A,COUNTA([3]sort!$A:$A))</definedName>
    <definedName name="____R2">[3]sort!$B$1:INDEX([3]sort!$B:$B,COUNTA([3]sort!$B:$B))</definedName>
    <definedName name="____T1">OFFSET(#REF!,0,0,LOOKUP(1E+306,#REF!,1),1)</definedName>
    <definedName name="___R">[3]sort!$A$1:INDEX([3]sort!$A:$A,COUNTA([3]sort!$A:$A))</definedName>
    <definedName name="___R1">[3]sort!$A$1:INDEX([3]sort!$A:$A,COUNTA([3]sort!$A:$A))</definedName>
    <definedName name="___R2">[3]sort!$B$1:INDEX([3]sort!$B:$B,COUNTA([3]sort!$B:$B))</definedName>
    <definedName name="___T1">OFFSET(#REF!,0,0,LOOKUP(1E+306,#REF!,1),1)</definedName>
    <definedName name="__R">[3]sort!$A$1:INDEX([3]sort!$A:$A,COUNTA([3]sort!$A:$A))</definedName>
    <definedName name="__R1">[3]sort!$A$1:INDEX([3]sort!$A:$A,COUNTA([3]sort!$A:$A))</definedName>
    <definedName name="__R2">[3]sort!$B$1:INDEX([3]sort!$B:$B,COUNTA([3]sort!$B:$B))</definedName>
    <definedName name="__T1">OFFSET(#REF!,0,0,LOOKUP(1E+306,#REF!,1),1)</definedName>
    <definedName name="_R" localSheetId="0">[2]SORT!$A$1:INDEX([2]SORT!$A:$A,COUNTA([2]SORT!$A:$A))</definedName>
    <definedName name="_R" localSheetId="6">[1]SORT!$A$1:INDEX([1]SORT!$A:$A,COUNTA([1]SORT!$A:$A))</definedName>
    <definedName name="_R" localSheetId="5">#REF!:INDEX(#REF!,COUNTA(#REF!))</definedName>
    <definedName name="_R" localSheetId="8">[1]SORT!$A$1:INDEX([1]SORT!$A:$A,COUNTA([1]SORT!$A:$A))</definedName>
    <definedName name="_R" localSheetId="7">[1]SORT!$A$1:INDEX([1]SORT!$A:$A,COUNTA([1]SORT!$A:$A))</definedName>
    <definedName name="_R" localSheetId="3">SORT2!$A$1:INDEX(SORT2!$A:$A,COUNTA(SORT2!$A:$A))</definedName>
    <definedName name="_R" localSheetId="4">SORT3!$A$1:INDEX(SORT3!$A:$A,COUNTA(SORT3!$A:$A))</definedName>
    <definedName name="_R">[2]SORT!$A$1:INDEX([2]SORT!$A:$A,COUNTA([2]SORT!$A:$A))</definedName>
    <definedName name="_R1" localSheetId="0">[2]SORT!$A$1:INDEX([2]SORT!$A:$A,COUNTA([2]SORT!$A:$A))</definedName>
    <definedName name="_R1" localSheetId="6">[1]SORT!$A$1:INDEX([1]SORT!$A:$A,COUNTA([1]SORT!$A:$A))</definedName>
    <definedName name="_R1" localSheetId="5">#REF!:INDEX(#REF!,COUNTA(#REF!))</definedName>
    <definedName name="_R1" localSheetId="8">[1]SORT!$A$1:INDEX([1]SORT!$A:$A,COUNTA([1]SORT!$A:$A))</definedName>
    <definedName name="_R1" localSheetId="7">[1]SORT!$A$1:INDEX([1]SORT!$A:$A,COUNTA([1]SORT!$A:$A))</definedName>
    <definedName name="_R1" localSheetId="3">SORT2!$A$1:INDEX(SORT2!$A:$A,COUNTA(SORT2!$A:$A))</definedName>
    <definedName name="_R1" localSheetId="4">SORT3!$A$1:INDEX(SORT3!$A:$A,COUNTA(SORT3!$A:$A))</definedName>
    <definedName name="_R1">[2]SORT!$A$1:INDEX([2]SORT!$A:$A,COUNTA([2]SORT!$A:$A))</definedName>
    <definedName name="_R2" localSheetId="0">[2]SORT!$B$1:INDEX([2]SORT!$B:$B,COUNTA([2]SORT!$B:$B))</definedName>
    <definedName name="_R2" localSheetId="6">[1]SORT!$B$1:INDEX([1]SORT!$B:$B,COUNTA([1]SORT!$B:$B))</definedName>
    <definedName name="_R2" localSheetId="5">#REF!:INDEX(#REF!,COUNTA(#REF!))</definedName>
    <definedName name="_R2" localSheetId="8">[1]SORT!$B$1:INDEX([1]SORT!$B:$B,COUNTA([1]SORT!$B:$B))</definedName>
    <definedName name="_R2" localSheetId="7">[1]SORT!$B$1:INDEX([1]SORT!$B:$B,COUNTA([1]SORT!$B:$B))</definedName>
    <definedName name="_R2" localSheetId="3">SORT2!$B$1:INDEX(SORT2!$B:$B,COUNTA(SORT2!$B:$B))</definedName>
    <definedName name="_R2" localSheetId="4">SORT3!$B$1:INDEX(SORT3!$B:$B,COUNTA(SORT3!$B:$B))</definedName>
    <definedName name="_R2">[2]SORT!$B$1:INDEX([2]SORT!$B:$B,COUNTA([2]SORT!$B:$B))</definedName>
    <definedName name="_T1" localSheetId="0">OFFSET(#REF!,0,0,LOOKUP(1E+306,#REF!,1),1)</definedName>
    <definedName name="_T1" localSheetId="6">OFFSET(#REF!,0,0,LOOKUP(1E+306,#REF!,1),1)</definedName>
    <definedName name="_T1" localSheetId="5">OFFSET(#REF!,0,0,LOOKUP(1E+306,#REF!,1),1)</definedName>
    <definedName name="_T1" localSheetId="8">OFFSET(#REF!,0,0,LOOKUP(1E+306,#REF!,1),1)</definedName>
    <definedName name="_T1" localSheetId="7">OFFSET(#REF!,0,0,LOOKUP(1E+306,#REF!,1),1)</definedName>
    <definedName name="_T1" localSheetId="3">OFFSET(#REF!,0,0,LOOKUP(1E+306,#REF!,1),1)</definedName>
    <definedName name="_T1" localSheetId="4">OFFSET(#REF!,0,0,LOOKUP(1E+306,#REF!,1),1)</definedName>
    <definedName name="_T1">OFFSET(#REF!,0,0,LOOKUP(1E+306,#REF!,1),1)</definedName>
    <definedName name="Rplus" localSheetId="0">[2]SORT!$A$1:INDEX([2]SORT!$A:$A,ROWS([2]SORT!$A:$A)-COUNTBLANK([2]SORT!$A:$A))</definedName>
    <definedName name="Rplus" localSheetId="6">[1]SORT!$A$1:INDEX([1]SORT!$A:$A,ROWS([1]SORT!$A:$A)-COUNTBLANK([1]SORT!$A:$A))</definedName>
    <definedName name="Rplus" localSheetId="5">#REF!:INDEX(#REF!,ROWS(#REF!)-COUNTBLANK(#REF!))</definedName>
    <definedName name="Rplus" localSheetId="8">[1]SORT!$A$1:INDEX([1]SORT!$A:$A,ROWS([1]SORT!$A:$A)-COUNTBLANK([1]SORT!$A:$A))</definedName>
    <definedName name="Rplus" localSheetId="7">[1]SORT!$A$1:INDEX([1]SORT!$A:$A,ROWS([1]SORT!$A:$A)-COUNTBLANK([1]SORT!$A:$A))</definedName>
    <definedName name="Rplus" localSheetId="3">SORT2!$A$1:INDEX(SORT2!$A:$A,ROWS(SORT2!$A:$A)-COUNTBLANK(SORT2!$A:$A))</definedName>
    <definedName name="Rplus" localSheetId="4">SORT3!$A$1:INDEX(SORT3!$A:$A,ROWS(SORT3!$A:$A)-COUNTBLANK(SORT3!$A:$A))</definedName>
    <definedName name="Rplus">[2]SORT!$A$1:INDEX([2]SORT!$A:$A,ROWS([2]SORT!$A:$A)-COUNTBLANK([2]SORT!$A:$A))</definedName>
    <definedName name="RR" localSheetId="0">[2]SORT!#REF!:INDEX([2]SORT!$D:$D,COUNTA([2]SORT!$D:$D))</definedName>
    <definedName name="RR" localSheetId="6">[1]SORT!#REF!:INDEX([1]SORT!$D:$D,COUNTA([1]SORT!$D:$D))</definedName>
    <definedName name="RR" localSheetId="5">#REF!:INDEX(#REF!,COUNTA(#REF!))</definedName>
    <definedName name="RR" localSheetId="8">[1]SORT!#REF!:INDEX([1]SORT!$D:$D,COUNTA([1]SORT!$D:$D))</definedName>
    <definedName name="RR" localSheetId="7">[1]SORT!#REF!:INDEX([1]SORT!$D:$D,COUNTA([1]SORT!$D:$D))</definedName>
    <definedName name="RR" localSheetId="3">SORT2!#REF!:INDEX(SORT2!$D:$D,COUNTA(SORT2!$D:$D))</definedName>
    <definedName name="RR" localSheetId="4">SORT3!#REF!:INDEX(SORT3!$E:$E,COUNTA(SORT3!$E:$E))</definedName>
    <definedName name="RR">[2]SORT!#REF!:INDEX([2]SORT!$D:$D,COUNTA([2]SORT!$D:$D))</definedName>
    <definedName name="X" localSheetId="0">#REF!:INDEX(#REF!,COUNTA(#REF!))</definedName>
    <definedName name="X" localSheetId="6">#REF!:INDEX(#REF!,COUNTA(#REF!))</definedName>
    <definedName name="X" localSheetId="5">#REF!:INDEX(#REF!,COUNTA(#REF!))</definedName>
    <definedName name="X" localSheetId="8">#REF!:INDEX(#REF!,COUNTA(#REF!))</definedName>
    <definedName name="X" localSheetId="7">#REF!:INDEX(#REF!,COUNTA(#REF!))</definedName>
    <definedName name="X" localSheetId="3">#REF!:INDEX(#REF!,COUNTA(#REF!))</definedName>
    <definedName name="X" localSheetId="4">#REF!:INDEX(#REF!,COUNTA(#REF!))</definedName>
    <definedName name="X">#REF!:INDEX(#REF!,COUNTA(#REF!))</definedName>
  </definedNames>
  <calcPr calcId="144315" refMode="R1C1"/>
</workbook>
</file>

<file path=xl/calcChain.xml><?xml version="1.0" encoding="utf-8"?>
<calcChain xmlns="http://schemas.openxmlformats.org/spreadsheetml/2006/main">
  <c r="A2" i="7" l="1"/>
  <c r="B2" i="7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A94" i="7"/>
  <c r="B94" i="7"/>
  <c r="A95" i="7"/>
  <c r="B95" i="7"/>
  <c r="A96" i="7"/>
  <c r="B96" i="7"/>
  <c r="A97" i="7"/>
  <c r="B97" i="7"/>
  <c r="A98" i="7"/>
  <c r="B98" i="7"/>
  <c r="A99" i="7"/>
  <c r="B99" i="7"/>
  <c r="A100" i="7"/>
  <c r="B100" i="7"/>
  <c r="A101" i="7"/>
  <c r="B101" i="7"/>
  <c r="A102" i="7"/>
  <c r="B102" i="7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B111" i="7"/>
  <c r="A112" i="7"/>
  <c r="B112" i="7"/>
  <c r="A113" i="7"/>
  <c r="B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122" i="7"/>
  <c r="B122" i="7"/>
  <c r="A123" i="7"/>
  <c r="B123" i="7"/>
  <c r="A124" i="7"/>
  <c r="B124" i="7"/>
  <c r="A125" i="7"/>
  <c r="B125" i="7"/>
  <c r="A126" i="7"/>
  <c r="B126" i="7"/>
  <c r="A127" i="7"/>
  <c r="B127" i="7"/>
  <c r="A128" i="7"/>
  <c r="B128" i="7"/>
  <c r="A129" i="7"/>
  <c r="B129" i="7"/>
  <c r="A130" i="7"/>
  <c r="B130" i="7"/>
  <c r="A131" i="7"/>
  <c r="B131" i="7"/>
  <c r="A132" i="7"/>
  <c r="B132" i="7"/>
  <c r="A133" i="7"/>
  <c r="B133" i="7"/>
  <c r="A134" i="7"/>
  <c r="B134" i="7"/>
  <c r="A135" i="7"/>
  <c r="B135" i="7"/>
  <c r="A136" i="7"/>
  <c r="B136" i="7"/>
  <c r="A137" i="7"/>
  <c r="B137" i="7"/>
  <c r="A138" i="7"/>
  <c r="B138" i="7"/>
  <c r="A139" i="7"/>
  <c r="B139" i="7"/>
  <c r="A140" i="7"/>
  <c r="B140" i="7"/>
  <c r="A141" i="7"/>
  <c r="B141" i="7"/>
  <c r="A142" i="7"/>
  <c r="B142" i="7"/>
  <c r="A143" i="7"/>
  <c r="B143" i="7"/>
  <c r="A144" i="7"/>
  <c r="B144" i="7"/>
  <c r="A145" i="7"/>
  <c r="B145" i="7"/>
  <c r="A146" i="7"/>
  <c r="B146" i="7"/>
  <c r="A147" i="7"/>
  <c r="B147" i="7"/>
  <c r="A148" i="7"/>
  <c r="B148" i="7"/>
  <c r="A149" i="7"/>
  <c r="B149" i="7"/>
  <c r="A150" i="7"/>
  <c r="B150" i="7"/>
  <c r="A151" i="7"/>
  <c r="B151" i="7"/>
  <c r="A152" i="7"/>
  <c r="B152" i="7"/>
  <c r="A153" i="7"/>
  <c r="B153" i="7"/>
  <c r="A154" i="7"/>
  <c r="B154" i="7"/>
  <c r="A155" i="7"/>
  <c r="B155" i="7"/>
  <c r="A156" i="7"/>
  <c r="B156" i="7"/>
  <c r="A157" i="7"/>
  <c r="B157" i="7"/>
  <c r="A158" i="7"/>
  <c r="B158" i="7"/>
  <c r="A159" i="7"/>
  <c r="B159" i="7"/>
  <c r="A160" i="7"/>
  <c r="B160" i="7"/>
  <c r="A161" i="7"/>
  <c r="B161" i="7"/>
  <c r="A162" i="7"/>
  <c r="B162" i="7"/>
  <c r="A163" i="7"/>
  <c r="B163" i="7"/>
  <c r="A164" i="7"/>
  <c r="B164" i="7"/>
  <c r="A165" i="7"/>
  <c r="B165" i="7"/>
  <c r="A166" i="7"/>
  <c r="B166" i="7"/>
  <c r="A167" i="7"/>
  <c r="B167" i="7"/>
  <c r="A168" i="7"/>
  <c r="B168" i="7"/>
  <c r="A169" i="7"/>
  <c r="B169" i="7"/>
  <c r="A170" i="7"/>
  <c r="B170" i="7"/>
  <c r="A171" i="7"/>
  <c r="B171" i="7"/>
  <c r="A172" i="7"/>
  <c r="B172" i="7"/>
  <c r="A173" i="7"/>
  <c r="B173" i="7"/>
  <c r="A174" i="7"/>
  <c r="B174" i="7"/>
  <c r="A175" i="7"/>
  <c r="B175" i="7"/>
  <c r="A176" i="7"/>
  <c r="B176" i="7"/>
  <c r="A177" i="7"/>
  <c r="B177" i="7"/>
  <c r="A178" i="7"/>
  <c r="B178" i="7"/>
  <c r="A179" i="7"/>
  <c r="B179" i="7"/>
  <c r="A180" i="7"/>
  <c r="B180" i="7"/>
  <c r="A181" i="7"/>
  <c r="B181" i="7"/>
  <c r="A182" i="7"/>
  <c r="B182" i="7"/>
  <c r="A183" i="7"/>
  <c r="B183" i="7"/>
  <c r="A184" i="7"/>
  <c r="B184" i="7"/>
  <c r="A185" i="7"/>
  <c r="B185" i="7"/>
  <c r="A186" i="7"/>
  <c r="B186" i="7"/>
  <c r="A187" i="7"/>
  <c r="B187" i="7"/>
  <c r="A188" i="7"/>
  <c r="B188" i="7"/>
  <c r="A189" i="7"/>
  <c r="B189" i="7"/>
  <c r="A190" i="7"/>
  <c r="B190" i="7"/>
  <c r="A191" i="7"/>
  <c r="B191" i="7"/>
  <c r="A192" i="7"/>
  <c r="B192" i="7"/>
  <c r="A193" i="7"/>
  <c r="B193" i="7"/>
  <c r="A194" i="7"/>
  <c r="B194" i="7"/>
  <c r="A195" i="7"/>
  <c r="B195" i="7"/>
  <c r="A196" i="7"/>
  <c r="B196" i="7"/>
  <c r="A197" i="7"/>
  <c r="B197" i="7"/>
  <c r="A198" i="7"/>
  <c r="B198" i="7"/>
  <c r="A199" i="7"/>
  <c r="B199" i="7"/>
  <c r="A200" i="7"/>
  <c r="B200" i="7"/>
  <c r="A201" i="7"/>
  <c r="B201" i="7"/>
  <c r="A202" i="7"/>
  <c r="B202" i="7"/>
  <c r="A203" i="7"/>
  <c r="B203" i="7"/>
  <c r="A204" i="7"/>
  <c r="B204" i="7"/>
  <c r="A205" i="7"/>
  <c r="B205" i="7"/>
  <c r="A206" i="7"/>
  <c r="B206" i="7"/>
  <c r="A207" i="7"/>
  <c r="B207" i="7"/>
  <c r="A208" i="7"/>
  <c r="B208" i="7"/>
  <c r="A209" i="7"/>
  <c r="B209" i="7"/>
  <c r="A210" i="7"/>
  <c r="B210" i="7"/>
  <c r="A211" i="7"/>
  <c r="B211" i="7"/>
  <c r="A212" i="7"/>
  <c r="B212" i="7"/>
  <c r="A213" i="7"/>
  <c r="B213" i="7"/>
  <c r="A214" i="7"/>
  <c r="B214" i="7"/>
  <c r="A215" i="7"/>
  <c r="B215" i="7"/>
  <c r="A216" i="7"/>
  <c r="B216" i="7"/>
  <c r="A217" i="7"/>
  <c r="B217" i="7"/>
  <c r="A218" i="7"/>
  <c r="B218" i="7"/>
  <c r="A219" i="7"/>
  <c r="B219" i="7"/>
  <c r="A220" i="7"/>
  <c r="B220" i="7"/>
  <c r="A221" i="7"/>
  <c r="B221" i="7"/>
  <c r="A222" i="7"/>
  <c r="B222" i="7"/>
  <c r="A223" i="7"/>
  <c r="B223" i="7"/>
  <c r="A224" i="7"/>
  <c r="B224" i="7"/>
  <c r="A225" i="7"/>
  <c r="B225" i="7"/>
  <c r="A226" i="7"/>
  <c r="B226" i="7"/>
  <c r="A227" i="7"/>
  <c r="B227" i="7"/>
  <c r="A228" i="7"/>
  <c r="B228" i="7"/>
  <c r="A229" i="7"/>
  <c r="B229" i="7"/>
  <c r="A230" i="7"/>
  <c r="B230" i="7"/>
  <c r="A231" i="7"/>
  <c r="B231" i="7"/>
  <c r="A232" i="7"/>
  <c r="B232" i="7"/>
  <c r="A233" i="7"/>
  <c r="B233" i="7"/>
  <c r="A234" i="7"/>
  <c r="B234" i="7"/>
  <c r="A235" i="7"/>
  <c r="B235" i="7"/>
  <c r="A236" i="7"/>
  <c r="B236" i="7"/>
  <c r="A237" i="7"/>
  <c r="B237" i="7"/>
  <c r="A238" i="7"/>
  <c r="B238" i="7"/>
  <c r="A239" i="7"/>
  <c r="B239" i="7"/>
  <c r="A240" i="7"/>
  <c r="B240" i="7"/>
  <c r="A241" i="7"/>
  <c r="B241" i="7"/>
  <c r="A242" i="7"/>
  <c r="B242" i="7"/>
  <c r="A243" i="7"/>
  <c r="B243" i="7"/>
  <c r="A244" i="7"/>
  <c r="B244" i="7"/>
  <c r="A245" i="7"/>
  <c r="B245" i="7"/>
  <c r="A246" i="7"/>
  <c r="B246" i="7"/>
  <c r="A247" i="7"/>
  <c r="B247" i="7"/>
  <c r="A248" i="7"/>
  <c r="B248" i="7"/>
  <c r="A249" i="7"/>
  <c r="B249" i="7"/>
  <c r="A250" i="7"/>
  <c r="B250" i="7"/>
  <c r="A251" i="7"/>
  <c r="B251" i="7"/>
  <c r="A252" i="7"/>
  <c r="B252" i="7"/>
  <c r="A253" i="7"/>
  <c r="B253" i="7"/>
  <c r="A254" i="7"/>
  <c r="B254" i="7"/>
  <c r="A255" i="7"/>
  <c r="B255" i="7"/>
  <c r="A256" i="7"/>
  <c r="B256" i="7"/>
  <c r="A257" i="7"/>
  <c r="B257" i="7"/>
  <c r="A258" i="7"/>
  <c r="B258" i="7"/>
  <c r="A259" i="7"/>
  <c r="B259" i="7"/>
  <c r="A260" i="7"/>
  <c r="B260" i="7"/>
  <c r="A261" i="7"/>
  <c r="B261" i="7"/>
  <c r="A262" i="7"/>
  <c r="B262" i="7"/>
  <c r="A263" i="7"/>
  <c r="B263" i="7"/>
  <c r="A264" i="7"/>
  <c r="B264" i="7"/>
  <c r="A265" i="7"/>
  <c r="B265" i="7"/>
  <c r="A266" i="7"/>
  <c r="B266" i="7"/>
  <c r="A267" i="7"/>
  <c r="B267" i="7"/>
  <c r="A268" i="7"/>
  <c r="B268" i="7"/>
  <c r="A269" i="7"/>
  <c r="B269" i="7"/>
  <c r="A270" i="7"/>
  <c r="B270" i="7"/>
  <c r="A271" i="7"/>
  <c r="B271" i="7"/>
  <c r="A272" i="7"/>
  <c r="B272" i="7"/>
  <c r="A273" i="7"/>
  <c r="B273" i="7"/>
  <c r="A274" i="7"/>
  <c r="B274" i="7"/>
  <c r="A275" i="7"/>
  <c r="B275" i="7"/>
  <c r="A276" i="7"/>
  <c r="B276" i="7"/>
  <c r="A277" i="7"/>
  <c r="B277" i="7"/>
  <c r="A278" i="7"/>
  <c r="B278" i="7"/>
  <c r="A279" i="7"/>
  <c r="B279" i="7"/>
  <c r="A280" i="7"/>
  <c r="B280" i="7"/>
  <c r="A281" i="7"/>
  <c r="B281" i="7"/>
  <c r="A282" i="7"/>
  <c r="B282" i="7"/>
  <c r="A283" i="7"/>
  <c r="B283" i="7"/>
  <c r="A284" i="7"/>
  <c r="B284" i="7"/>
  <c r="A285" i="7"/>
  <c r="B285" i="7"/>
  <c r="A286" i="7"/>
  <c r="B286" i="7"/>
  <c r="A287" i="7"/>
  <c r="B287" i="7"/>
  <c r="A288" i="7"/>
  <c r="B288" i="7"/>
  <c r="A289" i="7"/>
  <c r="B289" i="7"/>
  <c r="A290" i="7"/>
  <c r="B290" i="7"/>
  <c r="A291" i="7"/>
  <c r="B291" i="7"/>
  <c r="A292" i="7"/>
  <c r="B292" i="7"/>
  <c r="A293" i="7"/>
  <c r="B293" i="7"/>
  <c r="A294" i="7"/>
  <c r="B294" i="7"/>
  <c r="A295" i="7"/>
  <c r="B295" i="7"/>
  <c r="A296" i="7"/>
  <c r="B296" i="7"/>
  <c r="A297" i="7"/>
  <c r="B297" i="7"/>
  <c r="A298" i="7"/>
  <c r="B298" i="7"/>
  <c r="A299" i="7"/>
  <c r="B299" i="7"/>
  <c r="A300" i="7"/>
  <c r="B300" i="7"/>
  <c r="A301" i="7"/>
  <c r="B301" i="7"/>
  <c r="A302" i="7"/>
  <c r="B302" i="7"/>
  <c r="A303" i="7"/>
  <c r="B303" i="7"/>
  <c r="A304" i="7"/>
  <c r="B304" i="7"/>
  <c r="A305" i="7"/>
  <c r="B305" i="7"/>
  <c r="A306" i="7"/>
  <c r="B306" i="7"/>
  <c r="A307" i="7"/>
  <c r="B307" i="7"/>
  <c r="A308" i="7"/>
  <c r="B308" i="7"/>
  <c r="A309" i="7"/>
  <c r="B309" i="7"/>
  <c r="A310" i="7"/>
  <c r="B310" i="7"/>
  <c r="A311" i="7"/>
  <c r="B311" i="7"/>
  <c r="A312" i="7"/>
  <c r="B312" i="7"/>
  <c r="A313" i="7"/>
  <c r="B313" i="7"/>
  <c r="A314" i="7"/>
  <c r="B314" i="7"/>
  <c r="A315" i="7"/>
  <c r="B315" i="7"/>
  <c r="A316" i="7"/>
  <c r="B316" i="7"/>
  <c r="A317" i="7"/>
  <c r="B317" i="7"/>
  <c r="A318" i="7"/>
  <c r="B318" i="7"/>
  <c r="A319" i="7"/>
  <c r="B319" i="7"/>
  <c r="A320" i="7"/>
  <c r="B320" i="7"/>
  <c r="A321" i="7"/>
  <c r="B321" i="7"/>
  <c r="A322" i="7"/>
  <c r="B322" i="7"/>
  <c r="A323" i="7"/>
  <c r="B323" i="7"/>
  <c r="A324" i="7"/>
  <c r="B324" i="7"/>
  <c r="A325" i="7"/>
  <c r="B325" i="7"/>
  <c r="A326" i="7"/>
  <c r="B326" i="7"/>
  <c r="A327" i="7"/>
  <c r="B327" i="7"/>
  <c r="A328" i="7"/>
  <c r="B328" i="7"/>
  <c r="A329" i="7"/>
  <c r="B329" i="7"/>
  <c r="A330" i="7"/>
  <c r="B330" i="7"/>
  <c r="A331" i="7"/>
  <c r="B331" i="7"/>
  <c r="A332" i="7"/>
  <c r="B332" i="7"/>
  <c r="A333" i="7"/>
  <c r="B333" i="7"/>
  <c r="A334" i="7"/>
  <c r="B334" i="7"/>
  <c r="A335" i="7"/>
  <c r="B335" i="7"/>
  <c r="A336" i="7"/>
  <c r="B336" i="7"/>
  <c r="A337" i="7"/>
  <c r="B337" i="7"/>
  <c r="A338" i="7"/>
  <c r="B338" i="7"/>
  <c r="A339" i="7"/>
  <c r="B339" i="7"/>
  <c r="A340" i="7"/>
  <c r="B340" i="7"/>
  <c r="A341" i="7"/>
  <c r="B341" i="7"/>
  <c r="A342" i="7"/>
  <c r="B342" i="7"/>
  <c r="A343" i="7"/>
  <c r="B343" i="7"/>
  <c r="A344" i="7"/>
  <c r="B344" i="7"/>
  <c r="A345" i="7"/>
  <c r="B345" i="7"/>
  <c r="A346" i="7"/>
  <c r="B346" i="7"/>
  <c r="A347" i="7"/>
  <c r="B347" i="7"/>
  <c r="A348" i="7"/>
  <c r="B348" i="7"/>
  <c r="A349" i="7"/>
  <c r="B349" i="7"/>
  <c r="A350" i="7"/>
  <c r="B350" i="7"/>
  <c r="A351" i="7"/>
  <c r="B351" i="7"/>
  <c r="A352" i="7"/>
  <c r="B352" i="7"/>
  <c r="A353" i="7"/>
  <c r="B353" i="7"/>
  <c r="A354" i="7"/>
  <c r="B354" i="7"/>
  <c r="A355" i="7"/>
  <c r="B355" i="7"/>
  <c r="A356" i="7"/>
  <c r="B356" i="7"/>
  <c r="A357" i="7"/>
  <c r="B357" i="7"/>
  <c r="A358" i="7"/>
  <c r="B358" i="7"/>
  <c r="A359" i="7"/>
  <c r="B359" i="7"/>
  <c r="A360" i="7"/>
  <c r="B360" i="7"/>
  <c r="A361" i="7"/>
  <c r="B361" i="7"/>
  <c r="A362" i="7"/>
  <c r="B362" i="7"/>
  <c r="A363" i="7"/>
  <c r="B363" i="7"/>
  <c r="A364" i="7"/>
  <c r="B364" i="7"/>
  <c r="A365" i="7"/>
  <c r="B365" i="7"/>
  <c r="A366" i="7"/>
  <c r="B366" i="7"/>
  <c r="A367" i="7"/>
  <c r="B367" i="7"/>
  <c r="A368" i="7"/>
  <c r="B368" i="7"/>
  <c r="A369" i="7"/>
  <c r="B369" i="7"/>
  <c r="A370" i="7"/>
  <c r="B370" i="7"/>
  <c r="A371" i="7"/>
  <c r="B371" i="7"/>
  <c r="A372" i="7"/>
  <c r="B372" i="7"/>
  <c r="A373" i="7"/>
  <c r="B373" i="7"/>
  <c r="A374" i="7"/>
  <c r="B374" i="7"/>
  <c r="A375" i="7"/>
  <c r="B375" i="7"/>
  <c r="A376" i="7"/>
  <c r="B376" i="7"/>
  <c r="A377" i="7"/>
  <c r="B377" i="7"/>
  <c r="A378" i="7"/>
  <c r="B378" i="7"/>
  <c r="A379" i="7"/>
  <c r="B379" i="7"/>
  <c r="A380" i="7"/>
  <c r="B380" i="7"/>
  <c r="A381" i="7"/>
  <c r="B381" i="7"/>
  <c r="A382" i="7"/>
  <c r="B382" i="7"/>
  <c r="A383" i="7"/>
  <c r="B383" i="7"/>
  <c r="A384" i="7"/>
  <c r="B384" i="7"/>
  <c r="A385" i="7"/>
  <c r="B385" i="7"/>
  <c r="A386" i="7"/>
  <c r="B386" i="7"/>
  <c r="A387" i="7"/>
  <c r="B387" i="7"/>
  <c r="A388" i="7"/>
  <c r="B388" i="7"/>
  <c r="A389" i="7"/>
  <c r="B389" i="7"/>
  <c r="A390" i="7"/>
  <c r="B390" i="7"/>
  <c r="A391" i="7"/>
  <c r="B391" i="7"/>
  <c r="A392" i="7"/>
  <c r="B392" i="7"/>
  <c r="A393" i="7"/>
  <c r="B393" i="7"/>
  <c r="A394" i="7"/>
  <c r="B394" i="7"/>
  <c r="A395" i="7"/>
  <c r="B395" i="7"/>
  <c r="A396" i="7"/>
  <c r="B396" i="7"/>
  <c r="A397" i="7"/>
  <c r="B397" i="7"/>
  <c r="A398" i="7"/>
  <c r="B398" i="7"/>
  <c r="A399" i="7"/>
  <c r="B399" i="7"/>
  <c r="A400" i="7"/>
  <c r="B400" i="7"/>
  <c r="A401" i="7"/>
  <c r="B401" i="7"/>
  <c r="A402" i="7"/>
  <c r="B402" i="7"/>
  <c r="A403" i="7"/>
  <c r="B403" i="7"/>
  <c r="A404" i="7"/>
  <c r="B404" i="7"/>
  <c r="A405" i="7"/>
  <c r="B405" i="7"/>
  <c r="A406" i="7"/>
  <c r="B406" i="7"/>
  <c r="A407" i="7"/>
  <c r="B407" i="7"/>
  <c r="A408" i="7"/>
  <c r="B408" i="7"/>
  <c r="A409" i="7"/>
  <c r="B409" i="7"/>
  <c r="A410" i="7"/>
  <c r="B410" i="7"/>
  <c r="A411" i="7"/>
  <c r="B411" i="7"/>
  <c r="A412" i="7"/>
  <c r="B412" i="7"/>
  <c r="A413" i="7"/>
  <c r="B413" i="7"/>
  <c r="A414" i="7"/>
  <c r="B414" i="7"/>
  <c r="A415" i="7"/>
  <c r="B415" i="7"/>
  <c r="A416" i="7"/>
  <c r="B416" i="7"/>
  <c r="A417" i="7"/>
  <c r="B417" i="7"/>
  <c r="A418" i="7"/>
  <c r="B418" i="7"/>
  <c r="A419" i="7"/>
  <c r="B419" i="7"/>
  <c r="A420" i="7"/>
  <c r="B420" i="7"/>
  <c r="A421" i="7"/>
  <c r="B421" i="7"/>
  <c r="A422" i="7"/>
  <c r="B422" i="7"/>
  <c r="A423" i="7"/>
  <c r="B423" i="7"/>
  <c r="A424" i="7"/>
  <c r="B424" i="7"/>
  <c r="A425" i="7"/>
  <c r="B425" i="7"/>
  <c r="A426" i="7"/>
  <c r="B426" i="7"/>
  <c r="A427" i="7"/>
  <c r="B427" i="7"/>
  <c r="A428" i="7"/>
  <c r="B428" i="7"/>
  <c r="A429" i="7"/>
  <c r="B429" i="7"/>
  <c r="A430" i="7"/>
  <c r="B430" i="7"/>
  <c r="A431" i="7"/>
  <c r="B431" i="7"/>
  <c r="A432" i="7"/>
  <c r="B432" i="7"/>
  <c r="A433" i="7"/>
  <c r="B433" i="7"/>
  <c r="A434" i="7"/>
  <c r="B434" i="7"/>
  <c r="A435" i="7"/>
  <c r="B435" i="7"/>
  <c r="A436" i="7"/>
  <c r="B436" i="7"/>
  <c r="A437" i="7"/>
  <c r="B437" i="7"/>
  <c r="A438" i="7"/>
  <c r="B438" i="7"/>
  <c r="A439" i="7"/>
  <c r="B439" i="7"/>
  <c r="A440" i="7"/>
  <c r="B440" i="7"/>
  <c r="A441" i="7"/>
  <c r="B441" i="7"/>
  <c r="A442" i="7"/>
  <c r="B442" i="7"/>
  <c r="A443" i="7"/>
  <c r="B443" i="7"/>
  <c r="A444" i="7"/>
  <c r="B444" i="7"/>
  <c r="A445" i="7"/>
  <c r="B445" i="7"/>
  <c r="A446" i="7"/>
  <c r="B446" i="7"/>
  <c r="A447" i="7"/>
  <c r="B447" i="7"/>
  <c r="A448" i="7"/>
  <c r="B448" i="7"/>
  <c r="A449" i="7"/>
  <c r="B449" i="7"/>
  <c r="A450" i="7"/>
  <c r="B450" i="7"/>
  <c r="A451" i="7"/>
  <c r="B451" i="7"/>
  <c r="A452" i="7"/>
  <c r="B452" i="7"/>
  <c r="A453" i="7"/>
  <c r="B453" i="7"/>
  <c r="A454" i="7"/>
  <c r="B454" i="7"/>
  <c r="A455" i="7"/>
  <c r="B455" i="7"/>
  <c r="A456" i="7"/>
  <c r="B456" i="7"/>
  <c r="A457" i="7"/>
  <c r="B457" i="7"/>
  <c r="A458" i="7"/>
  <c r="B458" i="7"/>
  <c r="A459" i="7"/>
  <c r="B459" i="7"/>
  <c r="A460" i="7"/>
  <c r="B460" i="7"/>
  <c r="A461" i="7"/>
  <c r="B461" i="7"/>
  <c r="A462" i="7"/>
  <c r="B462" i="7"/>
  <c r="A463" i="7"/>
  <c r="B463" i="7"/>
  <c r="A464" i="7"/>
  <c r="B464" i="7"/>
  <c r="A465" i="7"/>
  <c r="B465" i="7"/>
  <c r="A466" i="7"/>
  <c r="B466" i="7"/>
  <c r="A467" i="7"/>
  <c r="B467" i="7"/>
  <c r="A468" i="7"/>
  <c r="B468" i="7"/>
  <c r="A469" i="7"/>
  <c r="B469" i="7"/>
  <c r="A470" i="7"/>
  <c r="B470" i="7"/>
  <c r="A471" i="7"/>
  <c r="B471" i="7"/>
  <c r="A472" i="7"/>
  <c r="B472" i="7"/>
  <c r="A473" i="7"/>
  <c r="B473" i="7"/>
  <c r="A474" i="7"/>
  <c r="B474" i="7"/>
  <c r="A475" i="7"/>
  <c r="B475" i="7"/>
  <c r="A476" i="7"/>
  <c r="B476" i="7"/>
  <c r="A477" i="7"/>
  <c r="B477" i="7"/>
  <c r="A478" i="7"/>
  <c r="B478" i="7"/>
  <c r="A479" i="7"/>
  <c r="B479" i="7"/>
  <c r="A480" i="7"/>
  <c r="B480" i="7"/>
  <c r="A481" i="7"/>
  <c r="B481" i="7"/>
  <c r="A482" i="7"/>
  <c r="B482" i="7"/>
  <c r="A483" i="7"/>
  <c r="B483" i="7"/>
  <c r="A484" i="7"/>
  <c r="B484" i="7"/>
  <c r="A485" i="7"/>
  <c r="B485" i="7"/>
  <c r="A486" i="7"/>
  <c r="B486" i="7"/>
  <c r="A487" i="7"/>
  <c r="B487" i="7"/>
  <c r="A488" i="7"/>
  <c r="B488" i="7"/>
  <c r="A489" i="7"/>
  <c r="B489" i="7"/>
  <c r="A490" i="7"/>
  <c r="B490" i="7"/>
  <c r="A491" i="7"/>
  <c r="B491" i="7"/>
  <c r="A492" i="7"/>
  <c r="B492" i="7"/>
  <c r="A493" i="7"/>
  <c r="B493" i="7"/>
  <c r="A494" i="7"/>
  <c r="B494" i="7"/>
  <c r="A495" i="7"/>
  <c r="B495" i="7"/>
  <c r="A496" i="7"/>
  <c r="B496" i="7"/>
  <c r="A497" i="7"/>
  <c r="B497" i="7"/>
  <c r="A498" i="7"/>
  <c r="B498" i="7"/>
  <c r="A499" i="7"/>
  <c r="B499" i="7"/>
  <c r="A500" i="7"/>
  <c r="B500" i="7"/>
  <c r="A127" i="8"/>
  <c r="B127" i="8"/>
  <c r="A128" i="8"/>
  <c r="B128" i="8"/>
  <c r="A129" i="8"/>
  <c r="B129" i="8"/>
  <c r="A130" i="8"/>
  <c r="B130" i="8"/>
  <c r="A131" i="8"/>
  <c r="B131" i="8"/>
  <c r="A132" i="8"/>
  <c r="B132" i="8"/>
  <c r="A133" i="8"/>
  <c r="B133" i="8"/>
  <c r="A134" i="8"/>
  <c r="B134" i="8"/>
  <c r="A135" i="8"/>
  <c r="B135" i="8"/>
  <c r="A136" i="8"/>
  <c r="B136" i="8"/>
  <c r="A137" i="8"/>
  <c r="B137" i="8"/>
  <c r="A138" i="8"/>
  <c r="B138" i="8"/>
  <c r="A139" i="8"/>
  <c r="B139" i="8"/>
  <c r="A140" i="8"/>
  <c r="B140" i="8"/>
  <c r="A141" i="8"/>
  <c r="B141" i="8"/>
  <c r="A142" i="8"/>
  <c r="B142" i="8"/>
  <c r="A143" i="8"/>
  <c r="B143" i="8"/>
  <c r="A144" i="8"/>
  <c r="B144" i="8"/>
  <c r="A145" i="8"/>
  <c r="B145" i="8"/>
  <c r="A146" i="8"/>
  <c r="B146" i="8"/>
  <c r="A147" i="8"/>
  <c r="B147" i="8"/>
  <c r="A148" i="8"/>
  <c r="B148" i="8"/>
  <c r="A149" i="8"/>
  <c r="B149" i="8"/>
  <c r="A150" i="8"/>
  <c r="B150" i="8"/>
  <c r="A151" i="8"/>
  <c r="B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A174" i="8"/>
  <c r="B174" i="8"/>
  <c r="A175" i="8"/>
  <c r="B175" i="8"/>
  <c r="A176" i="8"/>
  <c r="B176" i="8"/>
  <c r="A177" i="8"/>
  <c r="B177" i="8"/>
  <c r="A178" i="8"/>
  <c r="B178" i="8"/>
  <c r="A179" i="8"/>
  <c r="B179" i="8"/>
  <c r="A180" i="8"/>
  <c r="B180" i="8"/>
  <c r="A181" i="8"/>
  <c r="B18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198" i="8"/>
  <c r="B198" i="8"/>
  <c r="A199" i="8"/>
  <c r="B199" i="8"/>
  <c r="A200" i="8"/>
  <c r="B200" i="8"/>
  <c r="A201" i="8"/>
  <c r="B201" i="8"/>
  <c r="A202" i="8"/>
  <c r="B202" i="8"/>
  <c r="A203" i="8"/>
  <c r="B203" i="8"/>
  <c r="A204" i="8"/>
  <c r="B204" i="8"/>
  <c r="A205" i="8"/>
  <c r="B205" i="8"/>
  <c r="A206" i="8"/>
  <c r="B206" i="8"/>
  <c r="A207" i="8"/>
  <c r="B207" i="8"/>
  <c r="A208" i="8"/>
  <c r="B208" i="8"/>
  <c r="A209" i="8"/>
  <c r="B209" i="8"/>
  <c r="A210" i="8"/>
  <c r="B210" i="8"/>
  <c r="A211" i="8"/>
  <c r="B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A224" i="8"/>
  <c r="B224" i="8"/>
  <c r="A225" i="8"/>
  <c r="B225" i="8"/>
  <c r="A226" i="8"/>
  <c r="B226" i="8"/>
  <c r="A227" i="8"/>
  <c r="B227" i="8"/>
  <c r="A228" i="8"/>
  <c r="B228" i="8"/>
  <c r="A229" i="8"/>
  <c r="B229" i="8"/>
  <c r="A230" i="8"/>
  <c r="B230" i="8"/>
  <c r="A231" i="8"/>
  <c r="B231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241" i="8"/>
  <c r="B241" i="8"/>
  <c r="A242" i="8"/>
  <c r="B24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68" i="8"/>
  <c r="B268" i="8"/>
  <c r="A269" i="8"/>
  <c r="B269" i="8"/>
  <c r="A270" i="8"/>
  <c r="B270" i="8"/>
  <c r="A271" i="8"/>
  <c r="B271" i="8"/>
  <c r="A272" i="8"/>
  <c r="B272" i="8"/>
  <c r="A273" i="8"/>
  <c r="B273" i="8"/>
  <c r="A274" i="8"/>
  <c r="B274" i="8"/>
  <c r="A275" i="8"/>
  <c r="B275" i="8"/>
  <c r="A276" i="8"/>
  <c r="B276" i="8"/>
  <c r="A277" i="8"/>
  <c r="B277" i="8"/>
  <c r="A278" i="8"/>
  <c r="B278" i="8"/>
  <c r="A279" i="8"/>
  <c r="B279" i="8"/>
  <c r="A280" i="8"/>
  <c r="B280" i="8"/>
  <c r="A281" i="8"/>
  <c r="B281" i="8"/>
  <c r="A282" i="8"/>
  <c r="B282" i="8"/>
  <c r="A283" i="8"/>
  <c r="B283" i="8"/>
  <c r="A284" i="8"/>
  <c r="B284" i="8"/>
  <c r="A285" i="8"/>
  <c r="B285" i="8"/>
  <c r="A286" i="8"/>
  <c r="B286" i="8"/>
  <c r="A287" i="8"/>
  <c r="B287" i="8"/>
  <c r="A288" i="8"/>
  <c r="B288" i="8"/>
  <c r="A289" i="8"/>
  <c r="B289" i="8"/>
  <c r="A290" i="8"/>
  <c r="B290" i="8"/>
  <c r="A291" i="8"/>
  <c r="B291" i="8"/>
  <c r="A292" i="8"/>
  <c r="B292" i="8"/>
  <c r="A293" i="8"/>
  <c r="B293" i="8"/>
  <c r="A294" i="8"/>
  <c r="B294" i="8"/>
  <c r="A295" i="8"/>
  <c r="B295" i="8"/>
  <c r="A296" i="8"/>
  <c r="B296" i="8"/>
  <c r="A297" i="8"/>
  <c r="B297" i="8"/>
  <c r="A298" i="8"/>
  <c r="B298" i="8"/>
  <c r="A299" i="8"/>
  <c r="B299" i="8"/>
  <c r="A300" i="8"/>
  <c r="B300" i="8"/>
  <c r="A301" i="8"/>
  <c r="B301" i="8"/>
  <c r="A302" i="8"/>
  <c r="B302" i="8"/>
  <c r="A303" i="8"/>
  <c r="B303" i="8"/>
  <c r="A304" i="8"/>
  <c r="B304" i="8"/>
  <c r="A305" i="8"/>
  <c r="B305" i="8"/>
  <c r="A306" i="8"/>
  <c r="B306" i="8"/>
  <c r="A307" i="8"/>
  <c r="B307" i="8"/>
  <c r="A308" i="8"/>
  <c r="B308" i="8"/>
  <c r="A309" i="8"/>
  <c r="B309" i="8"/>
  <c r="A310" i="8"/>
  <c r="B310" i="8"/>
  <c r="A311" i="8"/>
  <c r="B311" i="8"/>
  <c r="A312" i="8"/>
  <c r="B312" i="8"/>
  <c r="A313" i="8"/>
  <c r="B313" i="8"/>
  <c r="A314" i="8"/>
  <c r="B314" i="8"/>
  <c r="A315" i="8"/>
  <c r="B315" i="8"/>
  <c r="A316" i="8"/>
  <c r="B316" i="8"/>
  <c r="A317" i="8"/>
  <c r="B317" i="8"/>
  <c r="A318" i="8"/>
  <c r="B318" i="8"/>
  <c r="A319" i="8"/>
  <c r="B319" i="8"/>
  <c r="A320" i="8"/>
  <c r="B320" i="8"/>
  <c r="A321" i="8"/>
  <c r="B321" i="8"/>
  <c r="A322" i="8"/>
  <c r="B322" i="8"/>
  <c r="A323" i="8"/>
  <c r="B323" i="8"/>
  <c r="A324" i="8"/>
  <c r="B324" i="8"/>
  <c r="A325" i="8"/>
  <c r="B325" i="8"/>
  <c r="A326" i="8"/>
  <c r="B326" i="8"/>
  <c r="A327" i="8"/>
  <c r="B327" i="8"/>
  <c r="A328" i="8"/>
  <c r="B328" i="8"/>
  <c r="A329" i="8"/>
  <c r="B329" i="8"/>
  <c r="A330" i="8"/>
  <c r="B330" i="8"/>
  <c r="A331" i="8"/>
  <c r="B331" i="8"/>
  <c r="A332" i="8"/>
  <c r="B332" i="8"/>
  <c r="A333" i="8"/>
  <c r="B333" i="8"/>
  <c r="A334" i="8"/>
  <c r="B334" i="8"/>
  <c r="A335" i="8"/>
  <c r="B335" i="8"/>
  <c r="A336" i="8"/>
  <c r="B336" i="8"/>
  <c r="A337" i="8"/>
  <c r="B337" i="8"/>
  <c r="A338" i="8"/>
  <c r="B338" i="8"/>
  <c r="A339" i="8"/>
  <c r="B339" i="8"/>
  <c r="A340" i="8"/>
  <c r="B340" i="8"/>
  <c r="A341" i="8"/>
  <c r="B341" i="8"/>
  <c r="A342" i="8"/>
  <c r="B342" i="8"/>
  <c r="A343" i="8"/>
  <c r="B343" i="8"/>
  <c r="A344" i="8"/>
  <c r="B344" i="8"/>
  <c r="A345" i="8"/>
  <c r="B345" i="8"/>
  <c r="A346" i="8"/>
  <c r="B346" i="8"/>
  <c r="A347" i="8"/>
  <c r="B347" i="8"/>
  <c r="A348" i="8"/>
  <c r="B348" i="8"/>
  <c r="A349" i="8"/>
  <c r="B349" i="8"/>
  <c r="A350" i="8"/>
  <c r="B350" i="8"/>
  <c r="A351" i="8"/>
  <c r="B351" i="8"/>
  <c r="A352" i="8"/>
  <c r="B352" i="8"/>
  <c r="A353" i="8"/>
  <c r="B353" i="8"/>
  <c r="A354" i="8"/>
  <c r="B354" i="8"/>
  <c r="A355" i="8"/>
  <c r="B355" i="8"/>
  <c r="A356" i="8"/>
  <c r="B356" i="8"/>
  <c r="A357" i="8"/>
  <c r="B357" i="8"/>
  <c r="A358" i="8"/>
  <c r="B358" i="8"/>
  <c r="A359" i="8"/>
  <c r="B359" i="8"/>
  <c r="A360" i="8"/>
  <c r="B360" i="8"/>
  <c r="A361" i="8"/>
  <c r="B361" i="8"/>
  <c r="A362" i="8"/>
  <c r="B362" i="8"/>
  <c r="A363" i="8"/>
  <c r="B363" i="8"/>
  <c r="A364" i="8"/>
  <c r="B364" i="8"/>
  <c r="A365" i="8"/>
  <c r="B365" i="8"/>
  <c r="A366" i="8"/>
  <c r="B366" i="8"/>
  <c r="A367" i="8"/>
  <c r="B367" i="8"/>
  <c r="A368" i="8"/>
  <c r="B368" i="8"/>
  <c r="A369" i="8"/>
  <c r="B369" i="8"/>
  <c r="A370" i="8"/>
  <c r="B370" i="8"/>
  <c r="A371" i="8"/>
  <c r="B371" i="8"/>
  <c r="A372" i="8"/>
  <c r="B372" i="8"/>
  <c r="A373" i="8"/>
  <c r="B373" i="8"/>
  <c r="A374" i="8"/>
  <c r="B374" i="8"/>
  <c r="A375" i="8"/>
  <c r="B375" i="8"/>
  <c r="A376" i="8"/>
  <c r="B376" i="8"/>
  <c r="A377" i="8"/>
  <c r="B377" i="8"/>
  <c r="A378" i="8"/>
  <c r="B378" i="8"/>
  <c r="A379" i="8"/>
  <c r="B379" i="8"/>
  <c r="A380" i="8"/>
  <c r="B380" i="8"/>
  <c r="A381" i="8"/>
  <c r="B381" i="8"/>
  <c r="A382" i="8"/>
  <c r="B382" i="8"/>
  <c r="A383" i="8"/>
  <c r="B383" i="8"/>
  <c r="A384" i="8"/>
  <c r="B384" i="8"/>
  <c r="A385" i="8"/>
  <c r="B385" i="8"/>
  <c r="A386" i="8"/>
  <c r="B386" i="8"/>
  <c r="A387" i="8"/>
  <c r="B387" i="8"/>
  <c r="A388" i="8"/>
  <c r="B388" i="8"/>
  <c r="A389" i="8"/>
  <c r="B389" i="8"/>
  <c r="A390" i="8"/>
  <c r="B390" i="8"/>
  <c r="A391" i="8"/>
  <c r="B391" i="8"/>
  <c r="A392" i="8"/>
  <c r="B392" i="8"/>
  <c r="A393" i="8"/>
  <c r="B393" i="8"/>
  <c r="A394" i="8"/>
  <c r="B394" i="8"/>
  <c r="A395" i="8"/>
  <c r="B395" i="8"/>
  <c r="A396" i="8"/>
  <c r="B396" i="8"/>
  <c r="A397" i="8"/>
  <c r="B397" i="8"/>
  <c r="A398" i="8"/>
  <c r="B398" i="8"/>
  <c r="A399" i="8"/>
  <c r="B399" i="8"/>
  <c r="A400" i="8"/>
  <c r="B400" i="8"/>
  <c r="A401" i="8"/>
  <c r="B401" i="8"/>
  <c r="A402" i="8"/>
  <c r="B402" i="8"/>
  <c r="A403" i="8"/>
  <c r="B403" i="8"/>
  <c r="A404" i="8"/>
  <c r="B404" i="8"/>
  <c r="A405" i="8"/>
  <c r="B405" i="8"/>
  <c r="A406" i="8"/>
  <c r="B406" i="8"/>
  <c r="A407" i="8"/>
  <c r="B407" i="8"/>
  <c r="A408" i="8"/>
  <c r="B408" i="8"/>
  <c r="A409" i="8"/>
  <c r="B409" i="8"/>
  <c r="A410" i="8"/>
  <c r="B410" i="8"/>
  <c r="A411" i="8"/>
  <c r="B411" i="8"/>
  <c r="A412" i="8"/>
  <c r="B412" i="8"/>
  <c r="A413" i="8"/>
  <c r="B413" i="8"/>
  <c r="A414" i="8"/>
  <c r="B414" i="8"/>
  <c r="A415" i="8"/>
  <c r="B415" i="8"/>
  <c r="A416" i="8"/>
  <c r="B416" i="8"/>
  <c r="A417" i="8"/>
  <c r="B417" i="8"/>
  <c r="A418" i="8"/>
  <c r="B418" i="8"/>
  <c r="A419" i="8"/>
  <c r="B419" i="8"/>
  <c r="A420" i="8"/>
  <c r="B420" i="8"/>
  <c r="A421" i="8"/>
  <c r="B421" i="8"/>
  <c r="A422" i="8"/>
  <c r="B422" i="8"/>
  <c r="A423" i="8"/>
  <c r="B423" i="8"/>
  <c r="A424" i="8"/>
  <c r="B424" i="8"/>
  <c r="A425" i="8"/>
  <c r="B425" i="8"/>
  <c r="A426" i="8"/>
  <c r="B426" i="8"/>
  <c r="A427" i="8"/>
  <c r="B427" i="8"/>
  <c r="A428" i="8"/>
  <c r="B428" i="8"/>
  <c r="A429" i="8"/>
  <c r="B429" i="8"/>
  <c r="A430" i="8"/>
  <c r="B430" i="8"/>
  <c r="A431" i="8"/>
  <c r="B431" i="8"/>
  <c r="A432" i="8"/>
  <c r="B432" i="8"/>
  <c r="A433" i="8"/>
  <c r="B433" i="8"/>
  <c r="A434" i="8"/>
  <c r="B434" i="8"/>
  <c r="A435" i="8"/>
  <c r="B435" i="8"/>
  <c r="A436" i="8"/>
  <c r="B436" i="8"/>
  <c r="A437" i="8"/>
  <c r="B437" i="8"/>
  <c r="A438" i="8"/>
  <c r="B438" i="8"/>
  <c r="A439" i="8"/>
  <c r="B439" i="8"/>
  <c r="A440" i="8"/>
  <c r="B440" i="8"/>
  <c r="A441" i="8"/>
  <c r="B441" i="8"/>
  <c r="A442" i="8"/>
  <c r="B442" i="8"/>
  <c r="A443" i="8"/>
  <c r="B443" i="8"/>
  <c r="A444" i="8"/>
  <c r="B444" i="8"/>
  <c r="A445" i="8"/>
  <c r="B445" i="8"/>
  <c r="A446" i="8"/>
  <c r="B446" i="8"/>
  <c r="A447" i="8"/>
  <c r="B447" i="8"/>
  <c r="A448" i="8"/>
  <c r="B448" i="8"/>
  <c r="A449" i="8"/>
  <c r="B449" i="8"/>
  <c r="A450" i="8"/>
  <c r="B450" i="8"/>
  <c r="A451" i="8"/>
  <c r="B451" i="8"/>
  <c r="A452" i="8"/>
  <c r="B452" i="8"/>
  <c r="A453" i="8"/>
  <c r="B453" i="8"/>
  <c r="A454" i="8"/>
  <c r="B454" i="8"/>
  <c r="A455" i="8"/>
  <c r="B455" i="8"/>
  <c r="A456" i="8"/>
  <c r="B456" i="8"/>
  <c r="A457" i="8"/>
  <c r="B457" i="8"/>
  <c r="A458" i="8"/>
  <c r="B458" i="8"/>
  <c r="A459" i="8"/>
  <c r="B459" i="8"/>
  <c r="A460" i="8"/>
  <c r="B460" i="8"/>
  <c r="A461" i="8"/>
  <c r="B461" i="8"/>
  <c r="A462" i="8"/>
  <c r="B462" i="8"/>
  <c r="A463" i="8"/>
  <c r="B463" i="8"/>
  <c r="A464" i="8"/>
  <c r="B464" i="8"/>
  <c r="A465" i="8"/>
  <c r="B465" i="8"/>
  <c r="A466" i="8"/>
  <c r="B466" i="8"/>
  <c r="A467" i="8"/>
  <c r="B467" i="8"/>
  <c r="A468" i="8"/>
  <c r="B468" i="8"/>
  <c r="A469" i="8"/>
  <c r="B469" i="8"/>
  <c r="A470" i="8"/>
  <c r="B470" i="8"/>
  <c r="A471" i="8"/>
  <c r="B471" i="8"/>
  <c r="A472" i="8"/>
  <c r="B472" i="8"/>
  <c r="A473" i="8"/>
  <c r="B473" i="8"/>
  <c r="A474" i="8"/>
  <c r="B474" i="8"/>
  <c r="A475" i="8"/>
  <c r="B475" i="8"/>
  <c r="A476" i="8"/>
  <c r="B476" i="8"/>
  <c r="A477" i="8"/>
  <c r="B477" i="8"/>
  <c r="A478" i="8"/>
  <c r="B478" i="8"/>
  <c r="A479" i="8"/>
  <c r="B479" i="8"/>
  <c r="A480" i="8"/>
  <c r="B480" i="8"/>
  <c r="A481" i="8"/>
  <c r="B481" i="8"/>
  <c r="A482" i="8"/>
  <c r="B482" i="8"/>
  <c r="A483" i="8"/>
  <c r="B483" i="8"/>
  <c r="A484" i="8"/>
  <c r="B484" i="8"/>
  <c r="A485" i="8"/>
  <c r="B485" i="8"/>
  <c r="A486" i="8"/>
  <c r="B486" i="8"/>
  <c r="A487" i="8"/>
  <c r="B487" i="8"/>
  <c r="A488" i="8"/>
  <c r="B488" i="8"/>
  <c r="A489" i="8"/>
  <c r="B489" i="8"/>
  <c r="A490" i="8"/>
  <c r="B490" i="8"/>
  <c r="A491" i="8"/>
  <c r="B491" i="8"/>
  <c r="A492" i="8"/>
  <c r="B492" i="8"/>
  <c r="A493" i="8"/>
  <c r="B493" i="8"/>
  <c r="A494" i="8"/>
  <c r="B494" i="8"/>
  <c r="A495" i="8"/>
  <c r="B495" i="8"/>
  <c r="A496" i="8"/>
  <c r="B496" i="8"/>
  <c r="A497" i="8"/>
  <c r="B497" i="8"/>
  <c r="A498" i="8"/>
  <c r="B498" i="8"/>
  <c r="A499" i="8"/>
  <c r="B499" i="8"/>
  <c r="A500" i="8"/>
  <c r="B500" i="8"/>
  <c r="B126" i="8"/>
  <c r="A126" i="8"/>
  <c r="B1" i="7"/>
  <c r="A1" i="7"/>
  <c r="A1" i="6" l="1"/>
  <c r="B1" i="6"/>
  <c r="C1" i="6"/>
  <c r="A2" i="6"/>
  <c r="B2" i="6"/>
  <c r="C2" i="6"/>
  <c r="A3" i="6"/>
  <c r="B3" i="6"/>
  <c r="C3" i="6"/>
  <c r="A4" i="6"/>
  <c r="B4" i="6"/>
  <c r="C4" i="6"/>
  <c r="A5" i="6"/>
  <c r="B5" i="6"/>
  <c r="C5" i="6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63" i="6"/>
  <c r="B63" i="6"/>
  <c r="C63" i="6"/>
  <c r="A64" i="6"/>
  <c r="B64" i="6"/>
  <c r="C64" i="6"/>
  <c r="A65" i="6"/>
  <c r="B65" i="6"/>
  <c r="C65" i="6"/>
  <c r="A66" i="6"/>
  <c r="B66" i="6"/>
  <c r="C66" i="6"/>
  <c r="A67" i="6"/>
  <c r="B67" i="6"/>
  <c r="C67" i="6"/>
  <c r="A68" i="6"/>
  <c r="B68" i="6"/>
  <c r="C68" i="6"/>
  <c r="A69" i="6"/>
  <c r="B69" i="6"/>
  <c r="C69" i="6"/>
  <c r="A70" i="6"/>
  <c r="B70" i="6"/>
  <c r="C70" i="6"/>
  <c r="A71" i="6"/>
  <c r="B71" i="6"/>
  <c r="C71" i="6"/>
  <c r="A72" i="6"/>
  <c r="B72" i="6"/>
  <c r="C72" i="6"/>
  <c r="A73" i="6"/>
  <c r="B73" i="6"/>
  <c r="C73" i="6"/>
  <c r="A74" i="6"/>
  <c r="B74" i="6"/>
  <c r="C74" i="6"/>
  <c r="A75" i="6"/>
  <c r="B75" i="6"/>
  <c r="C75" i="6"/>
  <c r="A76" i="6"/>
  <c r="B76" i="6"/>
  <c r="C76" i="6"/>
  <c r="A77" i="6"/>
  <c r="B77" i="6"/>
  <c r="C77" i="6"/>
  <c r="A78" i="6"/>
  <c r="B78" i="6"/>
  <c r="C78" i="6"/>
  <c r="A79" i="6"/>
  <c r="B79" i="6"/>
  <c r="C79" i="6"/>
  <c r="A80" i="6"/>
  <c r="B80" i="6"/>
  <c r="C80" i="6"/>
  <c r="A81" i="6"/>
  <c r="B81" i="6"/>
  <c r="C81" i="6"/>
  <c r="A82" i="6"/>
  <c r="B82" i="6"/>
  <c r="C82" i="6"/>
  <c r="A83" i="6"/>
  <c r="B83" i="6"/>
  <c r="C83" i="6"/>
  <c r="A84" i="6"/>
  <c r="B84" i="6"/>
  <c r="C84" i="6"/>
  <c r="A85" i="6"/>
  <c r="B85" i="6"/>
  <c r="C85" i="6"/>
  <c r="A86" i="6"/>
  <c r="B86" i="6"/>
  <c r="C86" i="6"/>
  <c r="A87" i="6"/>
  <c r="B87" i="6"/>
  <c r="C87" i="6"/>
  <c r="A88" i="6"/>
  <c r="B88" i="6"/>
  <c r="C88" i="6"/>
  <c r="A89" i="6"/>
  <c r="B89" i="6"/>
  <c r="C89" i="6"/>
  <c r="A90" i="6"/>
  <c r="B90" i="6"/>
  <c r="C90" i="6"/>
  <c r="A91" i="6"/>
  <c r="B91" i="6"/>
  <c r="C91" i="6"/>
  <c r="A92" i="6"/>
  <c r="B92" i="6"/>
  <c r="C92" i="6"/>
  <c r="A93" i="6"/>
  <c r="B93" i="6"/>
  <c r="C93" i="6"/>
  <c r="A94" i="6"/>
  <c r="B94" i="6"/>
  <c r="C94" i="6"/>
  <c r="A95" i="6"/>
  <c r="B95" i="6"/>
  <c r="C95" i="6"/>
  <c r="A96" i="6"/>
  <c r="B96" i="6"/>
  <c r="C96" i="6"/>
  <c r="A97" i="6"/>
  <c r="B97" i="6"/>
  <c r="C97" i="6"/>
  <c r="A98" i="6"/>
  <c r="B98" i="6"/>
  <c r="C98" i="6"/>
  <c r="A99" i="6"/>
  <c r="B99" i="6"/>
  <c r="C99" i="6"/>
  <c r="A100" i="6"/>
  <c r="B100" i="6"/>
  <c r="C100" i="6"/>
  <c r="A101" i="6"/>
  <c r="B101" i="6"/>
  <c r="C101" i="6"/>
  <c r="A102" i="6"/>
  <c r="B102" i="6"/>
  <c r="C102" i="6"/>
  <c r="A103" i="6"/>
  <c r="B103" i="6"/>
  <c r="C103" i="6"/>
  <c r="A104" i="6"/>
  <c r="B104" i="6"/>
  <c r="C104" i="6"/>
  <c r="A105" i="6"/>
  <c r="B105" i="6"/>
  <c r="C105" i="6"/>
  <c r="A106" i="6"/>
  <c r="B106" i="6"/>
  <c r="C106" i="6"/>
  <c r="A107" i="6"/>
  <c r="B107" i="6"/>
  <c r="C107" i="6"/>
  <c r="A108" i="6"/>
  <c r="B108" i="6"/>
  <c r="C108" i="6"/>
  <c r="A109" i="6"/>
  <c r="B109" i="6"/>
  <c r="C109" i="6"/>
  <c r="A110" i="6"/>
  <c r="B110" i="6"/>
  <c r="C110" i="6"/>
  <c r="A111" i="6"/>
  <c r="B111" i="6"/>
  <c r="C111" i="6"/>
  <c r="A112" i="6"/>
  <c r="B112" i="6"/>
  <c r="C112" i="6"/>
  <c r="A113" i="6"/>
  <c r="B113" i="6"/>
  <c r="C113" i="6"/>
  <c r="A114" i="6"/>
  <c r="B114" i="6"/>
  <c r="C114" i="6"/>
  <c r="A115" i="6"/>
  <c r="B115" i="6"/>
  <c r="C115" i="6"/>
  <c r="A116" i="6"/>
  <c r="B116" i="6"/>
  <c r="C116" i="6"/>
  <c r="A117" i="6"/>
  <c r="B117" i="6"/>
  <c r="C117" i="6"/>
  <c r="A118" i="6"/>
  <c r="B118" i="6"/>
  <c r="C118" i="6"/>
  <c r="A119" i="6"/>
  <c r="B119" i="6"/>
  <c r="C119" i="6"/>
  <c r="A120" i="6"/>
  <c r="B120" i="6"/>
  <c r="C120" i="6"/>
  <c r="A121" i="6"/>
  <c r="B121" i="6"/>
  <c r="C121" i="6"/>
  <c r="A122" i="6"/>
  <c r="B122" i="6"/>
  <c r="C122" i="6"/>
  <c r="A123" i="6"/>
  <c r="B123" i="6"/>
  <c r="C123" i="6"/>
  <c r="A124" i="6"/>
  <c r="B124" i="6"/>
  <c r="C124" i="6"/>
  <c r="A125" i="6"/>
  <c r="B125" i="6"/>
  <c r="C125" i="6"/>
  <c r="A126" i="6"/>
  <c r="B126" i="6"/>
  <c r="C126" i="6"/>
  <c r="A127" i="6"/>
  <c r="B127" i="6"/>
  <c r="C127" i="6"/>
  <c r="A128" i="6"/>
  <c r="B128" i="6"/>
  <c r="C128" i="6"/>
  <c r="A129" i="6"/>
  <c r="B129" i="6"/>
  <c r="C129" i="6"/>
  <c r="A130" i="6"/>
  <c r="B130" i="6"/>
  <c r="C130" i="6"/>
  <c r="A131" i="6"/>
  <c r="B131" i="6"/>
  <c r="C131" i="6"/>
  <c r="A132" i="6"/>
  <c r="B132" i="6"/>
  <c r="C132" i="6"/>
  <c r="A133" i="6"/>
  <c r="B133" i="6"/>
  <c r="C133" i="6"/>
  <c r="A134" i="6"/>
  <c r="B134" i="6"/>
  <c r="C134" i="6"/>
  <c r="A135" i="6"/>
  <c r="B135" i="6"/>
  <c r="C135" i="6"/>
  <c r="A136" i="6"/>
  <c r="B136" i="6"/>
  <c r="C136" i="6"/>
  <c r="A137" i="6"/>
  <c r="B137" i="6"/>
  <c r="C137" i="6"/>
  <c r="A138" i="6"/>
  <c r="B138" i="6"/>
  <c r="C138" i="6"/>
  <c r="A139" i="6"/>
  <c r="B139" i="6"/>
  <c r="C139" i="6"/>
  <c r="A140" i="6"/>
  <c r="B140" i="6"/>
  <c r="C140" i="6"/>
  <c r="A141" i="6"/>
  <c r="B141" i="6"/>
  <c r="C141" i="6"/>
  <c r="A142" i="6"/>
  <c r="B142" i="6"/>
  <c r="C142" i="6"/>
  <c r="A143" i="6"/>
  <c r="B143" i="6"/>
  <c r="C143" i="6"/>
  <c r="A144" i="6"/>
  <c r="B144" i="6"/>
  <c r="C144" i="6"/>
  <c r="A145" i="6"/>
  <c r="B145" i="6"/>
  <c r="C145" i="6"/>
  <c r="A146" i="6"/>
  <c r="B146" i="6"/>
  <c r="C146" i="6"/>
  <c r="A147" i="6"/>
  <c r="B147" i="6"/>
  <c r="C147" i="6"/>
  <c r="A148" i="6"/>
  <c r="B148" i="6"/>
  <c r="C148" i="6"/>
  <c r="A149" i="6"/>
  <c r="B149" i="6"/>
  <c r="C149" i="6"/>
  <c r="A150" i="6"/>
  <c r="B150" i="6"/>
  <c r="C150" i="6"/>
  <c r="A151" i="6"/>
  <c r="B151" i="6"/>
  <c r="C151" i="6"/>
  <c r="A152" i="6"/>
  <c r="B152" i="6"/>
  <c r="C152" i="6"/>
  <c r="A153" i="6"/>
  <c r="B153" i="6"/>
  <c r="C153" i="6"/>
  <c r="A154" i="6"/>
  <c r="B154" i="6"/>
  <c r="C154" i="6"/>
  <c r="A155" i="6"/>
  <c r="B155" i="6"/>
  <c r="C155" i="6"/>
  <c r="A156" i="6"/>
  <c r="B156" i="6"/>
  <c r="C156" i="6"/>
  <c r="A157" i="6"/>
  <c r="B157" i="6"/>
  <c r="C157" i="6"/>
  <c r="A158" i="6"/>
  <c r="B158" i="6"/>
  <c r="C158" i="6"/>
  <c r="A159" i="6"/>
  <c r="B159" i="6"/>
  <c r="C159" i="6"/>
  <c r="A160" i="6"/>
  <c r="B160" i="6"/>
  <c r="C160" i="6"/>
  <c r="A161" i="6"/>
  <c r="B161" i="6"/>
  <c r="C161" i="6"/>
  <c r="A162" i="6"/>
  <c r="B162" i="6"/>
  <c r="C162" i="6"/>
  <c r="A163" i="6"/>
  <c r="B163" i="6"/>
  <c r="C163" i="6"/>
  <c r="A164" i="6"/>
  <c r="B164" i="6"/>
  <c r="C164" i="6"/>
  <c r="A165" i="6"/>
  <c r="B165" i="6"/>
  <c r="C165" i="6"/>
  <c r="A166" i="6"/>
  <c r="B166" i="6"/>
  <c r="C166" i="6"/>
  <c r="A167" i="6"/>
  <c r="B167" i="6"/>
  <c r="C167" i="6"/>
  <c r="A168" i="6"/>
  <c r="B168" i="6"/>
  <c r="C168" i="6"/>
  <c r="A169" i="6"/>
  <c r="B169" i="6"/>
  <c r="C169" i="6"/>
  <c r="A170" i="6"/>
  <c r="B170" i="6"/>
  <c r="C170" i="6"/>
  <c r="A171" i="6"/>
  <c r="B171" i="6"/>
  <c r="C171" i="6"/>
  <c r="A172" i="6"/>
  <c r="B172" i="6"/>
  <c r="C172" i="6"/>
  <c r="A173" i="6"/>
  <c r="B173" i="6"/>
  <c r="C173" i="6"/>
  <c r="A174" i="6"/>
  <c r="B174" i="6"/>
  <c r="C174" i="6"/>
  <c r="A175" i="6"/>
  <c r="B175" i="6"/>
  <c r="C175" i="6"/>
  <c r="A176" i="6"/>
  <c r="B176" i="6"/>
  <c r="C176" i="6"/>
  <c r="A177" i="6"/>
  <c r="B177" i="6"/>
  <c r="C177" i="6"/>
  <c r="A178" i="6"/>
  <c r="B178" i="6"/>
  <c r="C178" i="6"/>
  <c r="A179" i="6"/>
  <c r="B179" i="6"/>
  <c r="C179" i="6"/>
  <c r="A180" i="6"/>
  <c r="B180" i="6"/>
  <c r="C180" i="6"/>
  <c r="A181" i="6"/>
  <c r="B181" i="6"/>
  <c r="C181" i="6"/>
  <c r="A182" i="6"/>
  <c r="B182" i="6"/>
  <c r="C182" i="6"/>
  <c r="A183" i="6"/>
  <c r="B183" i="6"/>
  <c r="C183" i="6"/>
  <c r="A184" i="6"/>
  <c r="B184" i="6"/>
  <c r="C184" i="6"/>
  <c r="A185" i="6"/>
  <c r="B185" i="6"/>
  <c r="C185" i="6"/>
  <c r="A186" i="6"/>
  <c r="B186" i="6"/>
  <c r="C186" i="6"/>
  <c r="A187" i="6"/>
  <c r="B187" i="6"/>
  <c r="C187" i="6"/>
  <c r="A188" i="6"/>
  <c r="B188" i="6"/>
  <c r="C188" i="6"/>
  <c r="A189" i="6"/>
  <c r="B189" i="6"/>
  <c r="C189" i="6"/>
  <c r="A190" i="6"/>
  <c r="B190" i="6"/>
  <c r="C190" i="6"/>
  <c r="A191" i="6"/>
  <c r="B191" i="6"/>
  <c r="C191" i="6"/>
  <c r="A192" i="6"/>
  <c r="B192" i="6"/>
  <c r="C192" i="6"/>
  <c r="A193" i="6"/>
  <c r="B193" i="6"/>
  <c r="C193" i="6"/>
  <c r="A194" i="6"/>
  <c r="B194" i="6"/>
  <c r="C194" i="6"/>
  <c r="A195" i="6"/>
  <c r="B195" i="6"/>
  <c r="C195" i="6"/>
  <c r="A196" i="6"/>
  <c r="B196" i="6"/>
  <c r="C196" i="6"/>
  <c r="A197" i="6"/>
  <c r="B197" i="6"/>
  <c r="C197" i="6"/>
  <c r="A198" i="6"/>
  <c r="B198" i="6"/>
  <c r="C198" i="6"/>
  <c r="A199" i="6"/>
  <c r="B199" i="6"/>
  <c r="C199" i="6"/>
  <c r="A200" i="6"/>
  <c r="B200" i="6"/>
  <c r="C200" i="6"/>
  <c r="A201" i="6"/>
  <c r="B201" i="6"/>
  <c r="C201" i="6"/>
  <c r="A202" i="6"/>
  <c r="B202" i="6"/>
  <c r="C202" i="6"/>
  <c r="A203" i="6"/>
  <c r="B203" i="6"/>
  <c r="C203" i="6"/>
  <c r="A204" i="6"/>
  <c r="B204" i="6"/>
  <c r="C204" i="6"/>
  <c r="A205" i="6"/>
  <c r="B205" i="6"/>
  <c r="C205" i="6"/>
  <c r="A206" i="6"/>
  <c r="B206" i="6"/>
  <c r="C206" i="6"/>
  <c r="A207" i="6"/>
  <c r="B207" i="6"/>
  <c r="C207" i="6"/>
  <c r="A208" i="6"/>
  <c r="B208" i="6"/>
  <c r="C208" i="6"/>
  <c r="A209" i="6"/>
  <c r="B209" i="6"/>
  <c r="C209" i="6"/>
  <c r="A210" i="6"/>
  <c r="B210" i="6"/>
  <c r="C210" i="6"/>
  <c r="A211" i="6"/>
  <c r="B211" i="6"/>
  <c r="C211" i="6"/>
  <c r="A212" i="6"/>
  <c r="B212" i="6"/>
  <c r="C212" i="6"/>
  <c r="A213" i="6"/>
  <c r="B213" i="6"/>
  <c r="C213" i="6"/>
  <c r="A214" i="6"/>
  <c r="B214" i="6"/>
  <c r="C214" i="6"/>
  <c r="A215" i="6"/>
  <c r="B215" i="6"/>
  <c r="C215" i="6"/>
  <c r="A216" i="6"/>
  <c r="B216" i="6"/>
  <c r="C216" i="6"/>
  <c r="A217" i="6"/>
  <c r="B217" i="6"/>
  <c r="C217" i="6"/>
  <c r="A218" i="6"/>
  <c r="B218" i="6"/>
  <c r="C218" i="6"/>
  <c r="A219" i="6"/>
  <c r="B219" i="6"/>
  <c r="C219" i="6"/>
  <c r="A220" i="6"/>
  <c r="B220" i="6"/>
  <c r="C220" i="6"/>
  <c r="A221" i="6"/>
  <c r="B221" i="6"/>
  <c r="C221" i="6"/>
  <c r="A222" i="6"/>
  <c r="B222" i="6"/>
  <c r="C222" i="6"/>
  <c r="A223" i="6"/>
  <c r="B223" i="6"/>
  <c r="C223" i="6"/>
  <c r="A224" i="6"/>
  <c r="B224" i="6"/>
  <c r="C224" i="6"/>
  <c r="A225" i="6"/>
  <c r="B225" i="6"/>
  <c r="C225" i="6"/>
  <c r="A226" i="6"/>
  <c r="B226" i="6"/>
  <c r="C226" i="6"/>
  <c r="A227" i="6"/>
  <c r="B227" i="6"/>
  <c r="C227" i="6"/>
  <c r="A228" i="6"/>
  <c r="B228" i="6"/>
  <c r="C228" i="6"/>
  <c r="A229" i="6"/>
  <c r="B229" i="6"/>
  <c r="C229" i="6"/>
  <c r="A230" i="6"/>
  <c r="B230" i="6"/>
  <c r="C230" i="6"/>
  <c r="A231" i="6"/>
  <c r="B231" i="6"/>
  <c r="C231" i="6"/>
  <c r="A232" i="6"/>
  <c r="B232" i="6"/>
  <c r="C232" i="6"/>
  <c r="A233" i="6"/>
  <c r="B233" i="6"/>
  <c r="C233" i="6"/>
  <c r="A234" i="6"/>
  <c r="B234" i="6"/>
  <c r="C234" i="6"/>
  <c r="A235" i="6"/>
  <c r="B235" i="6"/>
  <c r="C235" i="6"/>
  <c r="A236" i="6"/>
  <c r="B236" i="6"/>
  <c r="C236" i="6"/>
  <c r="A237" i="6"/>
  <c r="B237" i="6"/>
  <c r="C237" i="6"/>
  <c r="A238" i="6"/>
  <c r="B238" i="6"/>
  <c r="C238" i="6"/>
  <c r="A239" i="6"/>
  <c r="B239" i="6"/>
  <c r="C239" i="6"/>
  <c r="A240" i="6"/>
  <c r="B240" i="6"/>
  <c r="C240" i="6"/>
  <c r="A241" i="6"/>
  <c r="B241" i="6"/>
  <c r="C241" i="6"/>
  <c r="A242" i="6"/>
  <c r="B242" i="6"/>
  <c r="C242" i="6"/>
  <c r="A243" i="6"/>
  <c r="B243" i="6"/>
  <c r="C243" i="6"/>
  <c r="A244" i="6"/>
  <c r="B244" i="6"/>
  <c r="C244" i="6"/>
  <c r="A245" i="6"/>
  <c r="B245" i="6"/>
  <c r="C245" i="6"/>
  <c r="A246" i="6"/>
  <c r="B246" i="6"/>
  <c r="C246" i="6"/>
  <c r="A247" i="6"/>
  <c r="B247" i="6"/>
  <c r="C247" i="6"/>
  <c r="A248" i="6"/>
  <c r="B248" i="6"/>
  <c r="C248" i="6"/>
  <c r="A249" i="6"/>
  <c r="B249" i="6"/>
  <c r="C249" i="6"/>
  <c r="A250" i="6"/>
  <c r="B250" i="6"/>
  <c r="C250" i="6"/>
  <c r="A251" i="6"/>
  <c r="B251" i="6"/>
  <c r="C251" i="6"/>
  <c r="A252" i="6"/>
  <c r="B252" i="6"/>
  <c r="C252" i="6"/>
  <c r="A253" i="6"/>
  <c r="B253" i="6"/>
  <c r="C253" i="6"/>
  <c r="A254" i="6"/>
  <c r="B254" i="6"/>
  <c r="C254" i="6"/>
  <c r="A255" i="6"/>
  <c r="B255" i="6"/>
  <c r="C255" i="6"/>
  <c r="A256" i="6"/>
  <c r="B256" i="6"/>
  <c r="C256" i="6"/>
  <c r="A257" i="6"/>
  <c r="B257" i="6"/>
  <c r="C257" i="6"/>
  <c r="A258" i="6"/>
  <c r="B258" i="6"/>
  <c r="C258" i="6"/>
  <c r="A259" i="6"/>
  <c r="B259" i="6"/>
  <c r="C259" i="6"/>
  <c r="A260" i="6"/>
  <c r="B260" i="6"/>
  <c r="C260" i="6"/>
  <c r="A261" i="6"/>
  <c r="B261" i="6"/>
  <c r="C261" i="6"/>
  <c r="A262" i="6"/>
  <c r="B262" i="6"/>
  <c r="C262" i="6"/>
  <c r="A263" i="6"/>
  <c r="B263" i="6"/>
  <c r="C263" i="6"/>
  <c r="A264" i="6"/>
  <c r="B264" i="6"/>
  <c r="C264" i="6"/>
  <c r="A265" i="6"/>
  <c r="B265" i="6"/>
  <c r="C265" i="6"/>
  <c r="A266" i="6"/>
  <c r="B266" i="6"/>
  <c r="C266" i="6"/>
  <c r="A267" i="6"/>
  <c r="B267" i="6"/>
  <c r="C267" i="6"/>
  <c r="A268" i="6"/>
  <c r="B268" i="6"/>
  <c r="C268" i="6"/>
  <c r="A269" i="6"/>
  <c r="B269" i="6"/>
  <c r="C269" i="6"/>
  <c r="A270" i="6"/>
  <c r="B270" i="6"/>
  <c r="C270" i="6"/>
  <c r="A271" i="6"/>
  <c r="B271" i="6"/>
  <c r="C271" i="6"/>
  <c r="A272" i="6"/>
  <c r="B272" i="6"/>
  <c r="C272" i="6"/>
  <c r="A273" i="6"/>
  <c r="B273" i="6"/>
  <c r="C273" i="6"/>
  <c r="A274" i="6"/>
  <c r="B274" i="6"/>
  <c r="C274" i="6"/>
  <c r="A275" i="6"/>
  <c r="B275" i="6"/>
  <c r="C275" i="6"/>
  <c r="A276" i="6"/>
  <c r="B276" i="6"/>
  <c r="C276" i="6"/>
  <c r="A277" i="6"/>
  <c r="B277" i="6"/>
  <c r="C277" i="6"/>
  <c r="A278" i="6"/>
  <c r="B278" i="6"/>
  <c r="C278" i="6"/>
  <c r="A279" i="6"/>
  <c r="B279" i="6"/>
  <c r="C279" i="6"/>
  <c r="A280" i="6"/>
  <c r="B280" i="6"/>
  <c r="C280" i="6"/>
  <c r="A281" i="6"/>
  <c r="B281" i="6"/>
  <c r="C281" i="6"/>
  <c r="A282" i="6"/>
  <c r="B282" i="6"/>
  <c r="C282" i="6"/>
  <c r="A283" i="6"/>
  <c r="B283" i="6"/>
  <c r="C283" i="6"/>
  <c r="A284" i="6"/>
  <c r="B284" i="6"/>
  <c r="C284" i="6"/>
  <c r="A285" i="6"/>
  <c r="B285" i="6"/>
  <c r="C285" i="6"/>
  <c r="A286" i="6"/>
  <c r="B286" i="6"/>
  <c r="C286" i="6"/>
  <c r="A287" i="6"/>
  <c r="B287" i="6"/>
  <c r="C287" i="6"/>
  <c r="A288" i="6"/>
  <c r="B288" i="6"/>
  <c r="C288" i="6"/>
  <c r="A289" i="6"/>
  <c r="B289" i="6"/>
  <c r="C289" i="6"/>
  <c r="A290" i="6"/>
  <c r="B290" i="6"/>
  <c r="C290" i="6"/>
  <c r="A291" i="6"/>
  <c r="B291" i="6"/>
  <c r="C291" i="6"/>
  <c r="A292" i="6"/>
  <c r="B292" i="6"/>
  <c r="C292" i="6"/>
  <c r="A293" i="6"/>
  <c r="B293" i="6"/>
  <c r="C293" i="6"/>
  <c r="A294" i="6"/>
  <c r="B294" i="6"/>
  <c r="C294" i="6"/>
  <c r="A295" i="6"/>
  <c r="B295" i="6"/>
  <c r="C295" i="6"/>
  <c r="A296" i="6"/>
  <c r="B296" i="6"/>
  <c r="C296" i="6"/>
  <c r="A297" i="6"/>
  <c r="B297" i="6"/>
  <c r="C297" i="6"/>
  <c r="A298" i="6"/>
  <c r="B298" i="6"/>
  <c r="C298" i="6"/>
  <c r="A299" i="6"/>
  <c r="B299" i="6"/>
  <c r="C299" i="6"/>
  <c r="A300" i="6"/>
  <c r="B300" i="6"/>
  <c r="C300" i="6"/>
  <c r="A301" i="6"/>
  <c r="B301" i="6"/>
  <c r="C301" i="6"/>
  <c r="A302" i="6"/>
  <c r="B302" i="6"/>
  <c r="C302" i="6"/>
  <c r="A303" i="6"/>
  <c r="B303" i="6"/>
  <c r="C303" i="6"/>
  <c r="A304" i="6"/>
  <c r="B304" i="6"/>
  <c r="C304" i="6"/>
  <c r="A305" i="6"/>
  <c r="B305" i="6"/>
  <c r="C305" i="6"/>
  <c r="A306" i="6"/>
  <c r="B306" i="6"/>
  <c r="C306" i="6"/>
  <c r="A307" i="6"/>
  <c r="B307" i="6"/>
  <c r="C307" i="6"/>
  <c r="A308" i="6"/>
  <c r="B308" i="6"/>
  <c r="C308" i="6"/>
  <c r="A309" i="6"/>
  <c r="B309" i="6"/>
  <c r="C309" i="6"/>
  <c r="A310" i="6"/>
  <c r="B310" i="6"/>
  <c r="C310" i="6"/>
  <c r="A311" i="6"/>
  <c r="B311" i="6"/>
  <c r="C311" i="6"/>
  <c r="A312" i="6"/>
  <c r="B312" i="6"/>
  <c r="C312" i="6"/>
  <c r="A313" i="6"/>
  <c r="B313" i="6"/>
  <c r="C313" i="6"/>
  <c r="A314" i="6"/>
  <c r="B314" i="6"/>
  <c r="C314" i="6"/>
  <c r="A315" i="6"/>
  <c r="B315" i="6"/>
  <c r="C315" i="6"/>
  <c r="A316" i="6"/>
  <c r="B316" i="6"/>
  <c r="C316" i="6"/>
  <c r="A317" i="6"/>
  <c r="B317" i="6"/>
  <c r="C317" i="6"/>
  <c r="A318" i="6"/>
  <c r="B318" i="6"/>
  <c r="C318" i="6"/>
  <c r="A319" i="6"/>
  <c r="B319" i="6"/>
  <c r="C319" i="6"/>
  <c r="A320" i="6"/>
  <c r="B320" i="6"/>
  <c r="C320" i="6"/>
  <c r="A321" i="6"/>
  <c r="B321" i="6"/>
  <c r="C321" i="6"/>
  <c r="A322" i="6"/>
  <c r="B322" i="6"/>
  <c r="C322" i="6"/>
  <c r="A323" i="6"/>
  <c r="B323" i="6"/>
  <c r="C323" i="6"/>
  <c r="A324" i="6"/>
  <c r="B324" i="6"/>
  <c r="C324" i="6"/>
  <c r="A325" i="6"/>
  <c r="B325" i="6"/>
  <c r="C325" i="6"/>
  <c r="A326" i="6"/>
  <c r="B326" i="6"/>
  <c r="C326" i="6"/>
  <c r="A327" i="6"/>
  <c r="B327" i="6"/>
  <c r="C327" i="6"/>
  <c r="A328" i="6"/>
  <c r="B328" i="6"/>
  <c r="C328" i="6"/>
  <c r="A329" i="6"/>
  <c r="B329" i="6"/>
  <c r="C329" i="6"/>
  <c r="A330" i="6"/>
  <c r="B330" i="6"/>
  <c r="C330" i="6"/>
  <c r="A331" i="6"/>
  <c r="B331" i="6"/>
  <c r="C331" i="6"/>
  <c r="A332" i="6"/>
  <c r="B332" i="6"/>
  <c r="C332" i="6"/>
  <c r="A333" i="6"/>
  <c r="B333" i="6"/>
  <c r="C333" i="6"/>
  <c r="A334" i="6"/>
  <c r="B334" i="6"/>
  <c r="C334" i="6"/>
  <c r="A335" i="6"/>
  <c r="B335" i="6"/>
  <c r="C335" i="6"/>
  <c r="A336" i="6"/>
  <c r="B336" i="6"/>
  <c r="C336" i="6"/>
  <c r="A337" i="6"/>
  <c r="B337" i="6"/>
  <c r="C337" i="6"/>
  <c r="A338" i="6"/>
  <c r="B338" i="6"/>
  <c r="C338" i="6"/>
  <c r="A339" i="6"/>
  <c r="B339" i="6"/>
  <c r="C339" i="6"/>
  <c r="A340" i="6"/>
  <c r="B340" i="6"/>
  <c r="C340" i="6"/>
  <c r="A341" i="6"/>
  <c r="B341" i="6"/>
  <c r="C341" i="6"/>
  <c r="A342" i="6"/>
  <c r="B342" i="6"/>
  <c r="C342" i="6"/>
  <c r="A343" i="6"/>
  <c r="B343" i="6"/>
  <c r="C343" i="6"/>
  <c r="A344" i="6"/>
  <c r="B344" i="6"/>
  <c r="C344" i="6"/>
  <c r="A345" i="6"/>
  <c r="B345" i="6"/>
  <c r="C345" i="6"/>
  <c r="A346" i="6"/>
  <c r="B346" i="6"/>
  <c r="C346" i="6"/>
  <c r="A347" i="6"/>
  <c r="B347" i="6"/>
  <c r="C347" i="6"/>
  <c r="A348" i="6"/>
  <c r="B348" i="6"/>
  <c r="C348" i="6"/>
  <c r="A349" i="6"/>
  <c r="B349" i="6"/>
  <c r="C349" i="6"/>
  <c r="A350" i="6"/>
  <c r="B350" i="6"/>
  <c r="C350" i="6"/>
  <c r="A351" i="6"/>
  <c r="B351" i="6"/>
  <c r="C351" i="6"/>
  <c r="A352" i="6"/>
  <c r="B352" i="6"/>
  <c r="C352" i="6"/>
  <c r="A353" i="6"/>
  <c r="B353" i="6"/>
  <c r="C353" i="6"/>
  <c r="A354" i="6"/>
  <c r="B354" i="6"/>
  <c r="C354" i="6"/>
  <c r="A355" i="6"/>
  <c r="B355" i="6"/>
  <c r="C355" i="6"/>
  <c r="A356" i="6"/>
  <c r="B356" i="6"/>
  <c r="C356" i="6"/>
  <c r="A357" i="6"/>
  <c r="B357" i="6"/>
  <c r="C357" i="6"/>
  <c r="A358" i="6"/>
  <c r="B358" i="6"/>
  <c r="C358" i="6"/>
  <c r="A359" i="6"/>
  <c r="B359" i="6"/>
  <c r="C359" i="6"/>
  <c r="A360" i="6"/>
  <c r="B360" i="6"/>
  <c r="C360" i="6"/>
  <c r="A361" i="6"/>
  <c r="B361" i="6"/>
  <c r="C361" i="6"/>
  <c r="A362" i="6"/>
  <c r="B362" i="6"/>
  <c r="C362" i="6"/>
  <c r="A363" i="6"/>
  <c r="B363" i="6"/>
  <c r="C363" i="6"/>
  <c r="A364" i="6"/>
  <c r="B364" i="6"/>
  <c r="C364" i="6"/>
  <c r="A365" i="6"/>
  <c r="B365" i="6"/>
  <c r="C365" i="6"/>
  <c r="A366" i="6"/>
  <c r="B366" i="6"/>
  <c r="C366" i="6"/>
  <c r="A367" i="6"/>
  <c r="B367" i="6"/>
  <c r="C367" i="6"/>
  <c r="A368" i="6"/>
  <c r="B368" i="6"/>
  <c r="C368" i="6"/>
  <c r="A369" i="6"/>
  <c r="B369" i="6"/>
  <c r="C369" i="6"/>
  <c r="A370" i="6"/>
  <c r="B370" i="6"/>
  <c r="C370" i="6"/>
  <c r="A371" i="6"/>
  <c r="B371" i="6"/>
  <c r="C371" i="6"/>
  <c r="A372" i="6"/>
  <c r="B372" i="6"/>
  <c r="C372" i="6"/>
  <c r="A373" i="6"/>
  <c r="B373" i="6"/>
  <c r="C373" i="6"/>
  <c r="A374" i="6"/>
  <c r="B374" i="6"/>
  <c r="C374" i="6"/>
  <c r="A375" i="6"/>
  <c r="B375" i="6"/>
  <c r="C375" i="6"/>
  <c r="A376" i="6"/>
  <c r="B376" i="6"/>
  <c r="C376" i="6"/>
  <c r="A377" i="6"/>
  <c r="B377" i="6"/>
  <c r="C377" i="6"/>
  <c r="A378" i="6"/>
  <c r="B378" i="6"/>
  <c r="C378" i="6"/>
  <c r="A379" i="6"/>
  <c r="B379" i="6"/>
  <c r="C379" i="6"/>
  <c r="A380" i="6"/>
  <c r="B380" i="6"/>
  <c r="C380" i="6"/>
  <c r="A381" i="6"/>
  <c r="B381" i="6"/>
  <c r="C381" i="6"/>
  <c r="A382" i="6"/>
  <c r="B382" i="6"/>
  <c r="C382" i="6"/>
  <c r="A383" i="6"/>
  <c r="B383" i="6"/>
  <c r="C383" i="6"/>
  <c r="A384" i="6"/>
  <c r="B384" i="6"/>
  <c r="C384" i="6"/>
  <c r="A385" i="6"/>
  <c r="B385" i="6"/>
  <c r="C385" i="6"/>
  <c r="A386" i="6"/>
  <c r="B386" i="6"/>
  <c r="C386" i="6"/>
  <c r="A387" i="6"/>
  <c r="B387" i="6"/>
  <c r="C387" i="6"/>
  <c r="A388" i="6"/>
  <c r="B388" i="6"/>
  <c r="C388" i="6"/>
  <c r="A389" i="6"/>
  <c r="B389" i="6"/>
  <c r="C389" i="6"/>
  <c r="A390" i="6"/>
  <c r="B390" i="6"/>
  <c r="C390" i="6"/>
  <c r="A391" i="6"/>
  <c r="B391" i="6"/>
  <c r="C391" i="6"/>
  <c r="A392" i="6"/>
  <c r="B392" i="6"/>
  <c r="C392" i="6"/>
  <c r="A393" i="6"/>
  <c r="B393" i="6"/>
  <c r="C393" i="6"/>
  <c r="A394" i="6"/>
  <c r="B394" i="6"/>
  <c r="C394" i="6"/>
  <c r="A395" i="6"/>
  <c r="B395" i="6"/>
  <c r="C395" i="6"/>
  <c r="A396" i="6"/>
  <c r="B396" i="6"/>
  <c r="C396" i="6"/>
  <c r="A397" i="6"/>
  <c r="B397" i="6"/>
  <c r="C397" i="6"/>
  <c r="A398" i="6"/>
  <c r="B398" i="6"/>
  <c r="C398" i="6"/>
  <c r="A399" i="6"/>
  <c r="B399" i="6"/>
  <c r="C399" i="6"/>
  <c r="A400" i="6"/>
  <c r="B400" i="6"/>
  <c r="C400" i="6"/>
  <c r="A401" i="6"/>
  <c r="B401" i="6"/>
  <c r="C401" i="6"/>
  <c r="A402" i="6"/>
  <c r="B402" i="6"/>
  <c r="C402" i="6"/>
  <c r="A403" i="6"/>
  <c r="B403" i="6"/>
  <c r="C403" i="6"/>
  <c r="A404" i="6"/>
  <c r="B404" i="6"/>
  <c r="C404" i="6"/>
  <c r="A405" i="6"/>
  <c r="B405" i="6"/>
  <c r="C405" i="6"/>
  <c r="A406" i="6"/>
  <c r="B406" i="6"/>
  <c r="C406" i="6"/>
  <c r="A407" i="6"/>
  <c r="B407" i="6"/>
  <c r="C407" i="6"/>
  <c r="A408" i="6"/>
  <c r="B408" i="6"/>
  <c r="C408" i="6"/>
  <c r="A409" i="6"/>
  <c r="B409" i="6"/>
  <c r="C409" i="6"/>
  <c r="A410" i="6"/>
  <c r="B410" i="6"/>
  <c r="C410" i="6"/>
  <c r="A411" i="6"/>
  <c r="B411" i="6"/>
  <c r="C411" i="6"/>
  <c r="A412" i="6"/>
  <c r="B412" i="6"/>
  <c r="C412" i="6"/>
  <c r="A413" i="6"/>
  <c r="B413" i="6"/>
  <c r="C413" i="6"/>
  <c r="A414" i="6"/>
  <c r="B414" i="6"/>
  <c r="C414" i="6"/>
  <c r="A415" i="6"/>
  <c r="B415" i="6"/>
  <c r="C415" i="6"/>
  <c r="A416" i="6"/>
  <c r="B416" i="6"/>
  <c r="C416" i="6"/>
  <c r="A417" i="6"/>
  <c r="B417" i="6"/>
  <c r="C417" i="6"/>
  <c r="A418" i="6"/>
  <c r="B418" i="6"/>
  <c r="C418" i="6"/>
  <c r="A419" i="6"/>
  <c r="B419" i="6"/>
  <c r="C419" i="6"/>
  <c r="A420" i="6"/>
  <c r="B420" i="6"/>
  <c r="C420" i="6"/>
  <c r="A421" i="6"/>
  <c r="B421" i="6"/>
  <c r="C421" i="6"/>
  <c r="A422" i="6"/>
  <c r="B422" i="6"/>
  <c r="C422" i="6"/>
  <c r="A423" i="6"/>
  <c r="B423" i="6"/>
  <c r="C423" i="6"/>
  <c r="A424" i="6"/>
  <c r="B424" i="6"/>
  <c r="C424" i="6"/>
  <c r="A425" i="6"/>
  <c r="B425" i="6"/>
  <c r="C425" i="6"/>
  <c r="A426" i="6"/>
  <c r="B426" i="6"/>
  <c r="C426" i="6"/>
  <c r="A427" i="6"/>
  <c r="B427" i="6"/>
  <c r="C427" i="6"/>
  <c r="A428" i="6"/>
  <c r="B428" i="6"/>
  <c r="C428" i="6"/>
  <c r="A429" i="6"/>
  <c r="B429" i="6"/>
  <c r="C429" i="6"/>
  <c r="A430" i="6"/>
  <c r="B430" i="6"/>
  <c r="C430" i="6"/>
  <c r="A431" i="6"/>
  <c r="B431" i="6"/>
  <c r="C431" i="6"/>
  <c r="A432" i="6"/>
  <c r="B432" i="6"/>
  <c r="C432" i="6"/>
  <c r="A433" i="6"/>
  <c r="B433" i="6"/>
  <c r="C433" i="6"/>
  <c r="A434" i="6"/>
  <c r="B434" i="6"/>
  <c r="C434" i="6"/>
  <c r="A435" i="6"/>
  <c r="B435" i="6"/>
  <c r="C435" i="6"/>
  <c r="A436" i="6"/>
  <c r="B436" i="6"/>
  <c r="C436" i="6"/>
  <c r="A437" i="6"/>
  <c r="B437" i="6"/>
  <c r="C437" i="6"/>
  <c r="A438" i="6"/>
  <c r="B438" i="6"/>
  <c r="C438" i="6"/>
  <c r="A439" i="6"/>
  <c r="B439" i="6"/>
  <c r="C439" i="6"/>
  <c r="A440" i="6"/>
  <c r="B440" i="6"/>
  <c r="C440" i="6"/>
  <c r="A441" i="6"/>
  <c r="B441" i="6"/>
  <c r="C441" i="6"/>
  <c r="A442" i="6"/>
  <c r="B442" i="6"/>
  <c r="C442" i="6"/>
  <c r="A443" i="6"/>
  <c r="B443" i="6"/>
  <c r="C443" i="6"/>
  <c r="A444" i="6"/>
  <c r="B444" i="6"/>
  <c r="C444" i="6"/>
  <c r="A445" i="6"/>
  <c r="B445" i="6"/>
  <c r="C445" i="6"/>
  <c r="A446" i="6"/>
  <c r="B446" i="6"/>
  <c r="C446" i="6"/>
  <c r="A447" i="6"/>
  <c r="B447" i="6"/>
  <c r="C447" i="6"/>
  <c r="A448" i="6"/>
  <c r="B448" i="6"/>
  <c r="C448" i="6"/>
  <c r="A449" i="6"/>
  <c r="B449" i="6"/>
  <c r="C449" i="6"/>
  <c r="A450" i="6"/>
  <c r="B450" i="6"/>
  <c r="C450" i="6"/>
  <c r="A451" i="6"/>
  <c r="B451" i="6"/>
  <c r="C451" i="6"/>
  <c r="A452" i="6"/>
  <c r="B452" i="6"/>
  <c r="C452" i="6"/>
  <c r="A453" i="6"/>
  <c r="B453" i="6"/>
  <c r="C453" i="6"/>
  <c r="A454" i="6"/>
  <c r="B454" i="6"/>
  <c r="C454" i="6"/>
  <c r="A455" i="6"/>
  <c r="B455" i="6"/>
  <c r="C455" i="6"/>
  <c r="A456" i="6"/>
  <c r="B456" i="6"/>
  <c r="C456" i="6"/>
  <c r="A457" i="6"/>
  <c r="B457" i="6"/>
  <c r="C457" i="6"/>
  <c r="A458" i="6"/>
  <c r="B458" i="6"/>
  <c r="C458" i="6"/>
  <c r="A459" i="6"/>
  <c r="B459" i="6"/>
  <c r="C459" i="6"/>
  <c r="A460" i="6"/>
  <c r="B460" i="6"/>
  <c r="C460" i="6"/>
  <c r="A461" i="6"/>
  <c r="B461" i="6"/>
  <c r="C461" i="6"/>
  <c r="A462" i="6"/>
  <c r="B462" i="6"/>
  <c r="C462" i="6"/>
  <c r="A463" i="6"/>
  <c r="B463" i="6"/>
  <c r="C463" i="6"/>
  <c r="A464" i="6"/>
  <c r="B464" i="6"/>
  <c r="C464" i="6"/>
  <c r="A465" i="6"/>
  <c r="B465" i="6"/>
  <c r="C465" i="6"/>
  <c r="A466" i="6"/>
  <c r="B466" i="6"/>
  <c r="C466" i="6"/>
  <c r="A467" i="6"/>
  <c r="B467" i="6"/>
  <c r="C467" i="6"/>
  <c r="A468" i="6"/>
  <c r="B468" i="6"/>
  <c r="C468" i="6"/>
  <c r="A469" i="6"/>
  <c r="B469" i="6"/>
  <c r="C469" i="6"/>
  <c r="A470" i="6"/>
  <c r="B470" i="6"/>
  <c r="C470" i="6"/>
  <c r="A471" i="6"/>
  <c r="B471" i="6"/>
  <c r="C471" i="6"/>
  <c r="A472" i="6"/>
  <c r="B472" i="6"/>
  <c r="C472" i="6"/>
  <c r="A473" i="6"/>
  <c r="B473" i="6"/>
  <c r="C473" i="6"/>
  <c r="A474" i="6"/>
  <c r="B474" i="6"/>
  <c r="C474" i="6"/>
  <c r="A475" i="6"/>
  <c r="B475" i="6"/>
  <c r="C475" i="6"/>
  <c r="A476" i="6"/>
  <c r="B476" i="6"/>
  <c r="C476" i="6"/>
  <c r="A477" i="6"/>
  <c r="B477" i="6"/>
  <c r="C477" i="6"/>
  <c r="A478" i="6"/>
  <c r="B478" i="6"/>
  <c r="C478" i="6"/>
  <c r="A479" i="6"/>
  <c r="B479" i="6"/>
  <c r="C479" i="6"/>
  <c r="A480" i="6"/>
  <c r="B480" i="6"/>
  <c r="C480" i="6"/>
  <c r="A481" i="6"/>
  <c r="B481" i="6"/>
  <c r="C481" i="6"/>
  <c r="A482" i="6"/>
  <c r="B482" i="6"/>
  <c r="C482" i="6"/>
  <c r="A483" i="6"/>
  <c r="B483" i="6"/>
  <c r="C483" i="6"/>
  <c r="A484" i="6"/>
  <c r="B484" i="6"/>
  <c r="C484" i="6"/>
  <c r="A485" i="6"/>
  <c r="B485" i="6"/>
  <c r="C485" i="6"/>
  <c r="A486" i="6"/>
  <c r="B486" i="6"/>
  <c r="C486" i="6"/>
  <c r="A487" i="6"/>
  <c r="B487" i="6"/>
  <c r="C487" i="6"/>
  <c r="A488" i="6"/>
  <c r="B488" i="6"/>
  <c r="C488" i="6"/>
  <c r="A489" i="6"/>
  <c r="B489" i="6"/>
  <c r="C489" i="6"/>
  <c r="A490" i="6"/>
  <c r="B490" i="6"/>
  <c r="C490" i="6"/>
  <c r="A491" i="6"/>
  <c r="B491" i="6"/>
  <c r="C491" i="6"/>
  <c r="A492" i="6"/>
  <c r="B492" i="6"/>
  <c r="C492" i="6"/>
  <c r="A493" i="6"/>
  <c r="B493" i="6"/>
  <c r="C493" i="6"/>
  <c r="A494" i="6"/>
  <c r="B494" i="6"/>
  <c r="C494" i="6"/>
  <c r="A495" i="6"/>
  <c r="B495" i="6"/>
  <c r="C495" i="6"/>
  <c r="A496" i="6"/>
  <c r="B496" i="6"/>
  <c r="C496" i="6"/>
  <c r="A497" i="6"/>
  <c r="B497" i="6"/>
  <c r="C497" i="6"/>
  <c r="A498" i="6"/>
  <c r="B498" i="6"/>
  <c r="C498" i="6"/>
  <c r="A499" i="6"/>
  <c r="B499" i="6"/>
  <c r="C499" i="6"/>
  <c r="A500" i="6"/>
  <c r="B500" i="6"/>
  <c r="C500" i="6"/>
  <c r="B16" i="6"/>
  <c r="C16" i="6"/>
  <c r="A16" i="6" l="1"/>
  <c r="D490" i="6" l="1"/>
  <c r="E500" i="6"/>
  <c r="E498" i="6"/>
  <c r="E496" i="6"/>
  <c r="E494" i="6"/>
  <c r="E492" i="6"/>
  <c r="D488" i="6"/>
  <c r="D486" i="6"/>
  <c r="D482" i="6"/>
  <c r="D478" i="6"/>
  <c r="D474" i="6"/>
  <c r="D470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D40" i="6"/>
  <c r="D41" i="6"/>
  <c r="D42" i="6"/>
  <c r="D43" i="6"/>
  <c r="D44" i="6"/>
  <c r="D45" i="6"/>
  <c r="D46" i="6"/>
  <c r="D47" i="6"/>
  <c r="D48" i="6"/>
  <c r="D49" i="6"/>
  <c r="D50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D51" i="6"/>
  <c r="F51" i="6" s="1"/>
  <c r="D53" i="6"/>
  <c r="D55" i="6"/>
  <c r="F55" i="6" s="1"/>
  <c r="D57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52" i="6"/>
  <c r="F52" i="6" s="1"/>
  <c r="D54" i="6"/>
  <c r="D56" i="6"/>
  <c r="F56" i="6" s="1"/>
  <c r="D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D98" i="6"/>
  <c r="D100" i="6"/>
  <c r="F100" i="6" s="1"/>
  <c r="E101" i="6"/>
  <c r="E102" i="6"/>
  <c r="E103" i="6"/>
  <c r="E104" i="6"/>
  <c r="E105" i="6"/>
  <c r="E106" i="6"/>
  <c r="E107" i="6"/>
  <c r="E108" i="6"/>
  <c r="D99" i="6"/>
  <c r="F99" i="6" s="1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D210" i="6"/>
  <c r="D212" i="6"/>
  <c r="F212" i="6" s="1"/>
  <c r="D214" i="6"/>
  <c r="D216" i="6"/>
  <c r="F216" i="6" s="1"/>
  <c r="D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D239" i="6"/>
  <c r="D240" i="6"/>
  <c r="E241" i="6"/>
  <c r="D242" i="6"/>
  <c r="E243" i="6"/>
  <c r="D244" i="6"/>
  <c r="E245" i="6"/>
  <c r="D246" i="6"/>
  <c r="E247" i="6"/>
  <c r="D248" i="6"/>
  <c r="E249" i="6"/>
  <c r="D250" i="6"/>
  <c r="E251" i="6"/>
  <c r="D252" i="6"/>
  <c r="E253" i="6"/>
  <c r="D254" i="6"/>
  <c r="E255" i="6"/>
  <c r="D256" i="6"/>
  <c r="E257" i="6"/>
  <c r="D258" i="6"/>
  <c r="E259" i="6"/>
  <c r="D260" i="6"/>
  <c r="E261" i="6"/>
  <c r="D262" i="6"/>
  <c r="E263" i="6"/>
  <c r="D264" i="6"/>
  <c r="E265" i="6"/>
  <c r="D266" i="6"/>
  <c r="E267" i="6"/>
  <c r="D268" i="6"/>
  <c r="E269" i="6"/>
  <c r="D270" i="6"/>
  <c r="E271" i="6"/>
  <c r="D272" i="6"/>
  <c r="D211" i="6"/>
  <c r="F211" i="6" s="1"/>
  <c r="D213" i="6"/>
  <c r="F213" i="6" s="1"/>
  <c r="D215" i="6"/>
  <c r="F215" i="6" s="1"/>
  <c r="D217" i="6"/>
  <c r="F217" i="6" s="1"/>
  <c r="D219" i="6"/>
  <c r="F219" i="6" s="1"/>
  <c r="E239" i="6"/>
  <c r="E240" i="6"/>
  <c r="E242" i="6"/>
  <c r="E244" i="6"/>
  <c r="E246" i="6"/>
  <c r="E248" i="6"/>
  <c r="E250" i="6"/>
  <c r="E252" i="6"/>
  <c r="E254" i="6"/>
  <c r="E256" i="6"/>
  <c r="E258" i="6"/>
  <c r="E260" i="6"/>
  <c r="E262" i="6"/>
  <c r="E264" i="6"/>
  <c r="E266" i="6"/>
  <c r="E268" i="6"/>
  <c r="E270" i="6"/>
  <c r="E272" i="6"/>
  <c r="E274" i="6"/>
  <c r="E276" i="6"/>
  <c r="E278" i="6"/>
  <c r="E280" i="6"/>
  <c r="E282" i="6"/>
  <c r="E284" i="6"/>
  <c r="E286" i="6"/>
  <c r="E288" i="6"/>
  <c r="E290" i="6"/>
  <c r="E292" i="6"/>
  <c r="E294" i="6"/>
  <c r="E296" i="6"/>
  <c r="E298" i="6"/>
  <c r="E300" i="6"/>
  <c r="E302" i="6"/>
  <c r="E304" i="6"/>
  <c r="E306" i="6"/>
  <c r="E308" i="6"/>
  <c r="E310" i="6"/>
  <c r="E312" i="6"/>
  <c r="E314" i="6"/>
  <c r="E316" i="6"/>
  <c r="E318" i="6"/>
  <c r="E320" i="6"/>
  <c r="E322" i="6"/>
  <c r="E324" i="6"/>
  <c r="E326" i="6"/>
  <c r="E328" i="6"/>
  <c r="E330" i="6"/>
  <c r="E332" i="6"/>
  <c r="E333" i="6"/>
  <c r="E335" i="6"/>
  <c r="E337" i="6"/>
  <c r="E339" i="6"/>
  <c r="E342" i="6"/>
  <c r="E343" i="6"/>
  <c r="E345" i="6"/>
  <c r="E347" i="6"/>
  <c r="E349" i="6"/>
  <c r="E351" i="6"/>
  <c r="E353" i="6"/>
  <c r="E355" i="6"/>
  <c r="E357" i="6"/>
  <c r="E359" i="6"/>
  <c r="E361" i="6"/>
  <c r="E363" i="6"/>
  <c r="E365" i="6"/>
  <c r="E367" i="6"/>
  <c r="E369" i="6"/>
  <c r="E371" i="6"/>
  <c r="E373" i="6"/>
  <c r="E375" i="6"/>
  <c r="E377" i="6"/>
  <c r="E379" i="6"/>
  <c r="E381" i="6"/>
  <c r="E383" i="6"/>
  <c r="E385" i="6"/>
  <c r="E387" i="6"/>
  <c r="E389" i="6"/>
  <c r="E391" i="6"/>
  <c r="E393" i="6"/>
  <c r="E395" i="6"/>
  <c r="E397" i="6"/>
  <c r="E399" i="6"/>
  <c r="E401" i="6"/>
  <c r="E403" i="6"/>
  <c r="E405" i="6"/>
  <c r="E407" i="6"/>
  <c r="E409" i="6"/>
  <c r="E411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7" i="6"/>
  <c r="E489" i="6"/>
  <c r="E490" i="6"/>
  <c r="F490" i="6" s="1"/>
  <c r="E491" i="6"/>
  <c r="E493" i="6"/>
  <c r="E495" i="6"/>
  <c r="E497" i="6"/>
  <c r="E499" i="6"/>
  <c r="E273" i="6"/>
  <c r="D274" i="6"/>
  <c r="F274" i="6" s="1"/>
  <c r="E275" i="6"/>
  <c r="D276" i="6"/>
  <c r="F276" i="6" s="1"/>
  <c r="E277" i="6"/>
  <c r="D278" i="6"/>
  <c r="F278" i="6" s="1"/>
  <c r="E279" i="6"/>
  <c r="D280" i="6"/>
  <c r="F280" i="6" s="1"/>
  <c r="E281" i="6"/>
  <c r="D282" i="6"/>
  <c r="F282" i="6" s="1"/>
  <c r="E283" i="6"/>
  <c r="D284" i="6"/>
  <c r="F284" i="6" s="1"/>
  <c r="E285" i="6"/>
  <c r="D286" i="6"/>
  <c r="F286" i="6" s="1"/>
  <c r="E287" i="6"/>
  <c r="D288" i="6"/>
  <c r="F288" i="6" s="1"/>
  <c r="E289" i="6"/>
  <c r="D290" i="6"/>
  <c r="F290" i="6" s="1"/>
  <c r="E291" i="6"/>
  <c r="D292" i="6"/>
  <c r="F292" i="6" s="1"/>
  <c r="E293" i="6"/>
  <c r="D294" i="6"/>
  <c r="F294" i="6" s="1"/>
  <c r="E295" i="6"/>
  <c r="D296" i="6"/>
  <c r="F296" i="6" s="1"/>
  <c r="E297" i="6"/>
  <c r="D298" i="6"/>
  <c r="F298" i="6" s="1"/>
  <c r="E299" i="6"/>
  <c r="D300" i="6"/>
  <c r="F300" i="6" s="1"/>
  <c r="E301" i="6"/>
  <c r="D302" i="6"/>
  <c r="F302" i="6" s="1"/>
  <c r="E303" i="6"/>
  <c r="D304" i="6"/>
  <c r="F304" i="6" s="1"/>
  <c r="E305" i="6"/>
  <c r="D306" i="6"/>
  <c r="F306" i="6" s="1"/>
  <c r="E307" i="6"/>
  <c r="D308" i="6"/>
  <c r="F308" i="6" s="1"/>
  <c r="E309" i="6"/>
  <c r="D310" i="6"/>
  <c r="F310" i="6" s="1"/>
  <c r="E311" i="6"/>
  <c r="D312" i="6"/>
  <c r="F312" i="6" s="1"/>
  <c r="E313" i="6"/>
  <c r="D314" i="6"/>
  <c r="F314" i="6" s="1"/>
  <c r="E315" i="6"/>
  <c r="D316" i="6"/>
  <c r="F316" i="6" s="1"/>
  <c r="E317" i="6"/>
  <c r="D318" i="6"/>
  <c r="F318" i="6" s="1"/>
  <c r="E319" i="6"/>
  <c r="D320" i="6"/>
  <c r="F320" i="6" s="1"/>
  <c r="E321" i="6"/>
  <c r="D322" i="6"/>
  <c r="F322" i="6" s="1"/>
  <c r="E323" i="6"/>
  <c r="D324" i="6"/>
  <c r="F324" i="6" s="1"/>
  <c r="E325" i="6"/>
  <c r="D326" i="6"/>
  <c r="F326" i="6" s="1"/>
  <c r="E327" i="6"/>
  <c r="D328" i="6"/>
  <c r="F328" i="6" s="1"/>
  <c r="E329" i="6"/>
  <c r="D330" i="6"/>
  <c r="F330" i="6" s="1"/>
  <c r="E331" i="6"/>
  <c r="D332" i="6"/>
  <c r="F332" i="6" s="1"/>
  <c r="D333" i="6"/>
  <c r="F333" i="6" s="1"/>
  <c r="E334" i="6"/>
  <c r="D335" i="6"/>
  <c r="F335" i="6" s="1"/>
  <c r="E336" i="6"/>
  <c r="D337" i="6"/>
  <c r="F337" i="6" s="1"/>
  <c r="E338" i="6"/>
  <c r="D339" i="6"/>
  <c r="F339" i="6" s="1"/>
  <c r="E340" i="6"/>
  <c r="E341" i="6"/>
  <c r="D342" i="6"/>
  <c r="F342" i="6" s="1"/>
  <c r="D343" i="6"/>
  <c r="F343" i="6" s="1"/>
  <c r="E344" i="6"/>
  <c r="D345" i="6"/>
  <c r="F345" i="6" s="1"/>
  <c r="E346" i="6"/>
  <c r="D347" i="6"/>
  <c r="F347" i="6" s="1"/>
  <c r="E348" i="6"/>
  <c r="D349" i="6"/>
  <c r="F349" i="6" s="1"/>
  <c r="E350" i="6"/>
  <c r="D351" i="6"/>
  <c r="F351" i="6" s="1"/>
  <c r="E352" i="6"/>
  <c r="D353" i="6"/>
  <c r="F353" i="6" s="1"/>
  <c r="E354" i="6"/>
  <c r="D355" i="6"/>
  <c r="F355" i="6" s="1"/>
  <c r="E356" i="6"/>
  <c r="D357" i="6"/>
  <c r="F357" i="6" s="1"/>
  <c r="E358" i="6"/>
  <c r="D359" i="6"/>
  <c r="F359" i="6" s="1"/>
  <c r="E360" i="6"/>
  <c r="D361" i="6"/>
  <c r="F361" i="6" s="1"/>
  <c r="E362" i="6"/>
  <c r="D363" i="6"/>
  <c r="F363" i="6" s="1"/>
  <c r="E364" i="6"/>
  <c r="D365" i="6"/>
  <c r="F365" i="6" s="1"/>
  <c r="E366" i="6"/>
  <c r="D367" i="6"/>
  <c r="F367" i="6" s="1"/>
  <c r="E368" i="6"/>
  <c r="D369" i="6"/>
  <c r="F369" i="6" s="1"/>
  <c r="E370" i="6"/>
  <c r="D371" i="6"/>
  <c r="F371" i="6" s="1"/>
  <c r="E372" i="6"/>
  <c r="D373" i="6"/>
  <c r="F373" i="6" s="1"/>
  <c r="E374" i="6"/>
  <c r="D375" i="6"/>
  <c r="F375" i="6" s="1"/>
  <c r="E376" i="6"/>
  <c r="D377" i="6"/>
  <c r="F377" i="6" s="1"/>
  <c r="E378" i="6"/>
  <c r="D379" i="6"/>
  <c r="F379" i="6" s="1"/>
  <c r="E380" i="6"/>
  <c r="D381" i="6"/>
  <c r="F381" i="6" s="1"/>
  <c r="E382" i="6"/>
  <c r="D383" i="6"/>
  <c r="F383" i="6" s="1"/>
  <c r="E384" i="6"/>
  <c r="D385" i="6"/>
  <c r="F385" i="6" s="1"/>
  <c r="E386" i="6"/>
  <c r="D387" i="6"/>
  <c r="F387" i="6" s="1"/>
  <c r="E388" i="6"/>
  <c r="D389" i="6"/>
  <c r="F389" i="6" s="1"/>
  <c r="E390" i="6"/>
  <c r="D391" i="6"/>
  <c r="F391" i="6" s="1"/>
  <c r="E392" i="6"/>
  <c r="D393" i="6"/>
  <c r="F393" i="6" s="1"/>
  <c r="E394" i="6"/>
  <c r="D395" i="6"/>
  <c r="F395" i="6" s="1"/>
  <c r="E396" i="6"/>
  <c r="D397" i="6"/>
  <c r="F397" i="6" s="1"/>
  <c r="E398" i="6"/>
  <c r="D399" i="6"/>
  <c r="F399" i="6" s="1"/>
  <c r="E400" i="6"/>
  <c r="D401" i="6"/>
  <c r="F401" i="6" s="1"/>
  <c r="E402" i="6"/>
  <c r="D403" i="6"/>
  <c r="F403" i="6" s="1"/>
  <c r="E404" i="6"/>
  <c r="D405" i="6"/>
  <c r="F405" i="6" s="1"/>
  <c r="E406" i="6"/>
  <c r="D407" i="6"/>
  <c r="F407" i="6" s="1"/>
  <c r="E408" i="6"/>
  <c r="D409" i="6"/>
  <c r="F409" i="6" s="1"/>
  <c r="E410" i="6"/>
  <c r="D411" i="6"/>
  <c r="F411" i="6" s="1"/>
  <c r="E412" i="6"/>
  <c r="D413" i="6"/>
  <c r="F413" i="6" s="1"/>
  <c r="D414" i="6"/>
  <c r="F414" i="6" s="1"/>
  <c r="D415" i="6"/>
  <c r="F415" i="6" s="1"/>
  <c r="D416" i="6"/>
  <c r="F416" i="6" s="1"/>
  <c r="D417" i="6"/>
  <c r="F417" i="6" s="1"/>
  <c r="D418" i="6"/>
  <c r="F418" i="6" s="1"/>
  <c r="D419" i="6"/>
  <c r="F419" i="6" s="1"/>
  <c r="D420" i="6"/>
  <c r="F420" i="6" s="1"/>
  <c r="D421" i="6"/>
  <c r="F421" i="6" s="1"/>
  <c r="D422" i="6"/>
  <c r="F422" i="6" s="1"/>
  <c r="D423" i="6"/>
  <c r="F423" i="6" s="1"/>
  <c r="D424" i="6"/>
  <c r="F424" i="6" s="1"/>
  <c r="D425" i="6"/>
  <c r="F425" i="6" s="1"/>
  <c r="D426" i="6"/>
  <c r="F426" i="6" s="1"/>
  <c r="D427" i="6"/>
  <c r="F427" i="6" s="1"/>
  <c r="D428" i="6"/>
  <c r="F428" i="6" s="1"/>
  <c r="D429" i="6"/>
  <c r="F429" i="6" s="1"/>
  <c r="D430" i="6"/>
  <c r="F430" i="6" s="1"/>
  <c r="D431" i="6"/>
  <c r="F431" i="6" s="1"/>
  <c r="D432" i="6"/>
  <c r="F432" i="6" s="1"/>
  <c r="D433" i="6"/>
  <c r="F433" i="6" s="1"/>
  <c r="D434" i="6"/>
  <c r="F434" i="6" s="1"/>
  <c r="D435" i="6"/>
  <c r="F435" i="6" s="1"/>
  <c r="D436" i="6"/>
  <c r="F436" i="6" s="1"/>
  <c r="D437" i="6"/>
  <c r="F437" i="6" s="1"/>
  <c r="D438" i="6"/>
  <c r="F438" i="6" s="1"/>
  <c r="D439" i="6"/>
  <c r="F439" i="6" s="1"/>
  <c r="D440" i="6"/>
  <c r="F440" i="6" s="1"/>
  <c r="D499" i="6"/>
  <c r="F499" i="6" s="1"/>
  <c r="D497" i="6"/>
  <c r="F497" i="6" s="1"/>
  <c r="D495" i="6"/>
  <c r="F495" i="6" s="1"/>
  <c r="D493" i="6"/>
  <c r="F493" i="6" s="1"/>
  <c r="D491" i="6"/>
  <c r="F491" i="6" s="1"/>
  <c r="D489" i="6"/>
  <c r="F489" i="6" s="1"/>
  <c r="E488" i="6"/>
  <c r="D487" i="6"/>
  <c r="F487" i="6" s="1"/>
  <c r="E486" i="6"/>
  <c r="D485" i="6"/>
  <c r="F485" i="6" s="1"/>
  <c r="D483" i="6"/>
  <c r="F483" i="6" s="1"/>
  <c r="D481" i="6"/>
  <c r="F481" i="6" s="1"/>
  <c r="D479" i="6"/>
  <c r="F479" i="6" s="1"/>
  <c r="D477" i="6"/>
  <c r="F477" i="6" s="1"/>
  <c r="D475" i="6"/>
  <c r="F475" i="6" s="1"/>
  <c r="D473" i="6"/>
  <c r="F473" i="6" s="1"/>
  <c r="D471" i="6"/>
  <c r="F471" i="6" s="1"/>
  <c r="D469" i="6"/>
  <c r="F469" i="6" s="1"/>
  <c r="D467" i="6"/>
  <c r="F467" i="6" s="1"/>
  <c r="D465" i="6"/>
  <c r="F465" i="6" s="1"/>
  <c r="D463" i="6"/>
  <c r="F463" i="6" s="1"/>
  <c r="D461" i="6"/>
  <c r="F461" i="6" s="1"/>
  <c r="D459" i="6"/>
  <c r="F459" i="6" s="1"/>
  <c r="D457" i="6"/>
  <c r="F457" i="6" s="1"/>
  <c r="D455" i="6"/>
  <c r="F455" i="6" s="1"/>
  <c r="D453" i="6"/>
  <c r="F453" i="6" s="1"/>
  <c r="D451" i="6"/>
  <c r="F451" i="6" s="1"/>
  <c r="D449" i="6"/>
  <c r="F449" i="6" s="1"/>
  <c r="D447" i="6"/>
  <c r="F447" i="6" s="1"/>
  <c r="D445" i="6"/>
  <c r="F445" i="6" s="1"/>
  <c r="D443" i="6"/>
  <c r="F443" i="6" s="1"/>
  <c r="D441" i="6"/>
  <c r="F441" i="6" s="1"/>
  <c r="D341" i="6"/>
  <c r="F341" i="6" s="1"/>
  <c r="D331" i="6"/>
  <c r="F331" i="6" s="1"/>
  <c r="D329" i="6"/>
  <c r="F329" i="6" s="1"/>
  <c r="D327" i="6"/>
  <c r="F327" i="6" s="1"/>
  <c r="D325" i="6"/>
  <c r="F325" i="6" s="1"/>
  <c r="D323" i="6"/>
  <c r="F323" i="6" s="1"/>
  <c r="D321" i="6"/>
  <c r="F321" i="6" s="1"/>
  <c r="D500" i="6"/>
  <c r="F500" i="6" s="1"/>
  <c r="D498" i="6"/>
  <c r="F498" i="6" s="1"/>
  <c r="D496" i="6"/>
  <c r="F496" i="6" s="1"/>
  <c r="D494" i="6"/>
  <c r="F494" i="6" s="1"/>
  <c r="D492" i="6"/>
  <c r="F492" i="6" s="1"/>
  <c r="D484" i="6"/>
  <c r="F484" i="6" s="1"/>
  <c r="D480" i="6"/>
  <c r="F480" i="6" s="1"/>
  <c r="D476" i="6"/>
  <c r="F476" i="6" s="1"/>
  <c r="D472" i="6"/>
  <c r="F472" i="6" s="1"/>
  <c r="D468" i="6"/>
  <c r="F468" i="6" s="1"/>
  <c r="D466" i="6"/>
  <c r="F466" i="6" s="1"/>
  <c r="D464" i="6"/>
  <c r="F464" i="6" s="1"/>
  <c r="D462" i="6"/>
  <c r="F462" i="6" s="1"/>
  <c r="D460" i="6"/>
  <c r="F460" i="6" s="1"/>
  <c r="D458" i="6"/>
  <c r="F458" i="6" s="1"/>
  <c r="D456" i="6"/>
  <c r="F456" i="6" s="1"/>
  <c r="D454" i="6"/>
  <c r="F454" i="6" s="1"/>
  <c r="D452" i="6"/>
  <c r="F452" i="6" s="1"/>
  <c r="D450" i="6"/>
  <c r="F450" i="6" s="1"/>
  <c r="D448" i="6"/>
  <c r="F448" i="6" s="1"/>
  <c r="D446" i="6"/>
  <c r="F446" i="6" s="1"/>
  <c r="D444" i="6"/>
  <c r="F444" i="6" s="1"/>
  <c r="D442" i="6"/>
  <c r="F442" i="6" s="1"/>
  <c r="D412" i="6"/>
  <c r="F412" i="6" s="1"/>
  <c r="D410" i="6"/>
  <c r="F410" i="6" s="1"/>
  <c r="D408" i="6"/>
  <c r="F408" i="6" s="1"/>
  <c r="D406" i="6"/>
  <c r="F406" i="6" s="1"/>
  <c r="D404" i="6"/>
  <c r="F404" i="6" s="1"/>
  <c r="D402" i="6"/>
  <c r="F402" i="6" s="1"/>
  <c r="D400" i="6"/>
  <c r="F400" i="6" s="1"/>
  <c r="D398" i="6"/>
  <c r="F398" i="6" s="1"/>
  <c r="D396" i="6"/>
  <c r="F396" i="6" s="1"/>
  <c r="D394" i="6"/>
  <c r="F394" i="6" s="1"/>
  <c r="D392" i="6"/>
  <c r="F392" i="6" s="1"/>
  <c r="D390" i="6"/>
  <c r="F390" i="6" s="1"/>
  <c r="D388" i="6"/>
  <c r="F388" i="6" s="1"/>
  <c r="D386" i="6"/>
  <c r="F386" i="6" s="1"/>
  <c r="D384" i="6"/>
  <c r="F384" i="6" s="1"/>
  <c r="D382" i="6"/>
  <c r="F382" i="6" s="1"/>
  <c r="D380" i="6"/>
  <c r="F380" i="6" s="1"/>
  <c r="D378" i="6"/>
  <c r="F378" i="6" s="1"/>
  <c r="D376" i="6"/>
  <c r="F376" i="6" s="1"/>
  <c r="D374" i="6"/>
  <c r="F374" i="6" s="1"/>
  <c r="D372" i="6"/>
  <c r="F372" i="6" s="1"/>
  <c r="D370" i="6"/>
  <c r="F370" i="6" s="1"/>
  <c r="D368" i="6"/>
  <c r="F368" i="6" s="1"/>
  <c r="D366" i="6"/>
  <c r="F366" i="6" s="1"/>
  <c r="D364" i="6"/>
  <c r="F364" i="6" s="1"/>
  <c r="D362" i="6"/>
  <c r="F362" i="6" s="1"/>
  <c r="D360" i="6"/>
  <c r="F360" i="6" s="1"/>
  <c r="D358" i="6"/>
  <c r="F358" i="6" s="1"/>
  <c r="D356" i="6"/>
  <c r="F356" i="6" s="1"/>
  <c r="D354" i="6"/>
  <c r="F354" i="6" s="1"/>
  <c r="D352" i="6"/>
  <c r="F352" i="6" s="1"/>
  <c r="D350" i="6"/>
  <c r="F350" i="6" s="1"/>
  <c r="D348" i="6"/>
  <c r="F348" i="6" s="1"/>
  <c r="D346" i="6"/>
  <c r="F346" i="6" s="1"/>
  <c r="D344" i="6"/>
  <c r="F344" i="6" s="1"/>
  <c r="D340" i="6"/>
  <c r="F340" i="6" s="1"/>
  <c r="D338" i="6"/>
  <c r="F338" i="6" s="1"/>
  <c r="D336" i="6"/>
  <c r="F336" i="6" s="1"/>
  <c r="D334" i="6"/>
  <c r="F334" i="6" s="1"/>
  <c r="D271" i="6"/>
  <c r="F271" i="6" s="1"/>
  <c r="D269" i="6"/>
  <c r="F269" i="6" s="1"/>
  <c r="D267" i="6"/>
  <c r="F267" i="6" s="1"/>
  <c r="D265" i="6"/>
  <c r="F265" i="6" s="1"/>
  <c r="D263" i="6"/>
  <c r="F263" i="6" s="1"/>
  <c r="D261" i="6"/>
  <c r="F261" i="6" s="1"/>
  <c r="D259" i="6"/>
  <c r="F259" i="6" s="1"/>
  <c r="D257" i="6"/>
  <c r="F257" i="6" s="1"/>
  <c r="D255" i="6"/>
  <c r="F255" i="6" s="1"/>
  <c r="D253" i="6"/>
  <c r="F253" i="6" s="1"/>
  <c r="D251" i="6"/>
  <c r="F251" i="6" s="1"/>
  <c r="D249" i="6"/>
  <c r="F249" i="6" s="1"/>
  <c r="D247" i="6"/>
  <c r="F247" i="6" s="1"/>
  <c r="D245" i="6"/>
  <c r="F245" i="6" s="1"/>
  <c r="D243" i="6"/>
  <c r="F243" i="6" s="1"/>
  <c r="D241" i="6"/>
  <c r="F241" i="6" s="1"/>
  <c r="D237" i="6"/>
  <c r="F237" i="6" s="1"/>
  <c r="D235" i="6"/>
  <c r="F235" i="6" s="1"/>
  <c r="D233" i="6"/>
  <c r="F233" i="6" s="1"/>
  <c r="D231" i="6"/>
  <c r="F231" i="6" s="1"/>
  <c r="D229" i="6"/>
  <c r="F229" i="6" s="1"/>
  <c r="D227" i="6"/>
  <c r="F227" i="6" s="1"/>
  <c r="D225" i="6"/>
  <c r="F225" i="6" s="1"/>
  <c r="D223" i="6"/>
  <c r="F223" i="6" s="1"/>
  <c r="D221" i="6"/>
  <c r="F221" i="6" s="1"/>
  <c r="D319" i="6"/>
  <c r="F319" i="6" s="1"/>
  <c r="D317" i="6"/>
  <c r="F317" i="6" s="1"/>
  <c r="D315" i="6"/>
  <c r="F315" i="6" s="1"/>
  <c r="D313" i="6"/>
  <c r="F313" i="6" s="1"/>
  <c r="D311" i="6"/>
  <c r="F311" i="6" s="1"/>
  <c r="D309" i="6"/>
  <c r="F309" i="6" s="1"/>
  <c r="D307" i="6"/>
  <c r="F307" i="6" s="1"/>
  <c r="D305" i="6"/>
  <c r="F305" i="6" s="1"/>
  <c r="D303" i="6"/>
  <c r="F303" i="6" s="1"/>
  <c r="D301" i="6"/>
  <c r="F301" i="6" s="1"/>
  <c r="D299" i="6"/>
  <c r="F299" i="6" s="1"/>
  <c r="D297" i="6"/>
  <c r="F297" i="6" s="1"/>
  <c r="D295" i="6"/>
  <c r="F295" i="6" s="1"/>
  <c r="D293" i="6"/>
  <c r="F293" i="6" s="1"/>
  <c r="D291" i="6"/>
  <c r="F291" i="6" s="1"/>
  <c r="D289" i="6"/>
  <c r="F289" i="6" s="1"/>
  <c r="D287" i="6"/>
  <c r="F287" i="6" s="1"/>
  <c r="D285" i="6"/>
  <c r="F285" i="6" s="1"/>
  <c r="D283" i="6"/>
  <c r="F283" i="6" s="1"/>
  <c r="D281" i="6"/>
  <c r="F281" i="6" s="1"/>
  <c r="D279" i="6"/>
  <c r="F279" i="6" s="1"/>
  <c r="D277" i="6"/>
  <c r="F277" i="6" s="1"/>
  <c r="D275" i="6"/>
  <c r="F275" i="6" s="1"/>
  <c r="D273" i="6"/>
  <c r="F273" i="6" s="1"/>
  <c r="D238" i="6"/>
  <c r="F238" i="6" s="1"/>
  <c r="D236" i="6"/>
  <c r="F236" i="6" s="1"/>
  <c r="D234" i="6"/>
  <c r="F234" i="6" s="1"/>
  <c r="D232" i="6"/>
  <c r="F232" i="6" s="1"/>
  <c r="D230" i="6"/>
  <c r="F230" i="6" s="1"/>
  <c r="D228" i="6"/>
  <c r="F228" i="6" s="1"/>
  <c r="D226" i="6"/>
  <c r="F226" i="6" s="1"/>
  <c r="D224" i="6"/>
  <c r="F224" i="6" s="1"/>
  <c r="D222" i="6"/>
  <c r="F222" i="6" s="1"/>
  <c r="D220" i="6"/>
  <c r="F220" i="6" s="1"/>
  <c r="D141" i="6"/>
  <c r="F141" i="6" s="1"/>
  <c r="D140" i="6"/>
  <c r="F140" i="6" s="1"/>
  <c r="D139" i="6"/>
  <c r="F139" i="6" s="1"/>
  <c r="D138" i="6"/>
  <c r="F138" i="6" s="1"/>
  <c r="D137" i="6"/>
  <c r="F137" i="6" s="1"/>
  <c r="D136" i="6"/>
  <c r="F136" i="6" s="1"/>
  <c r="D135" i="6"/>
  <c r="F135" i="6" s="1"/>
  <c r="D134" i="6"/>
  <c r="F134" i="6" s="1"/>
  <c r="D133" i="6"/>
  <c r="F133" i="6" s="1"/>
  <c r="D132" i="6"/>
  <c r="F132" i="6" s="1"/>
  <c r="D131" i="6"/>
  <c r="F131" i="6" s="1"/>
  <c r="D130" i="6"/>
  <c r="F130" i="6" s="1"/>
  <c r="D129" i="6"/>
  <c r="F129" i="6" s="1"/>
  <c r="D128" i="6"/>
  <c r="F128" i="6" s="1"/>
  <c r="D127" i="6"/>
  <c r="F127" i="6" s="1"/>
  <c r="D126" i="6"/>
  <c r="F126" i="6" s="1"/>
  <c r="D125" i="6"/>
  <c r="F125" i="6" s="1"/>
  <c r="D124" i="6"/>
  <c r="F124" i="6" s="1"/>
  <c r="D123" i="6"/>
  <c r="F123" i="6" s="1"/>
  <c r="D122" i="6"/>
  <c r="F122" i="6" s="1"/>
  <c r="D121" i="6"/>
  <c r="F121" i="6" s="1"/>
  <c r="D120" i="6"/>
  <c r="F120" i="6" s="1"/>
  <c r="D119" i="6"/>
  <c r="F119" i="6" s="1"/>
  <c r="D118" i="6"/>
  <c r="F118" i="6" s="1"/>
  <c r="D117" i="6"/>
  <c r="F117" i="6" s="1"/>
  <c r="D116" i="6"/>
  <c r="F116" i="6" s="1"/>
  <c r="D115" i="6"/>
  <c r="F115" i="6" s="1"/>
  <c r="D114" i="6"/>
  <c r="F114" i="6" s="1"/>
  <c r="D113" i="6"/>
  <c r="F113" i="6" s="1"/>
  <c r="D112" i="6"/>
  <c r="F112" i="6" s="1"/>
  <c r="D111" i="6"/>
  <c r="F111" i="6" s="1"/>
  <c r="D110" i="6"/>
  <c r="F110" i="6" s="1"/>
  <c r="D109" i="6"/>
  <c r="F109" i="6" s="1"/>
  <c r="D107" i="6"/>
  <c r="F107" i="6" s="1"/>
  <c r="D105" i="6"/>
  <c r="F105" i="6" s="1"/>
  <c r="D103" i="6"/>
  <c r="F103" i="6" s="1"/>
  <c r="D101" i="6"/>
  <c r="F101" i="6" s="1"/>
  <c r="D108" i="6"/>
  <c r="F108" i="6" s="1"/>
  <c r="D106" i="6"/>
  <c r="F106" i="6" s="1"/>
  <c r="D104" i="6"/>
  <c r="F104" i="6" s="1"/>
  <c r="D102" i="6"/>
  <c r="F102" i="6" s="1"/>
  <c r="D39" i="6"/>
  <c r="F39" i="6" s="1"/>
  <c r="D38" i="6"/>
  <c r="F38" i="6" s="1"/>
  <c r="D37" i="6"/>
  <c r="F37" i="6" s="1"/>
  <c r="D36" i="6"/>
  <c r="F36" i="6" s="1"/>
  <c r="D35" i="6"/>
  <c r="F35" i="6" s="1"/>
  <c r="D34" i="6"/>
  <c r="F34" i="6" s="1"/>
  <c r="D33" i="6"/>
  <c r="F33" i="6" s="1"/>
  <c r="D32" i="6"/>
  <c r="F32" i="6" s="1"/>
  <c r="D31" i="6"/>
  <c r="F31" i="6" s="1"/>
  <c r="D30" i="6"/>
  <c r="F30" i="6" s="1"/>
  <c r="D29" i="6"/>
  <c r="F29" i="6" s="1"/>
  <c r="D28" i="6"/>
  <c r="F28" i="6" s="1"/>
  <c r="D27" i="6"/>
  <c r="F27" i="6" s="1"/>
  <c r="D26" i="6"/>
  <c r="F26" i="6" s="1"/>
  <c r="D25" i="6"/>
  <c r="F25" i="6" s="1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  <c r="E18" i="6"/>
  <c r="D18" i="6"/>
  <c r="D9" i="7"/>
  <c r="D11" i="7"/>
  <c r="D13" i="7"/>
  <c r="D15" i="7"/>
  <c r="D17" i="7"/>
  <c r="D19" i="7"/>
  <c r="D21" i="7"/>
  <c r="D23" i="7"/>
  <c r="D25" i="7"/>
  <c r="D27" i="7"/>
  <c r="D29" i="7"/>
  <c r="D31" i="7"/>
  <c r="D33" i="7"/>
  <c r="D35" i="7"/>
  <c r="D199" i="7"/>
  <c r="D201" i="7"/>
  <c r="D203" i="7"/>
  <c r="D205" i="7"/>
  <c r="D207" i="7"/>
  <c r="D209" i="7"/>
  <c r="D211" i="7"/>
  <c r="D213" i="7"/>
  <c r="D215" i="7"/>
  <c r="D217" i="7"/>
  <c r="D219" i="7"/>
  <c r="D221" i="7"/>
  <c r="D223" i="7"/>
  <c r="C442" i="7"/>
  <c r="D444" i="7"/>
  <c r="D446" i="7"/>
  <c r="D448" i="7"/>
  <c r="D450" i="7"/>
  <c r="D452" i="7"/>
  <c r="D454" i="7"/>
  <c r="D456" i="7"/>
  <c r="D458" i="7"/>
  <c r="D460" i="7"/>
  <c r="D462" i="7"/>
  <c r="D464" i="7"/>
  <c r="D466" i="7"/>
  <c r="D468" i="7"/>
  <c r="D470" i="7"/>
  <c r="D472" i="7"/>
  <c r="D474" i="7"/>
  <c r="D476" i="7"/>
  <c r="D478" i="7"/>
  <c r="D480" i="7"/>
  <c r="D482" i="7"/>
  <c r="D484" i="7"/>
  <c r="D486" i="7"/>
  <c r="D488" i="7"/>
  <c r="D490" i="7"/>
  <c r="D492" i="7"/>
  <c r="D494" i="7"/>
  <c r="D496" i="7"/>
  <c r="D498" i="7"/>
  <c r="D500" i="7"/>
  <c r="D7" i="7"/>
  <c r="D10" i="7"/>
  <c r="D12" i="7"/>
  <c r="D14" i="7"/>
  <c r="D16" i="7"/>
  <c r="D18" i="7"/>
  <c r="D20" i="7"/>
  <c r="D22" i="7"/>
  <c r="D24" i="7"/>
  <c r="D26" i="7"/>
  <c r="D28" i="7"/>
  <c r="D30" i="7"/>
  <c r="D32" i="7"/>
  <c r="D34" i="7"/>
  <c r="D198" i="7"/>
  <c r="D200" i="7"/>
  <c r="D202" i="7"/>
  <c r="D204" i="7"/>
  <c r="D206" i="7"/>
  <c r="D208" i="7"/>
  <c r="D210" i="7"/>
  <c r="D212" i="7"/>
  <c r="D214" i="7"/>
  <c r="D216" i="7"/>
  <c r="D218" i="7"/>
  <c r="D220" i="7"/>
  <c r="D222" i="7"/>
  <c r="C437" i="7"/>
  <c r="D443" i="7"/>
  <c r="D445" i="7"/>
  <c r="D447" i="7"/>
  <c r="D449" i="7"/>
  <c r="D451" i="7"/>
  <c r="D453" i="7"/>
  <c r="D455" i="7"/>
  <c r="D457" i="7"/>
  <c r="D459" i="7"/>
  <c r="D461" i="7"/>
  <c r="D463" i="7"/>
  <c r="D465" i="7"/>
  <c r="D467" i="7"/>
  <c r="D469" i="7"/>
  <c r="D471" i="7"/>
  <c r="D473" i="7"/>
  <c r="D475" i="7"/>
  <c r="D477" i="7"/>
  <c r="D479" i="7"/>
  <c r="D481" i="7"/>
  <c r="D483" i="7"/>
  <c r="D485" i="7"/>
  <c r="D487" i="7"/>
  <c r="D489" i="7"/>
  <c r="D491" i="7"/>
  <c r="D493" i="7"/>
  <c r="D495" i="7"/>
  <c r="D497" i="7"/>
  <c r="D499" i="7"/>
  <c r="C427" i="7"/>
  <c r="D36" i="7"/>
  <c r="D442" i="7"/>
  <c r="C433" i="7"/>
  <c r="D433" i="7"/>
  <c r="C436" i="7"/>
  <c r="C432" i="7"/>
  <c r="C428" i="7"/>
  <c r="C424" i="7"/>
  <c r="C420" i="7"/>
  <c r="C416" i="7"/>
  <c r="C412" i="7"/>
  <c r="C408" i="7"/>
  <c r="C404" i="7"/>
  <c r="C400" i="7"/>
  <c r="C396" i="7"/>
  <c r="C392" i="7"/>
  <c r="C388" i="7"/>
  <c r="C384" i="7"/>
  <c r="C380" i="7"/>
  <c r="C376" i="7"/>
  <c r="C500" i="7"/>
  <c r="C499" i="7"/>
  <c r="C498" i="7"/>
  <c r="E498" i="7" s="1"/>
  <c r="C497" i="7"/>
  <c r="E497" i="7" s="1"/>
  <c r="C496" i="7"/>
  <c r="C495" i="7"/>
  <c r="C494" i="7"/>
  <c r="E494" i="7" s="1"/>
  <c r="C493" i="7"/>
  <c r="E493" i="7" s="1"/>
  <c r="C492" i="7"/>
  <c r="C491" i="7"/>
  <c r="C490" i="7"/>
  <c r="E490" i="7" s="1"/>
  <c r="C489" i="7"/>
  <c r="E489" i="7" s="1"/>
  <c r="C488" i="7"/>
  <c r="C487" i="7"/>
  <c r="C486" i="7"/>
  <c r="E486" i="7" s="1"/>
  <c r="C485" i="7"/>
  <c r="E485" i="7" s="1"/>
  <c r="C484" i="7"/>
  <c r="C483" i="7"/>
  <c r="C482" i="7"/>
  <c r="E482" i="7" s="1"/>
  <c r="C481" i="7"/>
  <c r="E481" i="7" s="1"/>
  <c r="C480" i="7"/>
  <c r="C479" i="7"/>
  <c r="C478" i="7"/>
  <c r="E478" i="7" s="1"/>
  <c r="C477" i="7"/>
  <c r="E477" i="7" s="1"/>
  <c r="C476" i="7"/>
  <c r="C475" i="7"/>
  <c r="C474" i="7"/>
  <c r="E474" i="7" s="1"/>
  <c r="C473" i="7"/>
  <c r="E473" i="7" s="1"/>
  <c r="C472" i="7"/>
  <c r="C471" i="7"/>
  <c r="C470" i="7"/>
  <c r="E470" i="7" s="1"/>
  <c r="C469" i="7"/>
  <c r="E469" i="7" s="1"/>
  <c r="C468" i="7"/>
  <c r="C467" i="7"/>
  <c r="C466" i="7"/>
  <c r="E466" i="7" s="1"/>
  <c r="C465" i="7"/>
  <c r="E465" i="7" s="1"/>
  <c r="C464" i="7"/>
  <c r="C463" i="7"/>
  <c r="C462" i="7"/>
  <c r="E462" i="7" s="1"/>
  <c r="C461" i="7"/>
  <c r="E461" i="7" s="1"/>
  <c r="C460" i="7"/>
  <c r="C459" i="7"/>
  <c r="C458" i="7"/>
  <c r="E458" i="7" s="1"/>
  <c r="C457" i="7"/>
  <c r="E457" i="7" s="1"/>
  <c r="C456" i="7"/>
  <c r="C455" i="7"/>
  <c r="C454" i="7"/>
  <c r="E454" i="7" s="1"/>
  <c r="C453" i="7"/>
  <c r="E453" i="7" s="1"/>
  <c r="C452" i="7"/>
  <c r="C451" i="7"/>
  <c r="C450" i="7"/>
  <c r="E450" i="7" s="1"/>
  <c r="C449" i="7"/>
  <c r="E449" i="7" s="1"/>
  <c r="C448" i="7"/>
  <c r="C447" i="7"/>
  <c r="C446" i="7"/>
  <c r="E446" i="7" s="1"/>
  <c r="C445" i="7"/>
  <c r="E445" i="7" s="1"/>
  <c r="C444" i="7"/>
  <c r="C443" i="7"/>
  <c r="C441" i="7"/>
  <c r="D441" i="7"/>
  <c r="C439" i="7"/>
  <c r="D439" i="7"/>
  <c r="C435" i="7"/>
  <c r="D435" i="7"/>
  <c r="C431" i="7"/>
  <c r="D431" i="7"/>
  <c r="D427" i="7"/>
  <c r="C425" i="7"/>
  <c r="C438" i="7"/>
  <c r="C440" i="7"/>
  <c r="D437" i="7"/>
  <c r="C429" i="7"/>
  <c r="D429" i="7"/>
  <c r="C434" i="7"/>
  <c r="C430" i="7"/>
  <c r="C426" i="7"/>
  <c r="C422" i="7"/>
  <c r="C418" i="7"/>
  <c r="C414" i="7"/>
  <c r="C410" i="7"/>
  <c r="C406" i="7"/>
  <c r="C402" i="7"/>
  <c r="C398" i="7"/>
  <c r="C394" i="7"/>
  <c r="C390" i="7"/>
  <c r="C386" i="7"/>
  <c r="C382" i="7"/>
  <c r="C378" i="7"/>
  <c r="C374" i="7"/>
  <c r="C372" i="7"/>
  <c r="C370" i="7"/>
  <c r="C368" i="7"/>
  <c r="C366" i="7"/>
  <c r="C364" i="7"/>
  <c r="C362" i="7"/>
  <c r="C360" i="7"/>
  <c r="C358" i="7"/>
  <c r="C356" i="7"/>
  <c r="C354" i="7"/>
  <c r="C352" i="7"/>
  <c r="C350" i="7"/>
  <c r="C348" i="7"/>
  <c r="C346" i="7"/>
  <c r="C344" i="7"/>
  <c r="C342" i="7"/>
  <c r="C340" i="7"/>
  <c r="C338" i="7"/>
  <c r="C336" i="7"/>
  <c r="C334" i="7"/>
  <c r="C332" i="7"/>
  <c r="C330" i="7"/>
  <c r="C328" i="7"/>
  <c r="C326" i="7"/>
  <c r="C324" i="7"/>
  <c r="C322" i="7"/>
  <c r="C320" i="7"/>
  <c r="C318" i="7"/>
  <c r="C316" i="7"/>
  <c r="C314" i="7"/>
  <c r="C312" i="7"/>
  <c r="C310" i="7"/>
  <c r="C308" i="7"/>
  <c r="C306" i="7"/>
  <c r="C304" i="7"/>
  <c r="C302" i="7"/>
  <c r="C300" i="7"/>
  <c r="C298" i="7"/>
  <c r="C296" i="7"/>
  <c r="C292" i="7"/>
  <c r="C290" i="7"/>
  <c r="C288" i="7"/>
  <c r="C286" i="7"/>
  <c r="C284" i="7"/>
  <c r="C282" i="7"/>
  <c r="C280" i="7"/>
  <c r="C278" i="7"/>
  <c r="C276" i="7"/>
  <c r="C274" i="7"/>
  <c r="C272" i="7"/>
  <c r="C270" i="7"/>
  <c r="C268" i="7"/>
  <c r="C266" i="7"/>
  <c r="C264" i="7"/>
  <c r="C262" i="7"/>
  <c r="C260" i="7"/>
  <c r="C258" i="7"/>
  <c r="C256" i="7"/>
  <c r="C254" i="7"/>
  <c r="C252" i="7"/>
  <c r="C250" i="7"/>
  <c r="C248" i="7"/>
  <c r="C246" i="7"/>
  <c r="C244" i="7"/>
  <c r="C242" i="7"/>
  <c r="C240" i="7"/>
  <c r="C238" i="7"/>
  <c r="C224" i="7"/>
  <c r="D440" i="7"/>
  <c r="D438" i="7"/>
  <c r="D436" i="7"/>
  <c r="D434" i="7"/>
  <c r="D432" i="7"/>
  <c r="D430" i="7"/>
  <c r="D428" i="7"/>
  <c r="D426" i="7"/>
  <c r="D424" i="7"/>
  <c r="D422" i="7"/>
  <c r="D420" i="7"/>
  <c r="D418" i="7"/>
  <c r="D416" i="7"/>
  <c r="D414" i="7"/>
  <c r="D412" i="7"/>
  <c r="D410" i="7"/>
  <c r="D408" i="7"/>
  <c r="D406" i="7"/>
  <c r="D404" i="7"/>
  <c r="D402" i="7"/>
  <c r="D400" i="7"/>
  <c r="D398" i="7"/>
  <c r="D396" i="7"/>
  <c r="D394" i="7"/>
  <c r="D392" i="7"/>
  <c r="D390" i="7"/>
  <c r="D388" i="7"/>
  <c r="D386" i="7"/>
  <c r="D384" i="7"/>
  <c r="D382" i="7"/>
  <c r="D380" i="7"/>
  <c r="D378" i="7"/>
  <c r="D376" i="7"/>
  <c r="D374" i="7"/>
  <c r="D372" i="7"/>
  <c r="D370" i="7"/>
  <c r="D368" i="7"/>
  <c r="D366" i="7"/>
  <c r="D364" i="7"/>
  <c r="D362" i="7"/>
  <c r="D360" i="7"/>
  <c r="D358" i="7"/>
  <c r="D356" i="7"/>
  <c r="D354" i="7"/>
  <c r="D352" i="7"/>
  <c r="D350" i="7"/>
  <c r="D348" i="7"/>
  <c r="D346" i="7"/>
  <c r="D344" i="7"/>
  <c r="D342" i="7"/>
  <c r="D340" i="7"/>
  <c r="D338" i="7"/>
  <c r="D336" i="7"/>
  <c r="D334" i="7"/>
  <c r="D332" i="7"/>
  <c r="D330" i="7"/>
  <c r="D328" i="7"/>
  <c r="D326" i="7"/>
  <c r="D324" i="7"/>
  <c r="D322" i="7"/>
  <c r="D320" i="7"/>
  <c r="D318" i="7"/>
  <c r="D316" i="7"/>
  <c r="D314" i="7"/>
  <c r="D312" i="7"/>
  <c r="D310" i="7"/>
  <c r="D308" i="7"/>
  <c r="D306" i="7"/>
  <c r="D304" i="7"/>
  <c r="D302" i="7"/>
  <c r="D300" i="7"/>
  <c r="D298" i="7"/>
  <c r="D296" i="7"/>
  <c r="C294" i="7"/>
  <c r="D294" i="7"/>
  <c r="D292" i="7"/>
  <c r="D290" i="7"/>
  <c r="D288" i="7"/>
  <c r="D286" i="7"/>
  <c r="D284" i="7"/>
  <c r="D282" i="7"/>
  <c r="D280" i="7"/>
  <c r="D278" i="7"/>
  <c r="D276" i="7"/>
  <c r="D274" i="7"/>
  <c r="D272" i="7"/>
  <c r="D270" i="7"/>
  <c r="D268" i="7"/>
  <c r="D266" i="7"/>
  <c r="D264" i="7"/>
  <c r="D262" i="7"/>
  <c r="D260" i="7"/>
  <c r="D258" i="7"/>
  <c r="D256" i="7"/>
  <c r="D254" i="7"/>
  <c r="D252" i="7"/>
  <c r="D250" i="7"/>
  <c r="D248" i="7"/>
  <c r="D246" i="7"/>
  <c r="D244" i="7"/>
  <c r="D242" i="7"/>
  <c r="D240" i="7"/>
  <c r="D238" i="7"/>
  <c r="C236" i="7"/>
  <c r="D236" i="7"/>
  <c r="C234" i="7"/>
  <c r="D234" i="7"/>
  <c r="C232" i="7"/>
  <c r="D232" i="7"/>
  <c r="C230" i="7"/>
  <c r="D230" i="7"/>
  <c r="C228" i="7"/>
  <c r="D228" i="7"/>
  <c r="C226" i="7"/>
  <c r="D226" i="7"/>
  <c r="C223" i="7"/>
  <c r="D224" i="7"/>
  <c r="D425" i="7"/>
  <c r="C423" i="7"/>
  <c r="D423" i="7"/>
  <c r="C421" i="7"/>
  <c r="D421" i="7"/>
  <c r="C419" i="7"/>
  <c r="D419" i="7"/>
  <c r="C417" i="7"/>
  <c r="D417" i="7"/>
  <c r="C415" i="7"/>
  <c r="D415" i="7"/>
  <c r="C413" i="7"/>
  <c r="D413" i="7"/>
  <c r="C411" i="7"/>
  <c r="D411" i="7"/>
  <c r="C409" i="7"/>
  <c r="D409" i="7"/>
  <c r="C407" i="7"/>
  <c r="D407" i="7"/>
  <c r="C405" i="7"/>
  <c r="D405" i="7"/>
  <c r="C403" i="7"/>
  <c r="D403" i="7"/>
  <c r="C401" i="7"/>
  <c r="D401" i="7"/>
  <c r="C399" i="7"/>
  <c r="D399" i="7"/>
  <c r="C397" i="7"/>
  <c r="D397" i="7"/>
  <c r="C395" i="7"/>
  <c r="D395" i="7"/>
  <c r="C393" i="7"/>
  <c r="D393" i="7"/>
  <c r="C391" i="7"/>
  <c r="D391" i="7"/>
  <c r="C389" i="7"/>
  <c r="D389" i="7"/>
  <c r="C387" i="7"/>
  <c r="D387" i="7"/>
  <c r="C385" i="7"/>
  <c r="D385" i="7"/>
  <c r="C383" i="7"/>
  <c r="D383" i="7"/>
  <c r="C381" i="7"/>
  <c r="D381" i="7"/>
  <c r="C379" i="7"/>
  <c r="D379" i="7"/>
  <c r="C377" i="7"/>
  <c r="D377" i="7"/>
  <c r="C375" i="7"/>
  <c r="D375" i="7"/>
  <c r="C373" i="7"/>
  <c r="D373" i="7"/>
  <c r="C371" i="7"/>
  <c r="D371" i="7"/>
  <c r="C369" i="7"/>
  <c r="D369" i="7"/>
  <c r="C367" i="7"/>
  <c r="D367" i="7"/>
  <c r="C365" i="7"/>
  <c r="D365" i="7"/>
  <c r="C363" i="7"/>
  <c r="D363" i="7"/>
  <c r="C361" i="7"/>
  <c r="D361" i="7"/>
  <c r="C359" i="7"/>
  <c r="D359" i="7"/>
  <c r="C357" i="7"/>
  <c r="D357" i="7"/>
  <c r="C355" i="7"/>
  <c r="D355" i="7"/>
  <c r="C353" i="7"/>
  <c r="D353" i="7"/>
  <c r="C351" i="7"/>
  <c r="D351" i="7"/>
  <c r="C349" i="7"/>
  <c r="D349" i="7"/>
  <c r="C347" i="7"/>
  <c r="D347" i="7"/>
  <c r="C345" i="7"/>
  <c r="D345" i="7"/>
  <c r="C343" i="7"/>
  <c r="D343" i="7"/>
  <c r="C341" i="7"/>
  <c r="D341" i="7"/>
  <c r="C339" i="7"/>
  <c r="D339" i="7"/>
  <c r="C337" i="7"/>
  <c r="D337" i="7"/>
  <c r="C335" i="7"/>
  <c r="D335" i="7"/>
  <c r="C333" i="7"/>
  <c r="D333" i="7"/>
  <c r="C331" i="7"/>
  <c r="D331" i="7"/>
  <c r="C329" i="7"/>
  <c r="D329" i="7"/>
  <c r="C327" i="7"/>
  <c r="D327" i="7"/>
  <c r="C325" i="7"/>
  <c r="D325" i="7"/>
  <c r="C323" i="7"/>
  <c r="D323" i="7"/>
  <c r="C321" i="7"/>
  <c r="D321" i="7"/>
  <c r="C319" i="7"/>
  <c r="D319" i="7"/>
  <c r="C317" i="7"/>
  <c r="D317" i="7"/>
  <c r="C315" i="7"/>
  <c r="D315" i="7"/>
  <c r="C313" i="7"/>
  <c r="D313" i="7"/>
  <c r="C311" i="7"/>
  <c r="D311" i="7"/>
  <c r="C309" i="7"/>
  <c r="D309" i="7"/>
  <c r="C307" i="7"/>
  <c r="D307" i="7"/>
  <c r="C305" i="7"/>
  <c r="D305" i="7"/>
  <c r="C303" i="7"/>
  <c r="D303" i="7"/>
  <c r="C301" i="7"/>
  <c r="D301" i="7"/>
  <c r="C299" i="7"/>
  <c r="D299" i="7"/>
  <c r="C297" i="7"/>
  <c r="D297" i="7"/>
  <c r="C295" i="7"/>
  <c r="D295" i="7"/>
  <c r="C293" i="7"/>
  <c r="D293" i="7"/>
  <c r="C291" i="7"/>
  <c r="D291" i="7"/>
  <c r="C289" i="7"/>
  <c r="D289" i="7"/>
  <c r="C287" i="7"/>
  <c r="D287" i="7"/>
  <c r="C285" i="7"/>
  <c r="D285" i="7"/>
  <c r="C283" i="7"/>
  <c r="D283" i="7"/>
  <c r="C281" i="7"/>
  <c r="D281" i="7"/>
  <c r="C279" i="7"/>
  <c r="D279" i="7"/>
  <c r="C277" i="7"/>
  <c r="D277" i="7"/>
  <c r="C275" i="7"/>
  <c r="D275" i="7"/>
  <c r="C273" i="7"/>
  <c r="D273" i="7"/>
  <c r="C271" i="7"/>
  <c r="D271" i="7"/>
  <c r="C269" i="7"/>
  <c r="D269" i="7"/>
  <c r="C267" i="7"/>
  <c r="D267" i="7"/>
  <c r="C265" i="7"/>
  <c r="D265" i="7"/>
  <c r="C263" i="7"/>
  <c r="D263" i="7"/>
  <c r="C261" i="7"/>
  <c r="D261" i="7"/>
  <c r="C259" i="7"/>
  <c r="D259" i="7"/>
  <c r="C257" i="7"/>
  <c r="D257" i="7"/>
  <c r="C255" i="7"/>
  <c r="D255" i="7"/>
  <c r="C253" i="7"/>
  <c r="D253" i="7"/>
  <c r="C251" i="7"/>
  <c r="D251" i="7"/>
  <c r="C249" i="7"/>
  <c r="D249" i="7"/>
  <c r="C247" i="7"/>
  <c r="D247" i="7"/>
  <c r="C245" i="7"/>
  <c r="D245" i="7"/>
  <c r="C243" i="7"/>
  <c r="D243" i="7"/>
  <c r="C241" i="7"/>
  <c r="D241" i="7"/>
  <c r="C239" i="7"/>
  <c r="D239" i="7"/>
  <c r="C237" i="7"/>
  <c r="D237" i="7"/>
  <c r="C235" i="7"/>
  <c r="D235" i="7"/>
  <c r="C233" i="7"/>
  <c r="D233" i="7"/>
  <c r="C231" i="7"/>
  <c r="D231" i="7"/>
  <c r="C229" i="7"/>
  <c r="D229" i="7"/>
  <c r="C227" i="7"/>
  <c r="D227" i="7"/>
  <c r="C225" i="7"/>
  <c r="D225" i="7"/>
  <c r="C221" i="7"/>
  <c r="C219" i="7"/>
  <c r="C217" i="7"/>
  <c r="C222" i="7"/>
  <c r="E222" i="7" s="1"/>
  <c r="C220" i="7"/>
  <c r="E220" i="7" s="1"/>
  <c r="C197" i="7"/>
  <c r="C216" i="7"/>
  <c r="E216" i="7" s="1"/>
  <c r="C215" i="7"/>
  <c r="C214" i="7"/>
  <c r="C213" i="7"/>
  <c r="E213" i="7" s="1"/>
  <c r="C212" i="7"/>
  <c r="E212" i="7" s="1"/>
  <c r="C211" i="7"/>
  <c r="C210" i="7"/>
  <c r="C209" i="7"/>
  <c r="E209" i="7" s="1"/>
  <c r="C208" i="7"/>
  <c r="E208" i="7" s="1"/>
  <c r="C207" i="7"/>
  <c r="C206" i="7"/>
  <c r="C205" i="7"/>
  <c r="E205" i="7" s="1"/>
  <c r="C204" i="7"/>
  <c r="E204" i="7" s="1"/>
  <c r="C203" i="7"/>
  <c r="C202" i="7"/>
  <c r="C201" i="7"/>
  <c r="E201" i="7" s="1"/>
  <c r="C200" i="7"/>
  <c r="E200" i="7" s="1"/>
  <c r="C199" i="7"/>
  <c r="C198" i="7"/>
  <c r="C196" i="7"/>
  <c r="C194" i="7"/>
  <c r="C192" i="7"/>
  <c r="C190" i="7"/>
  <c r="C188" i="7"/>
  <c r="C186" i="7"/>
  <c r="C184" i="7"/>
  <c r="C182" i="7"/>
  <c r="C180" i="7"/>
  <c r="C178" i="7"/>
  <c r="C176" i="7"/>
  <c r="C174" i="7"/>
  <c r="C172" i="7"/>
  <c r="C170" i="7"/>
  <c r="C168" i="7"/>
  <c r="C166" i="7"/>
  <c r="C164" i="7"/>
  <c r="C162" i="7"/>
  <c r="C160" i="7"/>
  <c r="C158" i="7"/>
  <c r="C156" i="7"/>
  <c r="C118" i="7"/>
  <c r="C218" i="7"/>
  <c r="E218" i="7" s="1"/>
  <c r="D196" i="7"/>
  <c r="D194" i="7"/>
  <c r="D192" i="7"/>
  <c r="D190" i="7"/>
  <c r="D188" i="7"/>
  <c r="D186" i="7"/>
  <c r="D184" i="7"/>
  <c r="D182" i="7"/>
  <c r="D180" i="7"/>
  <c r="D178" i="7"/>
  <c r="D176" i="7"/>
  <c r="D174" i="7"/>
  <c r="D172" i="7"/>
  <c r="D170" i="7"/>
  <c r="D168" i="7"/>
  <c r="D166" i="7"/>
  <c r="D164" i="7"/>
  <c r="D162" i="7"/>
  <c r="D160" i="7"/>
  <c r="D158" i="7"/>
  <c r="D156" i="7"/>
  <c r="C154" i="7"/>
  <c r="D154" i="7"/>
  <c r="C152" i="7"/>
  <c r="D152" i="7"/>
  <c r="C150" i="7"/>
  <c r="D150" i="7"/>
  <c r="C148" i="7"/>
  <c r="D148" i="7"/>
  <c r="C146" i="7"/>
  <c r="D146" i="7"/>
  <c r="C144" i="7"/>
  <c r="D144" i="7"/>
  <c r="C142" i="7"/>
  <c r="D142" i="7"/>
  <c r="C140" i="7"/>
  <c r="D140" i="7"/>
  <c r="C138" i="7"/>
  <c r="D138" i="7"/>
  <c r="C136" i="7"/>
  <c r="D136" i="7"/>
  <c r="C134" i="7"/>
  <c r="D134" i="7"/>
  <c r="C132" i="7"/>
  <c r="D132" i="7"/>
  <c r="C130" i="7"/>
  <c r="D130" i="7"/>
  <c r="C128" i="7"/>
  <c r="D128" i="7"/>
  <c r="C126" i="7"/>
  <c r="D126" i="7"/>
  <c r="C124" i="7"/>
  <c r="D124" i="7"/>
  <c r="C122" i="7"/>
  <c r="D122" i="7"/>
  <c r="C120" i="7"/>
  <c r="D120" i="7"/>
  <c r="D118" i="7"/>
  <c r="D197" i="7"/>
  <c r="C195" i="7"/>
  <c r="D195" i="7"/>
  <c r="C193" i="7"/>
  <c r="D193" i="7"/>
  <c r="C191" i="7"/>
  <c r="D191" i="7"/>
  <c r="C189" i="7"/>
  <c r="D189" i="7"/>
  <c r="C187" i="7"/>
  <c r="D187" i="7"/>
  <c r="C185" i="7"/>
  <c r="D185" i="7"/>
  <c r="C183" i="7"/>
  <c r="D183" i="7"/>
  <c r="C181" i="7"/>
  <c r="D181" i="7"/>
  <c r="C179" i="7"/>
  <c r="D179" i="7"/>
  <c r="C177" i="7"/>
  <c r="D177" i="7"/>
  <c r="C175" i="7"/>
  <c r="D175" i="7"/>
  <c r="C173" i="7"/>
  <c r="D173" i="7"/>
  <c r="C171" i="7"/>
  <c r="D171" i="7"/>
  <c r="C169" i="7"/>
  <c r="D169" i="7"/>
  <c r="C167" i="7"/>
  <c r="D167" i="7"/>
  <c r="C165" i="7"/>
  <c r="D165" i="7"/>
  <c r="C163" i="7"/>
  <c r="D163" i="7"/>
  <c r="C161" i="7"/>
  <c r="D161" i="7"/>
  <c r="C159" i="7"/>
  <c r="D159" i="7"/>
  <c r="C157" i="7"/>
  <c r="D157" i="7"/>
  <c r="C155" i="7"/>
  <c r="D155" i="7"/>
  <c r="C153" i="7"/>
  <c r="D153" i="7"/>
  <c r="C151" i="7"/>
  <c r="D151" i="7"/>
  <c r="C149" i="7"/>
  <c r="D149" i="7"/>
  <c r="C147" i="7"/>
  <c r="D147" i="7"/>
  <c r="C145" i="7"/>
  <c r="D145" i="7"/>
  <c r="C143" i="7"/>
  <c r="D143" i="7"/>
  <c r="C141" i="7"/>
  <c r="D141" i="7"/>
  <c r="C139" i="7"/>
  <c r="D139" i="7"/>
  <c r="C137" i="7"/>
  <c r="D137" i="7"/>
  <c r="C135" i="7"/>
  <c r="D135" i="7"/>
  <c r="C133" i="7"/>
  <c r="D133" i="7"/>
  <c r="C131" i="7"/>
  <c r="D131" i="7"/>
  <c r="C129" i="7"/>
  <c r="D129" i="7"/>
  <c r="C127" i="7"/>
  <c r="D127" i="7"/>
  <c r="C125" i="7"/>
  <c r="D125" i="7"/>
  <c r="C123" i="7"/>
  <c r="D123" i="7"/>
  <c r="C121" i="7"/>
  <c r="D121" i="7"/>
  <c r="C119" i="7"/>
  <c r="D119" i="7"/>
  <c r="C117" i="7"/>
  <c r="C116" i="7"/>
  <c r="D117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2" i="7"/>
  <c r="C100" i="7"/>
  <c r="C98" i="7"/>
  <c r="C96" i="7"/>
  <c r="C94" i="7"/>
  <c r="C92" i="7"/>
  <c r="C90" i="7"/>
  <c r="C88" i="7"/>
  <c r="C86" i="7"/>
  <c r="C84" i="7"/>
  <c r="C68" i="7"/>
  <c r="D116" i="7"/>
  <c r="D115" i="7"/>
  <c r="D114" i="7"/>
  <c r="D113" i="7"/>
  <c r="D112" i="7"/>
  <c r="D111" i="7"/>
  <c r="D110" i="7"/>
  <c r="D109" i="7"/>
  <c r="D108" i="7"/>
  <c r="D107" i="7"/>
  <c r="D106" i="7"/>
  <c r="D104" i="7"/>
  <c r="D102" i="7"/>
  <c r="D100" i="7"/>
  <c r="D98" i="7"/>
  <c r="D96" i="7"/>
  <c r="D94" i="7"/>
  <c r="D92" i="7"/>
  <c r="D90" i="7"/>
  <c r="D88" i="7"/>
  <c r="D86" i="7"/>
  <c r="D84" i="7"/>
  <c r="C82" i="7"/>
  <c r="D82" i="7"/>
  <c r="C80" i="7"/>
  <c r="D80" i="7"/>
  <c r="C78" i="7"/>
  <c r="D78" i="7"/>
  <c r="C76" i="7"/>
  <c r="D76" i="7"/>
  <c r="C74" i="7"/>
  <c r="D74" i="7"/>
  <c r="C72" i="7"/>
  <c r="D72" i="7"/>
  <c r="C70" i="7"/>
  <c r="D70" i="7"/>
  <c r="D68" i="7"/>
  <c r="D105" i="7"/>
  <c r="C103" i="7"/>
  <c r="D103" i="7"/>
  <c r="C101" i="7"/>
  <c r="D101" i="7"/>
  <c r="C99" i="7"/>
  <c r="D99" i="7"/>
  <c r="C97" i="7"/>
  <c r="D97" i="7"/>
  <c r="C95" i="7"/>
  <c r="D95" i="7"/>
  <c r="C93" i="7"/>
  <c r="D93" i="7"/>
  <c r="C91" i="7"/>
  <c r="D91" i="7"/>
  <c r="C89" i="7"/>
  <c r="D89" i="7"/>
  <c r="C87" i="7"/>
  <c r="D87" i="7"/>
  <c r="C85" i="7"/>
  <c r="D85" i="7"/>
  <c r="C83" i="7"/>
  <c r="D83" i="7"/>
  <c r="C81" i="7"/>
  <c r="D81" i="7"/>
  <c r="C79" i="7"/>
  <c r="D79" i="7"/>
  <c r="C77" i="7"/>
  <c r="D77" i="7"/>
  <c r="C75" i="7"/>
  <c r="D75" i="7"/>
  <c r="C73" i="7"/>
  <c r="D73" i="7"/>
  <c r="C71" i="7"/>
  <c r="D71" i="7"/>
  <c r="C69" i="7"/>
  <c r="D69" i="7"/>
  <c r="C67" i="7"/>
  <c r="C66" i="7"/>
  <c r="D67" i="7"/>
  <c r="C65" i="7"/>
  <c r="C64" i="7"/>
  <c r="C63" i="7"/>
  <c r="C62" i="7"/>
  <c r="C61" i="7"/>
  <c r="C60" i="7"/>
  <c r="C59" i="7"/>
  <c r="C58" i="7"/>
  <c r="C56" i="7"/>
  <c r="C57" i="7"/>
  <c r="C55" i="7"/>
  <c r="C43" i="7"/>
  <c r="D66" i="7"/>
  <c r="D65" i="7"/>
  <c r="D64" i="7"/>
  <c r="D63" i="7"/>
  <c r="D62" i="7"/>
  <c r="D61" i="7"/>
  <c r="D60" i="7"/>
  <c r="D59" i="7"/>
  <c r="D58" i="7"/>
  <c r="D57" i="7"/>
  <c r="D55" i="7"/>
  <c r="C53" i="7"/>
  <c r="D53" i="7"/>
  <c r="C51" i="7"/>
  <c r="D51" i="7"/>
  <c r="C49" i="7"/>
  <c r="D49" i="7"/>
  <c r="C47" i="7"/>
  <c r="D47" i="7"/>
  <c r="C45" i="7"/>
  <c r="D45" i="7"/>
  <c r="D43" i="7"/>
  <c r="D56" i="7"/>
  <c r="C54" i="7"/>
  <c r="D54" i="7"/>
  <c r="C52" i="7"/>
  <c r="D52" i="7"/>
  <c r="C50" i="7"/>
  <c r="D50" i="7"/>
  <c r="C48" i="7"/>
  <c r="D48" i="7"/>
  <c r="C46" i="7"/>
  <c r="D46" i="7"/>
  <c r="C44" i="7"/>
  <c r="D44" i="7"/>
  <c r="C42" i="7"/>
  <c r="C41" i="7"/>
  <c r="D42" i="7"/>
  <c r="C40" i="7"/>
  <c r="C39" i="7"/>
  <c r="C38" i="7"/>
  <c r="C37" i="7"/>
  <c r="C36" i="7"/>
  <c r="D41" i="7"/>
  <c r="D40" i="7"/>
  <c r="D39" i="7"/>
  <c r="D38" i="7"/>
  <c r="D37" i="7"/>
  <c r="C34" i="7"/>
  <c r="E34" i="7" s="1"/>
  <c r="C32" i="7"/>
  <c r="E32" i="7" s="1"/>
  <c r="C30" i="7"/>
  <c r="E30" i="7" s="1"/>
  <c r="C28" i="7"/>
  <c r="E28" i="7" s="1"/>
  <c r="C26" i="7"/>
  <c r="E26" i="7" s="1"/>
  <c r="C24" i="7"/>
  <c r="E24" i="7" s="1"/>
  <c r="C22" i="7"/>
  <c r="E22" i="7" s="1"/>
  <c r="C20" i="7"/>
  <c r="E20" i="7" s="1"/>
  <c r="C18" i="7"/>
  <c r="E18" i="7" s="1"/>
  <c r="C16" i="7"/>
  <c r="E16" i="7" s="1"/>
  <c r="C14" i="7"/>
  <c r="E14" i="7" s="1"/>
  <c r="C12" i="7"/>
  <c r="E12" i="7" s="1"/>
  <c r="C10" i="7"/>
  <c r="E10" i="7" s="1"/>
  <c r="C8" i="7"/>
  <c r="C7" i="7"/>
  <c r="C35" i="7"/>
  <c r="E35" i="7" s="1"/>
  <c r="C33" i="7"/>
  <c r="E33" i="7" s="1"/>
  <c r="C31" i="7"/>
  <c r="E31" i="7" s="1"/>
  <c r="C29" i="7"/>
  <c r="E29" i="7" s="1"/>
  <c r="C27" i="7"/>
  <c r="E27" i="7" s="1"/>
  <c r="C25" i="7"/>
  <c r="E25" i="7" s="1"/>
  <c r="C23" i="7"/>
  <c r="E23" i="7" s="1"/>
  <c r="C21" i="7"/>
  <c r="E21" i="7" s="1"/>
  <c r="C19" i="7"/>
  <c r="E19" i="7" s="1"/>
  <c r="C17" i="7"/>
  <c r="E17" i="7" s="1"/>
  <c r="C15" i="7"/>
  <c r="E15" i="7" s="1"/>
  <c r="C13" i="7"/>
  <c r="E13" i="7" s="1"/>
  <c r="C11" i="7"/>
  <c r="E11" i="7" s="1"/>
  <c r="C9" i="7"/>
  <c r="E9" i="7" s="1"/>
  <c r="D8" i="7"/>
  <c r="C6" i="7"/>
  <c r="D6" i="7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F58" i="6" l="1"/>
  <c r="F54" i="6"/>
  <c r="E7" i="7"/>
  <c r="E36" i="7"/>
  <c r="E118" i="7"/>
  <c r="E158" i="7"/>
  <c r="E162" i="7"/>
  <c r="E166" i="7"/>
  <c r="E170" i="7"/>
  <c r="E174" i="7"/>
  <c r="E178" i="7"/>
  <c r="E182" i="7"/>
  <c r="E186" i="7"/>
  <c r="E190" i="7"/>
  <c r="E194" i="7"/>
  <c r="E198" i="7"/>
  <c r="E202" i="7"/>
  <c r="E206" i="7"/>
  <c r="E210" i="7"/>
  <c r="E214" i="7"/>
  <c r="E217" i="7"/>
  <c r="E221" i="7"/>
  <c r="E225" i="7"/>
  <c r="E227" i="7"/>
  <c r="E229" i="7"/>
  <c r="E231" i="7"/>
  <c r="E233" i="7"/>
  <c r="E235" i="7"/>
  <c r="E237" i="7"/>
  <c r="E239" i="7"/>
  <c r="E241" i="7"/>
  <c r="E243" i="7"/>
  <c r="E245" i="7"/>
  <c r="E247" i="7"/>
  <c r="E249" i="7"/>
  <c r="E251" i="7"/>
  <c r="E253" i="7"/>
  <c r="E255" i="7"/>
  <c r="E257" i="7"/>
  <c r="E259" i="7"/>
  <c r="E261" i="7"/>
  <c r="E263" i="7"/>
  <c r="E265" i="7"/>
  <c r="E267" i="7"/>
  <c r="E269" i="7"/>
  <c r="E271" i="7"/>
  <c r="E273" i="7"/>
  <c r="E275" i="7"/>
  <c r="E277" i="7"/>
  <c r="E279" i="7"/>
  <c r="E281" i="7"/>
  <c r="E283" i="7"/>
  <c r="E285" i="7"/>
  <c r="E287" i="7"/>
  <c r="E289" i="7"/>
  <c r="E291" i="7"/>
  <c r="E293" i="7"/>
  <c r="E295" i="7"/>
  <c r="E297" i="7"/>
  <c r="E299" i="7"/>
  <c r="E301" i="7"/>
  <c r="E303" i="7"/>
  <c r="E305" i="7"/>
  <c r="E307" i="7"/>
  <c r="E309" i="7"/>
  <c r="E311" i="7"/>
  <c r="E313" i="7"/>
  <c r="E315" i="7"/>
  <c r="E317" i="7"/>
  <c r="E319" i="7"/>
  <c r="E321" i="7"/>
  <c r="E323" i="7"/>
  <c r="E325" i="7"/>
  <c r="E327" i="7"/>
  <c r="E443" i="7"/>
  <c r="E447" i="7"/>
  <c r="E451" i="7"/>
  <c r="E455" i="7"/>
  <c r="E459" i="7"/>
  <c r="E463" i="7"/>
  <c r="E467" i="7"/>
  <c r="E471" i="7"/>
  <c r="E475" i="7"/>
  <c r="E479" i="7"/>
  <c r="E483" i="7"/>
  <c r="E487" i="7"/>
  <c r="E491" i="7"/>
  <c r="E495" i="7"/>
  <c r="E499" i="7"/>
  <c r="E442" i="7"/>
  <c r="E329" i="7"/>
  <c r="E331" i="7"/>
  <c r="E333" i="7"/>
  <c r="E335" i="7"/>
  <c r="E337" i="7"/>
  <c r="E339" i="7"/>
  <c r="E341" i="7"/>
  <c r="E343" i="7"/>
  <c r="E345" i="7"/>
  <c r="E347" i="7"/>
  <c r="E349" i="7"/>
  <c r="F218" i="6"/>
  <c r="F214" i="6"/>
  <c r="F210" i="6"/>
  <c r="F57" i="6"/>
  <c r="F50" i="6"/>
  <c r="F11" i="6"/>
  <c r="F272" i="6"/>
  <c r="F268" i="6"/>
  <c r="F264" i="6"/>
  <c r="F260" i="6"/>
  <c r="F48" i="6"/>
  <c r="F18" i="6"/>
  <c r="F239" i="6"/>
  <c r="F208" i="6"/>
  <c r="F206" i="6"/>
  <c r="F204" i="6"/>
  <c r="F202" i="6"/>
  <c r="F200" i="6"/>
  <c r="F198" i="6"/>
  <c r="F196" i="6"/>
  <c r="F194" i="6"/>
  <c r="F192" i="6"/>
  <c r="F190" i="6"/>
  <c r="F188" i="6"/>
  <c r="F186" i="6"/>
  <c r="F184" i="6"/>
  <c r="F182" i="6"/>
  <c r="F180" i="6"/>
  <c r="F178" i="6"/>
  <c r="F176" i="6"/>
  <c r="F174" i="6"/>
  <c r="F172" i="6"/>
  <c r="F170" i="6"/>
  <c r="F168" i="6"/>
  <c r="F166" i="6"/>
  <c r="F164" i="6"/>
  <c r="F162" i="6"/>
  <c r="F160" i="6"/>
  <c r="F158" i="6"/>
  <c r="F156" i="6"/>
  <c r="F154" i="6"/>
  <c r="F152" i="6"/>
  <c r="F150" i="6"/>
  <c r="F148" i="6"/>
  <c r="F146" i="6"/>
  <c r="F144" i="6"/>
  <c r="F142" i="6"/>
  <c r="F98" i="6"/>
  <c r="F96" i="6"/>
  <c r="F94" i="6"/>
  <c r="F92" i="6"/>
  <c r="F90" i="6"/>
  <c r="F88" i="6"/>
  <c r="F86" i="6"/>
  <c r="F84" i="6"/>
  <c r="F82" i="6"/>
  <c r="F80" i="6"/>
  <c r="F78" i="6"/>
  <c r="F76" i="6"/>
  <c r="F74" i="6"/>
  <c r="F72" i="6"/>
  <c r="F70" i="6"/>
  <c r="F68" i="6"/>
  <c r="F66" i="6"/>
  <c r="F64" i="6"/>
  <c r="F62" i="6"/>
  <c r="F60" i="6"/>
  <c r="F53" i="6"/>
  <c r="F49" i="6"/>
  <c r="F47" i="6"/>
  <c r="F45" i="6"/>
  <c r="F43" i="6"/>
  <c r="F41" i="6"/>
  <c r="F474" i="6"/>
  <c r="F482" i="6"/>
  <c r="F488" i="6"/>
  <c r="F270" i="6"/>
  <c r="F266" i="6"/>
  <c r="F262" i="6"/>
  <c r="F258" i="6"/>
  <c r="F256" i="6"/>
  <c r="F254" i="6"/>
  <c r="F252" i="6"/>
  <c r="F250" i="6"/>
  <c r="F248" i="6"/>
  <c r="F246" i="6"/>
  <c r="F244" i="6"/>
  <c r="F242" i="6"/>
  <c r="F240" i="6"/>
  <c r="F209" i="6"/>
  <c r="F207" i="6"/>
  <c r="F205" i="6"/>
  <c r="F203" i="6"/>
  <c r="F201" i="6"/>
  <c r="F199" i="6"/>
  <c r="F197" i="6"/>
  <c r="F195" i="6"/>
  <c r="F193" i="6"/>
  <c r="F191" i="6"/>
  <c r="F189" i="6"/>
  <c r="F187" i="6"/>
  <c r="F185" i="6"/>
  <c r="F183" i="6"/>
  <c r="F181" i="6"/>
  <c r="F179" i="6"/>
  <c r="F177" i="6"/>
  <c r="F175" i="6"/>
  <c r="F173" i="6"/>
  <c r="F171" i="6"/>
  <c r="F169" i="6"/>
  <c r="F167" i="6"/>
  <c r="F165" i="6"/>
  <c r="F163" i="6"/>
  <c r="F161" i="6"/>
  <c r="F159" i="6"/>
  <c r="F157" i="6"/>
  <c r="F155" i="6"/>
  <c r="F153" i="6"/>
  <c r="F151" i="6"/>
  <c r="F149" i="6"/>
  <c r="F147" i="6"/>
  <c r="F145" i="6"/>
  <c r="F143" i="6"/>
  <c r="F97" i="6"/>
  <c r="F95" i="6"/>
  <c r="F93" i="6"/>
  <c r="F91" i="6"/>
  <c r="F89" i="6"/>
  <c r="F87" i="6"/>
  <c r="F85" i="6"/>
  <c r="F83" i="6"/>
  <c r="F81" i="6"/>
  <c r="F79" i="6"/>
  <c r="F77" i="6"/>
  <c r="F75" i="6"/>
  <c r="F73" i="6"/>
  <c r="F71" i="6"/>
  <c r="F69" i="6"/>
  <c r="F67" i="6"/>
  <c r="F65" i="6"/>
  <c r="F63" i="6"/>
  <c r="F61" i="6"/>
  <c r="F59" i="6"/>
  <c r="F46" i="6"/>
  <c r="F44" i="6"/>
  <c r="F42" i="6"/>
  <c r="F40" i="6"/>
  <c r="F470" i="6"/>
  <c r="F478" i="6"/>
  <c r="F486" i="6"/>
  <c r="F13" i="6"/>
  <c r="E199" i="7"/>
  <c r="E203" i="7"/>
  <c r="E207" i="7"/>
  <c r="E211" i="7"/>
  <c r="E215" i="7"/>
  <c r="E219" i="7"/>
  <c r="E223" i="7"/>
  <c r="E437" i="7"/>
  <c r="E427" i="7"/>
  <c r="E444" i="7"/>
  <c r="E448" i="7"/>
  <c r="E452" i="7"/>
  <c r="E456" i="7"/>
  <c r="E460" i="7"/>
  <c r="E464" i="7"/>
  <c r="E468" i="7"/>
  <c r="E472" i="7"/>
  <c r="E476" i="7"/>
  <c r="E480" i="7"/>
  <c r="E484" i="7"/>
  <c r="E488" i="7"/>
  <c r="E492" i="7"/>
  <c r="E496" i="7"/>
  <c r="E500" i="7"/>
  <c r="E42" i="7"/>
  <c r="E44" i="7"/>
  <c r="E46" i="7"/>
  <c r="E48" i="7"/>
  <c r="E50" i="7"/>
  <c r="E52" i="7"/>
  <c r="E54" i="7"/>
  <c r="E45" i="7"/>
  <c r="E47" i="7"/>
  <c r="E49" i="7"/>
  <c r="E51" i="7"/>
  <c r="E53" i="7"/>
  <c r="E58" i="7"/>
  <c r="E60" i="7"/>
  <c r="E62" i="7"/>
  <c r="E64" i="7"/>
  <c r="E69" i="7"/>
  <c r="E71" i="7"/>
  <c r="E73" i="7"/>
  <c r="E75" i="7"/>
  <c r="E77" i="7"/>
  <c r="E79" i="7"/>
  <c r="E81" i="7"/>
  <c r="E83" i="7"/>
  <c r="E85" i="7"/>
  <c r="E87" i="7"/>
  <c r="E89" i="7"/>
  <c r="E91" i="7"/>
  <c r="E93" i="7"/>
  <c r="E95" i="7"/>
  <c r="E70" i="7"/>
  <c r="E72" i="7"/>
  <c r="E74" i="7"/>
  <c r="E76" i="7"/>
  <c r="E119" i="7"/>
  <c r="E121" i="7"/>
  <c r="E123" i="7"/>
  <c r="E125" i="7"/>
  <c r="E127" i="7"/>
  <c r="E129" i="7"/>
  <c r="E351" i="7"/>
  <c r="E353" i="7"/>
  <c r="E355" i="7"/>
  <c r="E357" i="7"/>
  <c r="E359" i="7"/>
  <c r="E361" i="7"/>
  <c r="E363" i="7"/>
  <c r="E365" i="7"/>
  <c r="E367" i="7"/>
  <c r="E369" i="7"/>
  <c r="E371" i="7"/>
  <c r="E373" i="7"/>
  <c r="E375" i="7"/>
  <c r="E377" i="7"/>
  <c r="E379" i="7"/>
  <c r="E381" i="7"/>
  <c r="E383" i="7"/>
  <c r="E385" i="7"/>
  <c r="E387" i="7"/>
  <c r="E389" i="7"/>
  <c r="E391" i="7"/>
  <c r="E393" i="7"/>
  <c r="E395" i="7"/>
  <c r="E397" i="7"/>
  <c r="E399" i="7"/>
  <c r="E401" i="7"/>
  <c r="E403" i="7"/>
  <c r="E405" i="7"/>
  <c r="E407" i="7"/>
  <c r="E409" i="7"/>
  <c r="E411" i="7"/>
  <c r="E413" i="7"/>
  <c r="E429" i="7"/>
  <c r="E435" i="7"/>
  <c r="E439" i="7"/>
  <c r="E441" i="7"/>
  <c r="E433" i="7"/>
  <c r="E8" i="7"/>
  <c r="E37" i="7"/>
  <c r="E43" i="7"/>
  <c r="E57" i="7"/>
  <c r="E67" i="7"/>
  <c r="E97" i="7"/>
  <c r="E99" i="7"/>
  <c r="E101" i="7"/>
  <c r="E103" i="7"/>
  <c r="E68" i="7"/>
  <c r="E86" i="7"/>
  <c r="E90" i="7"/>
  <c r="E94" i="7"/>
  <c r="E98" i="7"/>
  <c r="E102" i="7"/>
  <c r="E106" i="7"/>
  <c r="E108" i="7"/>
  <c r="E110" i="7"/>
  <c r="E112" i="7"/>
  <c r="E114" i="7"/>
  <c r="E117" i="7"/>
  <c r="E131" i="7"/>
  <c r="E133" i="7"/>
  <c r="E135" i="7"/>
  <c r="E137" i="7"/>
  <c r="E139" i="7"/>
  <c r="E141" i="7"/>
  <c r="E143" i="7"/>
  <c r="E145" i="7"/>
  <c r="E147" i="7"/>
  <c r="E149" i="7"/>
  <c r="E151" i="7"/>
  <c r="E153" i="7"/>
  <c r="E155" i="7"/>
  <c r="E157" i="7"/>
  <c r="E159" i="7"/>
  <c r="E161" i="7"/>
  <c r="E163" i="7"/>
  <c r="E165" i="7"/>
  <c r="E167" i="7"/>
  <c r="E169" i="7"/>
  <c r="E171" i="7"/>
  <c r="E173" i="7"/>
  <c r="E175" i="7"/>
  <c r="E177" i="7"/>
  <c r="E179" i="7"/>
  <c r="E181" i="7"/>
  <c r="E183" i="7"/>
  <c r="E185" i="7"/>
  <c r="E187" i="7"/>
  <c r="E189" i="7"/>
  <c r="E191" i="7"/>
  <c r="E193" i="7"/>
  <c r="E195" i="7"/>
  <c r="E120" i="7"/>
  <c r="E122" i="7"/>
  <c r="E124" i="7"/>
  <c r="E126" i="7"/>
  <c r="E128" i="7"/>
  <c r="E130" i="7"/>
  <c r="E132" i="7"/>
  <c r="E134" i="7"/>
  <c r="E136" i="7"/>
  <c r="E138" i="7"/>
  <c r="E140" i="7"/>
  <c r="E142" i="7"/>
  <c r="E144" i="7"/>
  <c r="E146" i="7"/>
  <c r="E148" i="7"/>
  <c r="E150" i="7"/>
  <c r="E152" i="7"/>
  <c r="E154" i="7"/>
  <c r="E156" i="7"/>
  <c r="E160" i="7"/>
  <c r="E164" i="7"/>
  <c r="E168" i="7"/>
  <c r="E172" i="7"/>
  <c r="E176" i="7"/>
  <c r="E180" i="7"/>
  <c r="E184" i="7"/>
  <c r="E188" i="7"/>
  <c r="E192" i="7"/>
  <c r="E196" i="7"/>
  <c r="E197" i="7"/>
  <c r="E226" i="7"/>
  <c r="E228" i="7"/>
  <c r="E230" i="7"/>
  <c r="E232" i="7"/>
  <c r="E234" i="7"/>
  <c r="E236" i="7"/>
  <c r="E294" i="7"/>
  <c r="E224" i="7"/>
  <c r="E240" i="7"/>
  <c r="E244" i="7"/>
  <c r="E248" i="7"/>
  <c r="E252" i="7"/>
  <c r="E256" i="7"/>
  <c r="E260" i="7"/>
  <c r="E264" i="7"/>
  <c r="E268" i="7"/>
  <c r="E272" i="7"/>
  <c r="E276" i="7"/>
  <c r="E280" i="7"/>
  <c r="E284" i="7"/>
  <c r="E288" i="7"/>
  <c r="E292" i="7"/>
  <c r="E298" i="7"/>
  <c r="E302" i="7"/>
  <c r="E306" i="7"/>
  <c r="E310" i="7"/>
  <c r="E314" i="7"/>
  <c r="E318" i="7"/>
  <c r="E322" i="7"/>
  <c r="E326" i="7"/>
  <c r="E330" i="7"/>
  <c r="E334" i="7"/>
  <c r="E338" i="7"/>
  <c r="E342" i="7"/>
  <c r="E346" i="7"/>
  <c r="E350" i="7"/>
  <c r="E354" i="7"/>
  <c r="E358" i="7"/>
  <c r="E362" i="7"/>
  <c r="E366" i="7"/>
  <c r="E370" i="7"/>
  <c r="E374" i="7"/>
  <c r="E382" i="7"/>
  <c r="E390" i="7"/>
  <c r="E398" i="7"/>
  <c r="E406" i="7"/>
  <c r="E414" i="7"/>
  <c r="E422" i="7"/>
  <c r="E430" i="7"/>
  <c r="E440" i="7"/>
  <c r="E425" i="7"/>
  <c r="E431" i="7"/>
  <c r="E376" i="7"/>
  <c r="E384" i="7"/>
  <c r="E392" i="7"/>
  <c r="E400" i="7"/>
  <c r="E408" i="7"/>
  <c r="E416" i="7"/>
  <c r="E424" i="7"/>
  <c r="E432" i="7"/>
  <c r="E39" i="7"/>
  <c r="E38" i="7"/>
  <c r="E40" i="7"/>
  <c r="E41" i="7"/>
  <c r="E55" i="7"/>
  <c r="E56" i="7"/>
  <c r="E59" i="7"/>
  <c r="E61" i="7"/>
  <c r="E63" i="7"/>
  <c r="E65" i="7"/>
  <c r="E66" i="7"/>
  <c r="E78" i="7"/>
  <c r="E80" i="7"/>
  <c r="E82" i="7"/>
  <c r="E84" i="7"/>
  <c r="E88" i="7"/>
  <c r="E92" i="7"/>
  <c r="E96" i="7"/>
  <c r="E100" i="7"/>
  <c r="E104" i="7"/>
  <c r="E105" i="7"/>
  <c r="E107" i="7"/>
  <c r="E109" i="7"/>
  <c r="E111" i="7"/>
  <c r="E113" i="7"/>
  <c r="E115" i="7"/>
  <c r="E116" i="7"/>
  <c r="E415" i="7"/>
  <c r="E417" i="7"/>
  <c r="E419" i="7"/>
  <c r="E421" i="7"/>
  <c r="E423" i="7"/>
  <c r="E238" i="7"/>
  <c r="E242" i="7"/>
  <c r="E246" i="7"/>
  <c r="E250" i="7"/>
  <c r="E254" i="7"/>
  <c r="E258" i="7"/>
  <c r="E262" i="7"/>
  <c r="E266" i="7"/>
  <c r="E270" i="7"/>
  <c r="E274" i="7"/>
  <c r="E278" i="7"/>
  <c r="E282" i="7"/>
  <c r="E286" i="7"/>
  <c r="E290" i="7"/>
  <c r="E296" i="7"/>
  <c r="E300" i="7"/>
  <c r="E304" i="7"/>
  <c r="E308" i="7"/>
  <c r="E312" i="7"/>
  <c r="E316" i="7"/>
  <c r="E320" i="7"/>
  <c r="E324" i="7"/>
  <c r="E328" i="7"/>
  <c r="E332" i="7"/>
  <c r="E336" i="7"/>
  <c r="E340" i="7"/>
  <c r="E344" i="7"/>
  <c r="E348" i="7"/>
  <c r="E352" i="7"/>
  <c r="E356" i="7"/>
  <c r="E360" i="7"/>
  <c r="E364" i="7"/>
  <c r="E368" i="7"/>
  <c r="E372" i="7"/>
  <c r="E378" i="7"/>
  <c r="E386" i="7"/>
  <c r="E394" i="7"/>
  <c r="E402" i="7"/>
  <c r="E410" i="7"/>
  <c r="E418" i="7"/>
  <c r="E426" i="7"/>
  <c r="E434" i="7"/>
  <c r="E438" i="7"/>
  <c r="E380" i="7"/>
  <c r="E388" i="7"/>
  <c r="E396" i="7"/>
  <c r="E404" i="7"/>
  <c r="E412" i="7"/>
  <c r="E420" i="7"/>
  <c r="E428" i="7"/>
  <c r="E436" i="7"/>
  <c r="F6" i="6"/>
  <c r="F17" i="6"/>
  <c r="F7" i="6"/>
  <c r="E6" i="7"/>
  <c r="F9" i="6"/>
  <c r="F15" i="6"/>
  <c r="F14" i="6"/>
  <c r="F10" i="6"/>
  <c r="F16" i="6"/>
  <c r="F12" i="6"/>
  <c r="F8" i="6"/>
  <c r="D5" i="7"/>
  <c r="C5" i="7"/>
  <c r="D4" i="7"/>
  <c r="C4" i="7"/>
  <c r="D3" i="7"/>
  <c r="C3" i="7"/>
  <c r="E3" i="7" s="1"/>
  <c r="D2" i="7"/>
  <c r="C2" i="7"/>
  <c r="E2" i="7" s="1"/>
  <c r="D1" i="7"/>
  <c r="C1" i="7"/>
  <c r="E1" i="7" s="1"/>
  <c r="D1" i="6"/>
  <c r="E1" i="6"/>
  <c r="D2" i="6"/>
  <c r="E2" i="6"/>
  <c r="D3" i="6"/>
  <c r="E3" i="6"/>
  <c r="D4" i="6"/>
  <c r="E4" i="6"/>
  <c r="D5" i="6"/>
  <c r="E5" i="6"/>
  <c r="E4" i="7" l="1"/>
  <c r="F2" i="7" s="1"/>
  <c r="F4" i="6"/>
  <c r="F2" i="6"/>
  <c r="E5" i="7"/>
  <c r="F5" i="6"/>
  <c r="F3" i="6"/>
  <c r="F1" i="6"/>
  <c r="F3" i="7" l="1"/>
  <c r="F495" i="7"/>
  <c r="F496" i="7"/>
  <c r="F497" i="7"/>
  <c r="F7" i="7"/>
  <c r="G7" i="7" s="1"/>
  <c r="L7" i="4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40" i="6"/>
  <c r="G242" i="6"/>
  <c r="G244" i="6"/>
  <c r="G246" i="6"/>
  <c r="G248" i="6"/>
  <c r="G250" i="6"/>
  <c r="G252" i="6"/>
  <c r="G254" i="6"/>
  <c r="G256" i="6"/>
  <c r="G258" i="6"/>
  <c r="G260" i="6"/>
  <c r="G262" i="6"/>
  <c r="G264" i="6"/>
  <c r="G266" i="6"/>
  <c r="G268" i="6"/>
  <c r="G270" i="6"/>
  <c r="G272" i="6"/>
  <c r="G239" i="6"/>
  <c r="G274" i="6"/>
  <c r="G276" i="6"/>
  <c r="G278" i="6"/>
  <c r="G280" i="6"/>
  <c r="G282" i="6"/>
  <c r="G284" i="6"/>
  <c r="G286" i="6"/>
  <c r="G288" i="6"/>
  <c r="G290" i="6"/>
  <c r="G292" i="6"/>
  <c r="G294" i="6"/>
  <c r="G296" i="6"/>
  <c r="G298" i="6"/>
  <c r="G300" i="6"/>
  <c r="G302" i="6"/>
  <c r="G304" i="6"/>
  <c r="G306" i="6"/>
  <c r="G308" i="6"/>
  <c r="G310" i="6"/>
  <c r="G312" i="6"/>
  <c r="G314" i="6"/>
  <c r="G316" i="6"/>
  <c r="G318" i="6"/>
  <c r="G332" i="6"/>
  <c r="G34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9" i="6"/>
  <c r="G490" i="6"/>
  <c r="G320" i="6"/>
  <c r="G322" i="6"/>
  <c r="G324" i="6"/>
  <c r="G326" i="6"/>
  <c r="G328" i="6"/>
  <c r="G330" i="6"/>
  <c r="G333" i="6"/>
  <c r="G335" i="6"/>
  <c r="G337" i="6"/>
  <c r="G339" i="6"/>
  <c r="G340" i="6"/>
  <c r="G343" i="6"/>
  <c r="G345" i="6"/>
  <c r="G347" i="6"/>
  <c r="G349" i="6"/>
  <c r="G351" i="6"/>
  <c r="G353" i="6"/>
  <c r="G355" i="6"/>
  <c r="G357" i="6"/>
  <c r="G359" i="6"/>
  <c r="G361" i="6"/>
  <c r="G363" i="6"/>
  <c r="G365" i="6"/>
  <c r="G367" i="6"/>
  <c r="G369" i="6"/>
  <c r="G371" i="6"/>
  <c r="G373" i="6"/>
  <c r="G375" i="6"/>
  <c r="G377" i="6"/>
  <c r="G379" i="6"/>
  <c r="G381" i="6"/>
  <c r="G383" i="6"/>
  <c r="G385" i="6"/>
  <c r="G387" i="6"/>
  <c r="G389" i="6"/>
  <c r="G391" i="6"/>
  <c r="G393" i="6"/>
  <c r="G395" i="6"/>
  <c r="G397" i="6"/>
  <c r="G399" i="6"/>
  <c r="G401" i="6"/>
  <c r="G403" i="6"/>
  <c r="G405" i="6"/>
  <c r="G407" i="6"/>
  <c r="G409" i="6"/>
  <c r="G411" i="6"/>
  <c r="G491" i="6"/>
  <c r="G493" i="6"/>
  <c r="G495" i="6"/>
  <c r="G497" i="6"/>
  <c r="G499" i="6"/>
  <c r="G485" i="6"/>
  <c r="G487" i="6"/>
  <c r="G488" i="6"/>
  <c r="G500" i="6"/>
  <c r="G496" i="6"/>
  <c r="G492" i="6"/>
  <c r="G317" i="6"/>
  <c r="G313" i="6"/>
  <c r="G309" i="6"/>
  <c r="G305" i="6"/>
  <c r="G301" i="6"/>
  <c r="G297" i="6"/>
  <c r="G293" i="6"/>
  <c r="G289" i="6"/>
  <c r="G285" i="6"/>
  <c r="G281" i="6"/>
  <c r="G277" i="6"/>
  <c r="G273" i="6"/>
  <c r="G486" i="6"/>
  <c r="G498" i="6"/>
  <c r="G494" i="6"/>
  <c r="G412" i="6"/>
  <c r="G410" i="6"/>
  <c r="G408" i="6"/>
  <c r="G406" i="6"/>
  <c r="G404" i="6"/>
  <c r="G402" i="6"/>
  <c r="G400" i="6"/>
  <c r="G398" i="6"/>
  <c r="G396" i="6"/>
  <c r="G394" i="6"/>
  <c r="G392" i="6"/>
  <c r="G390" i="6"/>
  <c r="G388" i="6"/>
  <c r="G386" i="6"/>
  <c r="G384" i="6"/>
  <c r="G382" i="6"/>
  <c r="G380" i="6"/>
  <c r="G378" i="6"/>
  <c r="G376" i="6"/>
  <c r="G374" i="6"/>
  <c r="G372" i="6"/>
  <c r="G370" i="6"/>
  <c r="G368" i="6"/>
  <c r="G366" i="6"/>
  <c r="G364" i="6"/>
  <c r="G362" i="6"/>
  <c r="G360" i="6"/>
  <c r="G358" i="6"/>
  <c r="G356" i="6"/>
  <c r="G354" i="6"/>
  <c r="G352" i="6"/>
  <c r="G350" i="6"/>
  <c r="G348" i="6"/>
  <c r="G346" i="6"/>
  <c r="G344" i="6"/>
  <c r="G341" i="6"/>
  <c r="G338" i="6"/>
  <c r="G336" i="6"/>
  <c r="G334" i="6"/>
  <c r="G331" i="6"/>
  <c r="G329" i="6"/>
  <c r="G327" i="6"/>
  <c r="G325" i="6"/>
  <c r="G323" i="6"/>
  <c r="G321" i="6"/>
  <c r="G319" i="6"/>
  <c r="G315" i="6"/>
  <c r="G311" i="6"/>
  <c r="G307" i="6"/>
  <c r="G303" i="6"/>
  <c r="G299" i="6"/>
  <c r="G295" i="6"/>
  <c r="G291" i="6"/>
  <c r="G287" i="6"/>
  <c r="G283" i="6"/>
  <c r="G279" i="6"/>
  <c r="G275" i="6"/>
  <c r="G271" i="6"/>
  <c r="G269" i="6"/>
  <c r="G267" i="6"/>
  <c r="G265" i="6"/>
  <c r="G263" i="6"/>
  <c r="G261" i="6"/>
  <c r="G259" i="6"/>
  <c r="G257" i="6"/>
  <c r="G255" i="6"/>
  <c r="G253" i="6"/>
  <c r="G251" i="6"/>
  <c r="G249" i="6"/>
  <c r="G247" i="6"/>
  <c r="G245" i="6"/>
  <c r="G243" i="6"/>
  <c r="G241" i="6"/>
  <c r="G238" i="6"/>
  <c r="G18" i="6"/>
  <c r="I18" i="6" s="1"/>
  <c r="B18" i="4" s="1"/>
  <c r="F1" i="7"/>
  <c r="F44" i="7"/>
  <c r="F50" i="7"/>
  <c r="F54" i="7"/>
  <c r="F45" i="7"/>
  <c r="F49" i="7"/>
  <c r="F53" i="7"/>
  <c r="F58" i="7"/>
  <c r="F62" i="7"/>
  <c r="F66" i="7"/>
  <c r="F71" i="7"/>
  <c r="F75" i="7"/>
  <c r="F79" i="7"/>
  <c r="F83" i="7"/>
  <c r="F87" i="7"/>
  <c r="F91" i="7"/>
  <c r="F95" i="7"/>
  <c r="F99" i="7"/>
  <c r="F103" i="7"/>
  <c r="F86" i="7"/>
  <c r="F94" i="7"/>
  <c r="F102" i="7"/>
  <c r="F108" i="7"/>
  <c r="F112" i="7"/>
  <c r="F116" i="7"/>
  <c r="F121" i="7"/>
  <c r="F125" i="7"/>
  <c r="F129" i="7"/>
  <c r="F133" i="7"/>
  <c r="F137" i="7"/>
  <c r="F141" i="7"/>
  <c r="F145" i="7"/>
  <c r="F149" i="7"/>
  <c r="F153" i="7"/>
  <c r="F157" i="7"/>
  <c r="F161" i="7"/>
  <c r="F165" i="7"/>
  <c r="F169" i="7"/>
  <c r="F173" i="7"/>
  <c r="F177" i="7"/>
  <c r="F181" i="7"/>
  <c r="F185" i="7"/>
  <c r="F189" i="7"/>
  <c r="F193" i="7"/>
  <c r="F197" i="7"/>
  <c r="F122" i="7"/>
  <c r="F126" i="7"/>
  <c r="F130" i="7"/>
  <c r="F134" i="7"/>
  <c r="F138" i="7"/>
  <c r="F142" i="7"/>
  <c r="F146" i="7"/>
  <c r="F150" i="7"/>
  <c r="F154" i="7"/>
  <c r="F160" i="7"/>
  <c r="F168" i="7"/>
  <c r="F176" i="7"/>
  <c r="F184" i="7"/>
  <c r="F192" i="7"/>
  <c r="F224" i="7"/>
  <c r="F228" i="7"/>
  <c r="F232" i="7"/>
  <c r="F236" i="7"/>
  <c r="F242" i="7"/>
  <c r="F250" i="7"/>
  <c r="F258" i="7"/>
  <c r="F266" i="7"/>
  <c r="F274" i="7"/>
  <c r="F282" i="7"/>
  <c r="F290" i="7"/>
  <c r="F296" i="7"/>
  <c r="F304" i="7"/>
  <c r="F312" i="7"/>
  <c r="F320" i="7"/>
  <c r="F328" i="7"/>
  <c r="F336" i="7"/>
  <c r="F344" i="7"/>
  <c r="F352" i="7"/>
  <c r="F360" i="7"/>
  <c r="F368" i="7"/>
  <c r="F376" i="7"/>
  <c r="F384" i="7"/>
  <c r="F392" i="7"/>
  <c r="F400" i="7"/>
  <c r="F408" i="7"/>
  <c r="F416" i="7"/>
  <c r="F424" i="7"/>
  <c r="F432" i="7"/>
  <c r="F440" i="7"/>
  <c r="F431" i="7"/>
  <c r="F46" i="7"/>
  <c r="F37" i="7"/>
  <c r="F41" i="7"/>
  <c r="F43" i="7"/>
  <c r="F59" i="7"/>
  <c r="F63" i="7"/>
  <c r="F67" i="7"/>
  <c r="F70" i="7"/>
  <c r="F74" i="7"/>
  <c r="F78" i="7"/>
  <c r="F82" i="7"/>
  <c r="F88" i="7"/>
  <c r="F96" i="7"/>
  <c r="F104" i="7"/>
  <c r="F109" i="7"/>
  <c r="F113" i="7"/>
  <c r="F117" i="7"/>
  <c r="F158" i="7"/>
  <c r="F166" i="7"/>
  <c r="F174" i="7"/>
  <c r="F182" i="7"/>
  <c r="F190" i="7"/>
  <c r="F225" i="7"/>
  <c r="F229" i="7"/>
  <c r="F233" i="7"/>
  <c r="F237" i="7"/>
  <c r="F241" i="7"/>
  <c r="F245" i="7"/>
  <c r="F249" i="7"/>
  <c r="F253" i="7"/>
  <c r="F257" i="7"/>
  <c r="F261" i="7"/>
  <c r="F265" i="7"/>
  <c r="F269" i="7"/>
  <c r="F273" i="7"/>
  <c r="F277" i="7"/>
  <c r="F281" i="7"/>
  <c r="F285" i="7"/>
  <c r="F289" i="7"/>
  <c r="F293" i="7"/>
  <c r="F297" i="7"/>
  <c r="F301" i="7"/>
  <c r="F305" i="7"/>
  <c r="F309" i="7"/>
  <c r="F313" i="7"/>
  <c r="F317" i="7"/>
  <c r="F321" i="7"/>
  <c r="F325" i="7"/>
  <c r="F329" i="7"/>
  <c r="F333" i="7"/>
  <c r="F337" i="7"/>
  <c r="F341" i="7"/>
  <c r="F345" i="7"/>
  <c r="F349" i="7"/>
  <c r="F353" i="7"/>
  <c r="F357" i="7"/>
  <c r="F361" i="7"/>
  <c r="F365" i="7"/>
  <c r="F369" i="7"/>
  <c r="F373" i="7"/>
  <c r="F377" i="7"/>
  <c r="F381" i="7"/>
  <c r="F385" i="7"/>
  <c r="F389" i="7"/>
  <c r="F393" i="7"/>
  <c r="F397" i="7"/>
  <c r="F401" i="7"/>
  <c r="F405" i="7"/>
  <c r="F409" i="7"/>
  <c r="F413" i="7"/>
  <c r="F417" i="7"/>
  <c r="F421" i="7"/>
  <c r="F425" i="7"/>
  <c r="F244" i="7"/>
  <c r="F252" i="7"/>
  <c r="F260" i="7"/>
  <c r="F268" i="7"/>
  <c r="F276" i="7"/>
  <c r="F284" i="7"/>
  <c r="F292" i="7"/>
  <c r="F302" i="7"/>
  <c r="F310" i="7"/>
  <c r="F318" i="7"/>
  <c r="F326" i="7"/>
  <c r="F334" i="7"/>
  <c r="F342" i="7"/>
  <c r="F350" i="7"/>
  <c r="F358" i="7"/>
  <c r="F366" i="7"/>
  <c r="F374" i="7"/>
  <c r="F382" i="7"/>
  <c r="F390" i="7"/>
  <c r="F398" i="7"/>
  <c r="F406" i="7"/>
  <c r="F414" i="7"/>
  <c r="F422" i="7"/>
  <c r="F430" i="7"/>
  <c r="F438" i="7"/>
  <c r="F437" i="7"/>
  <c r="F439" i="7"/>
  <c r="F433" i="7"/>
  <c r="F500" i="7"/>
  <c r="G496" i="7"/>
  <c r="L496" i="4" s="1"/>
  <c r="H496" i="7"/>
  <c r="M496" i="4" s="1"/>
  <c r="F494" i="7"/>
  <c r="F491" i="7"/>
  <c r="F487" i="7"/>
  <c r="F483" i="7"/>
  <c r="F479" i="7"/>
  <c r="F475" i="7"/>
  <c r="F471" i="7"/>
  <c r="F467" i="7"/>
  <c r="F463" i="7"/>
  <c r="F459" i="7"/>
  <c r="F455" i="7"/>
  <c r="F451" i="7"/>
  <c r="F445" i="7"/>
  <c r="F499" i="7"/>
  <c r="F492" i="7"/>
  <c r="F488" i="7"/>
  <c r="F484" i="7"/>
  <c r="F480" i="7"/>
  <c r="F476" i="7"/>
  <c r="F472" i="7"/>
  <c r="F468" i="7"/>
  <c r="F464" i="7"/>
  <c r="F460" i="7"/>
  <c r="F456" i="7"/>
  <c r="F452" i="7"/>
  <c r="F448" i="7"/>
  <c r="F446" i="7"/>
  <c r="F221" i="7"/>
  <c r="F217" i="7"/>
  <c r="F213" i="7"/>
  <c r="F209" i="7"/>
  <c r="F223" i="7"/>
  <c r="F220" i="7"/>
  <c r="F216" i="7"/>
  <c r="F212" i="7"/>
  <c r="F208" i="7"/>
  <c r="F204" i="7"/>
  <c r="F203" i="7"/>
  <c r="F201" i="7"/>
  <c r="F199" i="7"/>
  <c r="F35" i="7"/>
  <c r="F33" i="7"/>
  <c r="F31" i="7"/>
  <c r="F29" i="7"/>
  <c r="F27" i="7"/>
  <c r="F25" i="7"/>
  <c r="F23" i="7"/>
  <c r="F21" i="7"/>
  <c r="F19" i="7"/>
  <c r="F17" i="7"/>
  <c r="F15" i="7"/>
  <c r="F13" i="7"/>
  <c r="F11" i="7"/>
  <c r="F9" i="7"/>
  <c r="F36" i="7"/>
  <c r="F38" i="7"/>
  <c r="F48" i="7"/>
  <c r="F52" i="7"/>
  <c r="F56" i="7"/>
  <c r="F47" i="7"/>
  <c r="F51" i="7"/>
  <c r="F55" i="7"/>
  <c r="F60" i="7"/>
  <c r="F64" i="7"/>
  <c r="F69" i="7"/>
  <c r="F73" i="7"/>
  <c r="F77" i="7"/>
  <c r="F81" i="7"/>
  <c r="F85" i="7"/>
  <c r="F89" i="7"/>
  <c r="F93" i="7"/>
  <c r="F97" i="7"/>
  <c r="F101" i="7"/>
  <c r="F68" i="7"/>
  <c r="F90" i="7"/>
  <c r="F98" i="7"/>
  <c r="F106" i="7"/>
  <c r="F110" i="7"/>
  <c r="F114" i="7"/>
  <c r="F119" i="7"/>
  <c r="F123" i="7"/>
  <c r="F127" i="7"/>
  <c r="F131" i="7"/>
  <c r="F135" i="7"/>
  <c r="F139" i="7"/>
  <c r="F143" i="7"/>
  <c r="F147" i="7"/>
  <c r="F151" i="7"/>
  <c r="F155" i="7"/>
  <c r="F159" i="7"/>
  <c r="F163" i="7"/>
  <c r="F167" i="7"/>
  <c r="F171" i="7"/>
  <c r="F175" i="7"/>
  <c r="F179" i="7"/>
  <c r="F183" i="7"/>
  <c r="F187" i="7"/>
  <c r="F191" i="7"/>
  <c r="F195" i="7"/>
  <c r="F120" i="7"/>
  <c r="F124" i="7"/>
  <c r="F128" i="7"/>
  <c r="F132" i="7"/>
  <c r="F136" i="7"/>
  <c r="F140" i="7"/>
  <c r="F144" i="7"/>
  <c r="F148" i="7"/>
  <c r="F152" i="7"/>
  <c r="F156" i="7"/>
  <c r="F164" i="7"/>
  <c r="F172" i="7"/>
  <c r="F180" i="7"/>
  <c r="F188" i="7"/>
  <c r="F196" i="7"/>
  <c r="F226" i="7"/>
  <c r="F230" i="7"/>
  <c r="F234" i="7"/>
  <c r="F238" i="7"/>
  <c r="F246" i="7"/>
  <c r="F254" i="7"/>
  <c r="F262" i="7"/>
  <c r="F270" i="7"/>
  <c r="F278" i="7"/>
  <c r="F286" i="7"/>
  <c r="F294" i="7"/>
  <c r="F300" i="7"/>
  <c r="F308" i="7"/>
  <c r="F316" i="7"/>
  <c r="F324" i="7"/>
  <c r="F332" i="7"/>
  <c r="F340" i="7"/>
  <c r="F348" i="7"/>
  <c r="F356" i="7"/>
  <c r="F364" i="7"/>
  <c r="F372" i="7"/>
  <c r="F380" i="7"/>
  <c r="F388" i="7"/>
  <c r="F396" i="7"/>
  <c r="F404" i="7"/>
  <c r="F412" i="7"/>
  <c r="F420" i="7"/>
  <c r="F428" i="7"/>
  <c r="F436" i="7"/>
  <c r="F427" i="7"/>
  <c r="F40" i="7"/>
  <c r="F8" i="7"/>
  <c r="F39" i="7"/>
  <c r="F42" i="7"/>
  <c r="F57" i="7"/>
  <c r="F61" i="7"/>
  <c r="F65" i="7"/>
  <c r="F105" i="7"/>
  <c r="F72" i="7"/>
  <c r="F76" i="7"/>
  <c r="F80" i="7"/>
  <c r="F84" i="7"/>
  <c r="F92" i="7"/>
  <c r="F100" i="7"/>
  <c r="F107" i="7"/>
  <c r="F111" i="7"/>
  <c r="F115" i="7"/>
  <c r="F118" i="7"/>
  <c r="F162" i="7"/>
  <c r="F170" i="7"/>
  <c r="F178" i="7"/>
  <c r="F186" i="7"/>
  <c r="F194" i="7"/>
  <c r="F227" i="7"/>
  <c r="F231" i="7"/>
  <c r="F235" i="7"/>
  <c r="F239" i="7"/>
  <c r="F243" i="7"/>
  <c r="F247" i="7"/>
  <c r="F251" i="7"/>
  <c r="F255" i="7"/>
  <c r="F259" i="7"/>
  <c r="F263" i="7"/>
  <c r="F267" i="7"/>
  <c r="F271" i="7"/>
  <c r="F275" i="7"/>
  <c r="F279" i="7"/>
  <c r="F283" i="7"/>
  <c r="F287" i="7"/>
  <c r="F291" i="7"/>
  <c r="F295" i="7"/>
  <c r="F299" i="7"/>
  <c r="F303" i="7"/>
  <c r="F307" i="7"/>
  <c r="F311" i="7"/>
  <c r="F315" i="7"/>
  <c r="F319" i="7"/>
  <c r="F323" i="7"/>
  <c r="F327" i="7"/>
  <c r="F331" i="7"/>
  <c r="F335" i="7"/>
  <c r="F339" i="7"/>
  <c r="F343" i="7"/>
  <c r="F347" i="7"/>
  <c r="F351" i="7"/>
  <c r="F355" i="7"/>
  <c r="F359" i="7"/>
  <c r="F363" i="7"/>
  <c r="F367" i="7"/>
  <c r="F371" i="7"/>
  <c r="F375" i="7"/>
  <c r="F379" i="7"/>
  <c r="F383" i="7"/>
  <c r="F387" i="7"/>
  <c r="F391" i="7"/>
  <c r="F395" i="7"/>
  <c r="F399" i="7"/>
  <c r="F403" i="7"/>
  <c r="F407" i="7"/>
  <c r="F411" i="7"/>
  <c r="F415" i="7"/>
  <c r="F419" i="7"/>
  <c r="F423" i="7"/>
  <c r="F240" i="7"/>
  <c r="F248" i="7"/>
  <c r="F256" i="7"/>
  <c r="F264" i="7"/>
  <c r="F272" i="7"/>
  <c r="F280" i="7"/>
  <c r="F288" i="7"/>
  <c r="F298" i="7"/>
  <c r="F306" i="7"/>
  <c r="F314" i="7"/>
  <c r="F322" i="7"/>
  <c r="F330" i="7"/>
  <c r="F338" i="7"/>
  <c r="F346" i="7"/>
  <c r="F354" i="7"/>
  <c r="F362" i="7"/>
  <c r="F370" i="7"/>
  <c r="F378" i="7"/>
  <c r="F386" i="7"/>
  <c r="F394" i="7"/>
  <c r="F402" i="7"/>
  <c r="F410" i="7"/>
  <c r="F418" i="7"/>
  <c r="F426" i="7"/>
  <c r="F434" i="7"/>
  <c r="F429" i="7"/>
  <c r="F435" i="7"/>
  <c r="F441" i="7"/>
  <c r="F442" i="7"/>
  <c r="F498" i="7"/>
  <c r="G495" i="7"/>
  <c r="L495" i="4" s="1"/>
  <c r="H495" i="7"/>
  <c r="M495" i="4" s="1"/>
  <c r="F493" i="7"/>
  <c r="F489" i="7"/>
  <c r="F485" i="7"/>
  <c r="F481" i="7"/>
  <c r="F477" i="7"/>
  <c r="F473" i="7"/>
  <c r="F469" i="7"/>
  <c r="F465" i="7"/>
  <c r="F461" i="7"/>
  <c r="F457" i="7"/>
  <c r="F453" i="7"/>
  <c r="F449" i="7"/>
  <c r="F443" i="7"/>
  <c r="H497" i="7"/>
  <c r="M497" i="4" s="1"/>
  <c r="G497" i="7"/>
  <c r="L497" i="4" s="1"/>
  <c r="F490" i="7"/>
  <c r="F486" i="7"/>
  <c r="F482" i="7"/>
  <c r="F478" i="7"/>
  <c r="F474" i="7"/>
  <c r="F470" i="7"/>
  <c r="F466" i="7"/>
  <c r="F462" i="7"/>
  <c r="F458" i="7"/>
  <c r="F454" i="7"/>
  <c r="F450" i="7"/>
  <c r="F447" i="7"/>
  <c r="F444" i="7"/>
  <c r="F219" i="7"/>
  <c r="F215" i="7"/>
  <c r="F211" i="7"/>
  <c r="F207" i="7"/>
  <c r="F222" i="7"/>
  <c r="F218" i="7"/>
  <c r="F214" i="7"/>
  <c r="F210" i="7"/>
  <c r="F206" i="7"/>
  <c r="F205" i="7"/>
  <c r="F202" i="7"/>
  <c r="F200" i="7"/>
  <c r="F198" i="7"/>
  <c r="F34" i="7"/>
  <c r="F32" i="7"/>
  <c r="F30" i="7"/>
  <c r="F28" i="7"/>
  <c r="F26" i="7"/>
  <c r="F24" i="7"/>
  <c r="F22" i="7"/>
  <c r="F20" i="7"/>
  <c r="F18" i="7"/>
  <c r="F16" i="7"/>
  <c r="F14" i="7"/>
  <c r="F12" i="7"/>
  <c r="F10" i="7"/>
  <c r="F6" i="7"/>
  <c r="G6" i="7" s="1"/>
  <c r="L6" i="4" s="1"/>
  <c r="F5" i="7"/>
  <c r="H5" i="7" s="1"/>
  <c r="M5" i="4" s="1"/>
  <c r="F4" i="7"/>
  <c r="H4" i="7" s="1"/>
  <c r="M4" i="4" s="1"/>
  <c r="G4" i="6"/>
  <c r="H4" i="6" s="1"/>
  <c r="A4" i="4" s="1"/>
  <c r="G3" i="6"/>
  <c r="I3" i="6" s="1"/>
  <c r="B3" i="4" s="1"/>
  <c r="G7" i="6"/>
  <c r="G9" i="6"/>
  <c r="G11" i="6"/>
  <c r="G13" i="6"/>
  <c r="G15" i="6"/>
  <c r="G17" i="6"/>
  <c r="G6" i="6"/>
  <c r="G8" i="6"/>
  <c r="G10" i="6"/>
  <c r="G12" i="6"/>
  <c r="G14" i="6"/>
  <c r="G16" i="6"/>
  <c r="G5" i="6"/>
  <c r="I5" i="6" s="1"/>
  <c r="B5" i="4" s="1"/>
  <c r="G1" i="6"/>
  <c r="J1" i="6" s="1"/>
  <c r="G2" i="6"/>
  <c r="I2" i="6" s="1"/>
  <c r="B2" i="4" s="1"/>
  <c r="H1" i="6"/>
  <c r="A1" i="4" s="1"/>
  <c r="G1" i="7"/>
  <c r="L1" i="4" s="1"/>
  <c r="H1" i="7"/>
  <c r="M1" i="4" s="1"/>
  <c r="G3" i="7"/>
  <c r="L3" i="4" s="1"/>
  <c r="H3" i="7"/>
  <c r="M3" i="4" s="1"/>
  <c r="H2" i="7"/>
  <c r="M2" i="4" s="1"/>
  <c r="G2" i="7"/>
  <c r="L2" i="4" s="1"/>
  <c r="H7" i="7" l="1"/>
  <c r="M7" i="4" s="1"/>
  <c r="G5" i="7"/>
  <c r="L5" i="4" s="1"/>
  <c r="H238" i="6"/>
  <c r="A238" i="4" s="1"/>
  <c r="J238" i="6"/>
  <c r="C238" i="4" s="1"/>
  <c r="I238" i="6"/>
  <c r="B238" i="4" s="1"/>
  <c r="H243" i="6"/>
  <c r="A243" i="4" s="1"/>
  <c r="J243" i="6"/>
  <c r="C243" i="4" s="1"/>
  <c r="I243" i="6"/>
  <c r="B243" i="4" s="1"/>
  <c r="H247" i="6"/>
  <c r="A247" i="4" s="1"/>
  <c r="J247" i="6"/>
  <c r="C247" i="4" s="1"/>
  <c r="I247" i="6"/>
  <c r="B247" i="4" s="1"/>
  <c r="H251" i="6"/>
  <c r="A251" i="4" s="1"/>
  <c r="J251" i="6"/>
  <c r="C251" i="4" s="1"/>
  <c r="I251" i="6"/>
  <c r="B251" i="4" s="1"/>
  <c r="H255" i="6"/>
  <c r="A255" i="4" s="1"/>
  <c r="J255" i="6"/>
  <c r="C255" i="4" s="1"/>
  <c r="I255" i="6"/>
  <c r="B255" i="4" s="1"/>
  <c r="H259" i="6"/>
  <c r="A259" i="4" s="1"/>
  <c r="J259" i="6"/>
  <c r="C259" i="4" s="1"/>
  <c r="I259" i="6"/>
  <c r="B259" i="4" s="1"/>
  <c r="H263" i="6"/>
  <c r="A263" i="4" s="1"/>
  <c r="J263" i="6"/>
  <c r="C263" i="4" s="1"/>
  <c r="I263" i="6"/>
  <c r="B263" i="4" s="1"/>
  <c r="H267" i="6"/>
  <c r="A267" i="4" s="1"/>
  <c r="J267" i="6"/>
  <c r="C267" i="4" s="1"/>
  <c r="I267" i="6"/>
  <c r="B267" i="4" s="1"/>
  <c r="H271" i="6"/>
  <c r="A271" i="4" s="1"/>
  <c r="J271" i="6"/>
  <c r="C271" i="4" s="1"/>
  <c r="I271" i="6"/>
  <c r="B271" i="4" s="1"/>
  <c r="H279" i="6"/>
  <c r="A279" i="4" s="1"/>
  <c r="J279" i="6"/>
  <c r="C279" i="4" s="1"/>
  <c r="I279" i="6"/>
  <c r="B279" i="4" s="1"/>
  <c r="H287" i="6"/>
  <c r="A287" i="4" s="1"/>
  <c r="J287" i="6"/>
  <c r="C287" i="4" s="1"/>
  <c r="I287" i="6"/>
  <c r="B287" i="4" s="1"/>
  <c r="H295" i="6"/>
  <c r="A295" i="4" s="1"/>
  <c r="J295" i="6"/>
  <c r="C295" i="4" s="1"/>
  <c r="I295" i="6"/>
  <c r="B295" i="4" s="1"/>
  <c r="H303" i="6"/>
  <c r="A303" i="4" s="1"/>
  <c r="J303" i="6"/>
  <c r="C303" i="4" s="1"/>
  <c r="I303" i="6"/>
  <c r="B303" i="4" s="1"/>
  <c r="H311" i="6"/>
  <c r="A311" i="4" s="1"/>
  <c r="J311" i="6"/>
  <c r="C311" i="4" s="1"/>
  <c r="I311" i="6"/>
  <c r="B311" i="4" s="1"/>
  <c r="H319" i="6"/>
  <c r="A319" i="4" s="1"/>
  <c r="J319" i="6"/>
  <c r="C319" i="4" s="1"/>
  <c r="I319" i="6"/>
  <c r="B319" i="4" s="1"/>
  <c r="H323" i="6"/>
  <c r="A323" i="4" s="1"/>
  <c r="J323" i="6"/>
  <c r="C323" i="4" s="1"/>
  <c r="I323" i="6"/>
  <c r="B323" i="4" s="1"/>
  <c r="H327" i="6"/>
  <c r="A327" i="4" s="1"/>
  <c r="J327" i="6"/>
  <c r="C327" i="4" s="1"/>
  <c r="I327" i="6"/>
  <c r="B327" i="4" s="1"/>
  <c r="H331" i="6"/>
  <c r="A331" i="4" s="1"/>
  <c r="J331" i="6"/>
  <c r="C331" i="4" s="1"/>
  <c r="I331" i="6"/>
  <c r="B331" i="4" s="1"/>
  <c r="H336" i="6"/>
  <c r="A336" i="4" s="1"/>
  <c r="J336" i="6"/>
  <c r="C336" i="4" s="1"/>
  <c r="I336" i="6"/>
  <c r="B336" i="4" s="1"/>
  <c r="H341" i="6"/>
  <c r="A341" i="4" s="1"/>
  <c r="J341" i="6"/>
  <c r="C341" i="4" s="1"/>
  <c r="I341" i="6"/>
  <c r="B341" i="4" s="1"/>
  <c r="H346" i="6"/>
  <c r="A346" i="4" s="1"/>
  <c r="J346" i="6"/>
  <c r="C346" i="4" s="1"/>
  <c r="I346" i="6"/>
  <c r="B346" i="4" s="1"/>
  <c r="H350" i="6"/>
  <c r="A350" i="4" s="1"/>
  <c r="J350" i="6"/>
  <c r="C350" i="4" s="1"/>
  <c r="I350" i="6"/>
  <c r="B350" i="4" s="1"/>
  <c r="H354" i="6"/>
  <c r="A354" i="4" s="1"/>
  <c r="J354" i="6"/>
  <c r="C354" i="4" s="1"/>
  <c r="I354" i="6"/>
  <c r="B354" i="4" s="1"/>
  <c r="H358" i="6"/>
  <c r="A358" i="4" s="1"/>
  <c r="J358" i="6"/>
  <c r="C358" i="4" s="1"/>
  <c r="I358" i="6"/>
  <c r="B358" i="4" s="1"/>
  <c r="H362" i="6"/>
  <c r="A362" i="4" s="1"/>
  <c r="J362" i="6"/>
  <c r="C362" i="4" s="1"/>
  <c r="I362" i="6"/>
  <c r="B362" i="4" s="1"/>
  <c r="H366" i="6"/>
  <c r="A366" i="4" s="1"/>
  <c r="J366" i="6"/>
  <c r="C366" i="4" s="1"/>
  <c r="I366" i="6"/>
  <c r="B366" i="4" s="1"/>
  <c r="H370" i="6"/>
  <c r="A370" i="4" s="1"/>
  <c r="J370" i="6"/>
  <c r="C370" i="4" s="1"/>
  <c r="I370" i="6"/>
  <c r="B370" i="4" s="1"/>
  <c r="H374" i="6"/>
  <c r="A374" i="4" s="1"/>
  <c r="J374" i="6"/>
  <c r="C374" i="4" s="1"/>
  <c r="I374" i="6"/>
  <c r="B374" i="4" s="1"/>
  <c r="H378" i="6"/>
  <c r="A378" i="4" s="1"/>
  <c r="J378" i="6"/>
  <c r="C378" i="4" s="1"/>
  <c r="I378" i="6"/>
  <c r="B378" i="4" s="1"/>
  <c r="H382" i="6"/>
  <c r="A382" i="4" s="1"/>
  <c r="J382" i="6"/>
  <c r="C382" i="4" s="1"/>
  <c r="I382" i="6"/>
  <c r="B382" i="4" s="1"/>
  <c r="H386" i="6"/>
  <c r="A386" i="4" s="1"/>
  <c r="J386" i="6"/>
  <c r="C386" i="4" s="1"/>
  <c r="I386" i="6"/>
  <c r="B386" i="4" s="1"/>
  <c r="H390" i="6"/>
  <c r="A390" i="4" s="1"/>
  <c r="J390" i="6"/>
  <c r="C390" i="4" s="1"/>
  <c r="I390" i="6"/>
  <c r="B390" i="4" s="1"/>
  <c r="H394" i="6"/>
  <c r="A394" i="4" s="1"/>
  <c r="J394" i="6"/>
  <c r="C394" i="4" s="1"/>
  <c r="I394" i="6"/>
  <c r="B394" i="4" s="1"/>
  <c r="H398" i="6"/>
  <c r="A398" i="4" s="1"/>
  <c r="J398" i="6"/>
  <c r="C398" i="4" s="1"/>
  <c r="I398" i="6"/>
  <c r="B398" i="4" s="1"/>
  <c r="H402" i="6"/>
  <c r="A402" i="4" s="1"/>
  <c r="J402" i="6"/>
  <c r="C402" i="4" s="1"/>
  <c r="I402" i="6"/>
  <c r="B402" i="4" s="1"/>
  <c r="H406" i="6"/>
  <c r="A406" i="4" s="1"/>
  <c r="J406" i="6"/>
  <c r="C406" i="4" s="1"/>
  <c r="I406" i="6"/>
  <c r="B406" i="4" s="1"/>
  <c r="H410" i="6"/>
  <c r="A410" i="4" s="1"/>
  <c r="J410" i="6"/>
  <c r="C410" i="4" s="1"/>
  <c r="I410" i="6"/>
  <c r="B410" i="4" s="1"/>
  <c r="H494" i="6"/>
  <c r="A494" i="4" s="1"/>
  <c r="I494" i="6"/>
  <c r="B494" i="4" s="1"/>
  <c r="J494" i="6"/>
  <c r="C494" i="4" s="1"/>
  <c r="H486" i="6"/>
  <c r="A486" i="4" s="1"/>
  <c r="I486" i="6"/>
  <c r="B486" i="4" s="1"/>
  <c r="J486" i="6"/>
  <c r="C486" i="4" s="1"/>
  <c r="H277" i="6"/>
  <c r="A277" i="4" s="1"/>
  <c r="J277" i="6"/>
  <c r="C277" i="4" s="1"/>
  <c r="I277" i="6"/>
  <c r="B277" i="4" s="1"/>
  <c r="H285" i="6"/>
  <c r="A285" i="4" s="1"/>
  <c r="J285" i="6"/>
  <c r="C285" i="4" s="1"/>
  <c r="I285" i="6"/>
  <c r="B285" i="4" s="1"/>
  <c r="H293" i="6"/>
  <c r="A293" i="4" s="1"/>
  <c r="J293" i="6"/>
  <c r="C293" i="4" s="1"/>
  <c r="I293" i="6"/>
  <c r="B293" i="4" s="1"/>
  <c r="H301" i="6"/>
  <c r="A301" i="4" s="1"/>
  <c r="J301" i="6"/>
  <c r="C301" i="4" s="1"/>
  <c r="I301" i="6"/>
  <c r="B301" i="4" s="1"/>
  <c r="H309" i="6"/>
  <c r="A309" i="4" s="1"/>
  <c r="J309" i="6"/>
  <c r="C309" i="4" s="1"/>
  <c r="I309" i="6"/>
  <c r="B309" i="4" s="1"/>
  <c r="H317" i="6"/>
  <c r="A317" i="4" s="1"/>
  <c r="J317" i="6"/>
  <c r="C317" i="4" s="1"/>
  <c r="I317" i="6"/>
  <c r="B317" i="4" s="1"/>
  <c r="H496" i="6"/>
  <c r="A496" i="4" s="1"/>
  <c r="J496" i="6"/>
  <c r="C496" i="4" s="1"/>
  <c r="I496" i="6"/>
  <c r="B496" i="4" s="1"/>
  <c r="H488" i="6"/>
  <c r="A488" i="4" s="1"/>
  <c r="J488" i="6"/>
  <c r="C488" i="4" s="1"/>
  <c r="I488" i="6"/>
  <c r="B488" i="4" s="1"/>
  <c r="H485" i="6"/>
  <c r="A485" i="4" s="1"/>
  <c r="J485" i="6"/>
  <c r="C485" i="4" s="1"/>
  <c r="I485" i="6"/>
  <c r="B485" i="4" s="1"/>
  <c r="H497" i="6"/>
  <c r="A497" i="4" s="1"/>
  <c r="J497" i="6"/>
  <c r="C497" i="4" s="1"/>
  <c r="I497" i="6"/>
  <c r="B497" i="4" s="1"/>
  <c r="H493" i="6"/>
  <c r="A493" i="4" s="1"/>
  <c r="J493" i="6"/>
  <c r="C493" i="4" s="1"/>
  <c r="I493" i="6"/>
  <c r="B493" i="4" s="1"/>
  <c r="H411" i="6"/>
  <c r="A411" i="4" s="1"/>
  <c r="J411" i="6"/>
  <c r="C411" i="4" s="1"/>
  <c r="I411" i="6"/>
  <c r="B411" i="4" s="1"/>
  <c r="H407" i="6"/>
  <c r="A407" i="4" s="1"/>
  <c r="J407" i="6"/>
  <c r="C407" i="4" s="1"/>
  <c r="I407" i="6"/>
  <c r="B407" i="4" s="1"/>
  <c r="H403" i="6"/>
  <c r="A403" i="4" s="1"/>
  <c r="J403" i="6"/>
  <c r="C403" i="4" s="1"/>
  <c r="I403" i="6"/>
  <c r="B403" i="4" s="1"/>
  <c r="H399" i="6"/>
  <c r="A399" i="4" s="1"/>
  <c r="J399" i="6"/>
  <c r="C399" i="4" s="1"/>
  <c r="I399" i="6"/>
  <c r="B399" i="4" s="1"/>
  <c r="H395" i="6"/>
  <c r="A395" i="4" s="1"/>
  <c r="J395" i="6"/>
  <c r="C395" i="4" s="1"/>
  <c r="I395" i="6"/>
  <c r="B395" i="4" s="1"/>
  <c r="H391" i="6"/>
  <c r="A391" i="4" s="1"/>
  <c r="J391" i="6"/>
  <c r="C391" i="4" s="1"/>
  <c r="I391" i="6"/>
  <c r="B391" i="4" s="1"/>
  <c r="H387" i="6"/>
  <c r="A387" i="4" s="1"/>
  <c r="J387" i="6"/>
  <c r="C387" i="4" s="1"/>
  <c r="I387" i="6"/>
  <c r="B387" i="4" s="1"/>
  <c r="H383" i="6"/>
  <c r="A383" i="4" s="1"/>
  <c r="J383" i="6"/>
  <c r="C383" i="4" s="1"/>
  <c r="I383" i="6"/>
  <c r="B383" i="4" s="1"/>
  <c r="H379" i="6"/>
  <c r="A379" i="4" s="1"/>
  <c r="J379" i="6"/>
  <c r="C379" i="4" s="1"/>
  <c r="I379" i="6"/>
  <c r="B379" i="4" s="1"/>
  <c r="H375" i="6"/>
  <c r="A375" i="4" s="1"/>
  <c r="J375" i="6"/>
  <c r="C375" i="4" s="1"/>
  <c r="I375" i="6"/>
  <c r="B375" i="4" s="1"/>
  <c r="H371" i="6"/>
  <c r="A371" i="4" s="1"/>
  <c r="J371" i="6"/>
  <c r="C371" i="4" s="1"/>
  <c r="I371" i="6"/>
  <c r="B371" i="4" s="1"/>
  <c r="H367" i="6"/>
  <c r="A367" i="4" s="1"/>
  <c r="J367" i="6"/>
  <c r="C367" i="4" s="1"/>
  <c r="I367" i="6"/>
  <c r="B367" i="4" s="1"/>
  <c r="H363" i="6"/>
  <c r="A363" i="4" s="1"/>
  <c r="J363" i="6"/>
  <c r="C363" i="4" s="1"/>
  <c r="I363" i="6"/>
  <c r="B363" i="4" s="1"/>
  <c r="H359" i="6"/>
  <c r="A359" i="4" s="1"/>
  <c r="J359" i="6"/>
  <c r="C359" i="4" s="1"/>
  <c r="I359" i="6"/>
  <c r="B359" i="4" s="1"/>
  <c r="H355" i="6"/>
  <c r="A355" i="4" s="1"/>
  <c r="J355" i="6"/>
  <c r="C355" i="4" s="1"/>
  <c r="I355" i="6"/>
  <c r="B355" i="4" s="1"/>
  <c r="H351" i="6"/>
  <c r="A351" i="4" s="1"/>
  <c r="J351" i="6"/>
  <c r="C351" i="4" s="1"/>
  <c r="I351" i="6"/>
  <c r="B351" i="4" s="1"/>
  <c r="H347" i="6"/>
  <c r="A347" i="4" s="1"/>
  <c r="J347" i="6"/>
  <c r="C347" i="4" s="1"/>
  <c r="I347" i="6"/>
  <c r="B347" i="4" s="1"/>
  <c r="H343" i="6"/>
  <c r="A343" i="4" s="1"/>
  <c r="J343" i="6"/>
  <c r="C343" i="4" s="1"/>
  <c r="I343" i="6"/>
  <c r="B343" i="4" s="1"/>
  <c r="H339" i="6"/>
  <c r="A339" i="4" s="1"/>
  <c r="J339" i="6"/>
  <c r="C339" i="4" s="1"/>
  <c r="I339" i="6"/>
  <c r="B339" i="4" s="1"/>
  <c r="H335" i="6"/>
  <c r="A335" i="4" s="1"/>
  <c r="J335" i="6"/>
  <c r="C335" i="4" s="1"/>
  <c r="I335" i="6"/>
  <c r="B335" i="4" s="1"/>
  <c r="H330" i="6"/>
  <c r="A330" i="4" s="1"/>
  <c r="J330" i="6"/>
  <c r="C330" i="4" s="1"/>
  <c r="I330" i="6"/>
  <c r="B330" i="4" s="1"/>
  <c r="H326" i="6"/>
  <c r="A326" i="4" s="1"/>
  <c r="J326" i="6"/>
  <c r="C326" i="4" s="1"/>
  <c r="I326" i="6"/>
  <c r="B326" i="4" s="1"/>
  <c r="H322" i="6"/>
  <c r="A322" i="4" s="1"/>
  <c r="J322" i="6"/>
  <c r="C322" i="4" s="1"/>
  <c r="I322" i="6"/>
  <c r="B322" i="4" s="1"/>
  <c r="I490" i="6"/>
  <c r="B490" i="4" s="1"/>
  <c r="H490" i="6"/>
  <c r="A490" i="4" s="1"/>
  <c r="J490" i="6"/>
  <c r="C490" i="4" s="1"/>
  <c r="I484" i="6"/>
  <c r="B484" i="4" s="1"/>
  <c r="J484" i="6"/>
  <c r="C484" i="4" s="1"/>
  <c r="H484" i="6"/>
  <c r="A484" i="4" s="1"/>
  <c r="I482" i="6"/>
  <c r="B482" i="4" s="1"/>
  <c r="H482" i="6"/>
  <c r="A482" i="4" s="1"/>
  <c r="J482" i="6"/>
  <c r="C482" i="4" s="1"/>
  <c r="I480" i="6"/>
  <c r="B480" i="4" s="1"/>
  <c r="J480" i="6"/>
  <c r="C480" i="4" s="1"/>
  <c r="H480" i="6"/>
  <c r="A480" i="4" s="1"/>
  <c r="I478" i="6"/>
  <c r="B478" i="4" s="1"/>
  <c r="H478" i="6"/>
  <c r="A478" i="4" s="1"/>
  <c r="J478" i="6"/>
  <c r="C478" i="4" s="1"/>
  <c r="I476" i="6"/>
  <c r="B476" i="4" s="1"/>
  <c r="J476" i="6"/>
  <c r="C476" i="4" s="1"/>
  <c r="H476" i="6"/>
  <c r="A476" i="4" s="1"/>
  <c r="I474" i="6"/>
  <c r="B474" i="4" s="1"/>
  <c r="H474" i="6"/>
  <c r="A474" i="4" s="1"/>
  <c r="J474" i="6"/>
  <c r="C474" i="4" s="1"/>
  <c r="I472" i="6"/>
  <c r="B472" i="4" s="1"/>
  <c r="J472" i="6"/>
  <c r="C472" i="4" s="1"/>
  <c r="H472" i="6"/>
  <c r="A472" i="4" s="1"/>
  <c r="I470" i="6"/>
  <c r="B470" i="4" s="1"/>
  <c r="H470" i="6"/>
  <c r="A470" i="4" s="1"/>
  <c r="J470" i="6"/>
  <c r="C470" i="4" s="1"/>
  <c r="I468" i="6"/>
  <c r="B468" i="4" s="1"/>
  <c r="J468" i="6"/>
  <c r="C468" i="4" s="1"/>
  <c r="H468" i="6"/>
  <c r="A468" i="4" s="1"/>
  <c r="I466" i="6"/>
  <c r="B466" i="4" s="1"/>
  <c r="H466" i="6"/>
  <c r="A466" i="4" s="1"/>
  <c r="J466" i="6"/>
  <c r="C466" i="4" s="1"/>
  <c r="I464" i="6"/>
  <c r="B464" i="4" s="1"/>
  <c r="H464" i="6"/>
  <c r="A464" i="4" s="1"/>
  <c r="J464" i="6"/>
  <c r="C464" i="4" s="1"/>
  <c r="I462" i="6"/>
  <c r="B462" i="4" s="1"/>
  <c r="H462" i="6"/>
  <c r="A462" i="4" s="1"/>
  <c r="J462" i="6"/>
  <c r="C462" i="4" s="1"/>
  <c r="I460" i="6"/>
  <c r="B460" i="4" s="1"/>
  <c r="H460" i="6"/>
  <c r="A460" i="4" s="1"/>
  <c r="J460" i="6"/>
  <c r="C460" i="4" s="1"/>
  <c r="I458" i="6"/>
  <c r="B458" i="4" s="1"/>
  <c r="H458" i="6"/>
  <c r="A458" i="4" s="1"/>
  <c r="J458" i="6"/>
  <c r="C458" i="4" s="1"/>
  <c r="I456" i="6"/>
  <c r="B456" i="4" s="1"/>
  <c r="H456" i="6"/>
  <c r="A456" i="4" s="1"/>
  <c r="J456" i="6"/>
  <c r="C456" i="4" s="1"/>
  <c r="I454" i="6"/>
  <c r="B454" i="4" s="1"/>
  <c r="H454" i="6"/>
  <c r="A454" i="4" s="1"/>
  <c r="J454" i="6"/>
  <c r="C454" i="4" s="1"/>
  <c r="I452" i="6"/>
  <c r="B452" i="4" s="1"/>
  <c r="H452" i="6"/>
  <c r="A452" i="4" s="1"/>
  <c r="J452" i="6"/>
  <c r="C452" i="4" s="1"/>
  <c r="I450" i="6"/>
  <c r="B450" i="4" s="1"/>
  <c r="H450" i="6"/>
  <c r="A450" i="4" s="1"/>
  <c r="J450" i="6"/>
  <c r="C450" i="4" s="1"/>
  <c r="I448" i="6"/>
  <c r="B448" i="4" s="1"/>
  <c r="H448" i="6"/>
  <c r="A448" i="4" s="1"/>
  <c r="J448" i="6"/>
  <c r="C448" i="4" s="1"/>
  <c r="I446" i="6"/>
  <c r="B446" i="4" s="1"/>
  <c r="H446" i="6"/>
  <c r="A446" i="4" s="1"/>
  <c r="J446" i="6"/>
  <c r="C446" i="4" s="1"/>
  <c r="I444" i="6"/>
  <c r="B444" i="4" s="1"/>
  <c r="H444" i="6"/>
  <c r="A444" i="4" s="1"/>
  <c r="J444" i="6"/>
  <c r="C444" i="4" s="1"/>
  <c r="I442" i="6"/>
  <c r="B442" i="4" s="1"/>
  <c r="H442" i="6"/>
  <c r="A442" i="4" s="1"/>
  <c r="J442" i="6"/>
  <c r="C442" i="4" s="1"/>
  <c r="I440" i="6"/>
  <c r="B440" i="4" s="1"/>
  <c r="H440" i="6"/>
  <c r="A440" i="4" s="1"/>
  <c r="J440" i="6"/>
  <c r="C440" i="4" s="1"/>
  <c r="I438" i="6"/>
  <c r="B438" i="4" s="1"/>
  <c r="H438" i="6"/>
  <c r="A438" i="4" s="1"/>
  <c r="J438" i="6"/>
  <c r="C438" i="4" s="1"/>
  <c r="I436" i="6"/>
  <c r="B436" i="4" s="1"/>
  <c r="H436" i="6"/>
  <c r="A436" i="4" s="1"/>
  <c r="J436" i="6"/>
  <c r="C436" i="4" s="1"/>
  <c r="I434" i="6"/>
  <c r="B434" i="4" s="1"/>
  <c r="H434" i="6"/>
  <c r="A434" i="4" s="1"/>
  <c r="J434" i="6"/>
  <c r="C434" i="4" s="1"/>
  <c r="I432" i="6"/>
  <c r="B432" i="4" s="1"/>
  <c r="H432" i="6"/>
  <c r="A432" i="4" s="1"/>
  <c r="J432" i="6"/>
  <c r="C432" i="4" s="1"/>
  <c r="I430" i="6"/>
  <c r="B430" i="4" s="1"/>
  <c r="H430" i="6"/>
  <c r="A430" i="4" s="1"/>
  <c r="J430" i="6"/>
  <c r="C430" i="4" s="1"/>
  <c r="I428" i="6"/>
  <c r="B428" i="4" s="1"/>
  <c r="H428" i="6"/>
  <c r="A428" i="4" s="1"/>
  <c r="J428" i="6"/>
  <c r="C428" i="4" s="1"/>
  <c r="I426" i="6"/>
  <c r="B426" i="4" s="1"/>
  <c r="H426" i="6"/>
  <c r="A426" i="4" s="1"/>
  <c r="J426" i="6"/>
  <c r="C426" i="4" s="1"/>
  <c r="I424" i="6"/>
  <c r="B424" i="4" s="1"/>
  <c r="H424" i="6"/>
  <c r="A424" i="4" s="1"/>
  <c r="J424" i="6"/>
  <c r="C424" i="4" s="1"/>
  <c r="I422" i="6"/>
  <c r="B422" i="4" s="1"/>
  <c r="H422" i="6"/>
  <c r="A422" i="4" s="1"/>
  <c r="J422" i="6"/>
  <c r="C422" i="4" s="1"/>
  <c r="I420" i="6"/>
  <c r="B420" i="4" s="1"/>
  <c r="H420" i="6"/>
  <c r="A420" i="4" s="1"/>
  <c r="J420" i="6"/>
  <c r="C420" i="4" s="1"/>
  <c r="I418" i="6"/>
  <c r="B418" i="4" s="1"/>
  <c r="H418" i="6"/>
  <c r="A418" i="4" s="1"/>
  <c r="J418" i="6"/>
  <c r="C418" i="4" s="1"/>
  <c r="I416" i="6"/>
  <c r="B416" i="4" s="1"/>
  <c r="H416" i="6"/>
  <c r="A416" i="4" s="1"/>
  <c r="J416" i="6"/>
  <c r="C416" i="4" s="1"/>
  <c r="I414" i="6"/>
  <c r="B414" i="4" s="1"/>
  <c r="H414" i="6"/>
  <c r="A414" i="4" s="1"/>
  <c r="J414" i="6"/>
  <c r="C414" i="4" s="1"/>
  <c r="I342" i="6"/>
  <c r="B342" i="4" s="1"/>
  <c r="H342" i="6"/>
  <c r="A342" i="4" s="1"/>
  <c r="J342" i="6"/>
  <c r="C342" i="4" s="1"/>
  <c r="H318" i="6"/>
  <c r="A318" i="4" s="1"/>
  <c r="J318" i="6"/>
  <c r="C318" i="4" s="1"/>
  <c r="I318" i="6"/>
  <c r="B318" i="4" s="1"/>
  <c r="H314" i="6"/>
  <c r="A314" i="4" s="1"/>
  <c r="J314" i="6"/>
  <c r="C314" i="4" s="1"/>
  <c r="I314" i="6"/>
  <c r="B314" i="4" s="1"/>
  <c r="H310" i="6"/>
  <c r="A310" i="4" s="1"/>
  <c r="J310" i="6"/>
  <c r="C310" i="4" s="1"/>
  <c r="I310" i="6"/>
  <c r="B310" i="4" s="1"/>
  <c r="H306" i="6"/>
  <c r="A306" i="4" s="1"/>
  <c r="J306" i="6"/>
  <c r="C306" i="4" s="1"/>
  <c r="I306" i="6"/>
  <c r="B306" i="4" s="1"/>
  <c r="H302" i="6"/>
  <c r="A302" i="4" s="1"/>
  <c r="J302" i="6"/>
  <c r="C302" i="4" s="1"/>
  <c r="I302" i="6"/>
  <c r="B302" i="4" s="1"/>
  <c r="H298" i="6"/>
  <c r="A298" i="4" s="1"/>
  <c r="J298" i="6"/>
  <c r="C298" i="4" s="1"/>
  <c r="I298" i="6"/>
  <c r="B298" i="4" s="1"/>
  <c r="H294" i="6"/>
  <c r="A294" i="4" s="1"/>
  <c r="J294" i="6"/>
  <c r="C294" i="4" s="1"/>
  <c r="I294" i="6"/>
  <c r="B294" i="4" s="1"/>
  <c r="H290" i="6"/>
  <c r="A290" i="4" s="1"/>
  <c r="J290" i="6"/>
  <c r="C290" i="4" s="1"/>
  <c r="I290" i="6"/>
  <c r="B290" i="4" s="1"/>
  <c r="H286" i="6"/>
  <c r="A286" i="4" s="1"/>
  <c r="J286" i="6"/>
  <c r="C286" i="4" s="1"/>
  <c r="I286" i="6"/>
  <c r="B286" i="4" s="1"/>
  <c r="H282" i="6"/>
  <c r="A282" i="4" s="1"/>
  <c r="J282" i="6"/>
  <c r="C282" i="4" s="1"/>
  <c r="I282" i="6"/>
  <c r="B282" i="4" s="1"/>
  <c r="H278" i="6"/>
  <c r="A278" i="4" s="1"/>
  <c r="J278" i="6"/>
  <c r="C278" i="4" s="1"/>
  <c r="I278" i="6"/>
  <c r="B278" i="4" s="1"/>
  <c r="H274" i="6"/>
  <c r="A274" i="4" s="1"/>
  <c r="J274" i="6"/>
  <c r="C274" i="4" s="1"/>
  <c r="I274" i="6"/>
  <c r="B274" i="4" s="1"/>
  <c r="H272" i="6"/>
  <c r="A272" i="4" s="1"/>
  <c r="J272" i="6"/>
  <c r="C272" i="4" s="1"/>
  <c r="I272" i="6"/>
  <c r="B272" i="4" s="1"/>
  <c r="I268" i="6"/>
  <c r="B268" i="4" s="1"/>
  <c r="H268" i="6"/>
  <c r="A268" i="4" s="1"/>
  <c r="J268" i="6"/>
  <c r="C268" i="4" s="1"/>
  <c r="I264" i="6"/>
  <c r="B264" i="4" s="1"/>
  <c r="H264" i="6"/>
  <c r="A264" i="4" s="1"/>
  <c r="J264" i="6"/>
  <c r="C264" i="4" s="1"/>
  <c r="I260" i="6"/>
  <c r="B260" i="4" s="1"/>
  <c r="H260" i="6"/>
  <c r="A260" i="4" s="1"/>
  <c r="J260" i="6"/>
  <c r="C260" i="4" s="1"/>
  <c r="I256" i="6"/>
  <c r="B256" i="4" s="1"/>
  <c r="H256" i="6"/>
  <c r="A256" i="4" s="1"/>
  <c r="J256" i="6"/>
  <c r="C256" i="4" s="1"/>
  <c r="I252" i="6"/>
  <c r="B252" i="4" s="1"/>
  <c r="H252" i="6"/>
  <c r="A252" i="4" s="1"/>
  <c r="J252" i="6"/>
  <c r="C252" i="4" s="1"/>
  <c r="I248" i="6"/>
  <c r="B248" i="4" s="1"/>
  <c r="H248" i="6"/>
  <c r="A248" i="4" s="1"/>
  <c r="J248" i="6"/>
  <c r="C248" i="4" s="1"/>
  <c r="I244" i="6"/>
  <c r="B244" i="4" s="1"/>
  <c r="H244" i="6"/>
  <c r="A244" i="4" s="1"/>
  <c r="J244" i="6"/>
  <c r="C244" i="4" s="1"/>
  <c r="I240" i="6"/>
  <c r="B240" i="4" s="1"/>
  <c r="H240" i="6"/>
  <c r="A240" i="4" s="1"/>
  <c r="J240" i="6"/>
  <c r="C240" i="4" s="1"/>
  <c r="I236" i="6"/>
  <c r="B236" i="4" s="1"/>
  <c r="J236" i="6"/>
  <c r="C236" i="4" s="1"/>
  <c r="H236" i="6"/>
  <c r="A236" i="4" s="1"/>
  <c r="I234" i="6"/>
  <c r="B234" i="4" s="1"/>
  <c r="J234" i="6"/>
  <c r="C234" i="4" s="1"/>
  <c r="H234" i="6"/>
  <c r="A234" i="4" s="1"/>
  <c r="I232" i="6"/>
  <c r="B232" i="4" s="1"/>
  <c r="J232" i="6"/>
  <c r="C232" i="4" s="1"/>
  <c r="H232" i="6"/>
  <c r="A232" i="4" s="1"/>
  <c r="I230" i="6"/>
  <c r="B230" i="4" s="1"/>
  <c r="J230" i="6"/>
  <c r="C230" i="4" s="1"/>
  <c r="H230" i="6"/>
  <c r="A230" i="4" s="1"/>
  <c r="I228" i="6"/>
  <c r="B228" i="4" s="1"/>
  <c r="J228" i="6"/>
  <c r="C228" i="4" s="1"/>
  <c r="H228" i="6"/>
  <c r="A228" i="4" s="1"/>
  <c r="I226" i="6"/>
  <c r="B226" i="4" s="1"/>
  <c r="J226" i="6"/>
  <c r="C226" i="4" s="1"/>
  <c r="H226" i="6"/>
  <c r="A226" i="4" s="1"/>
  <c r="I224" i="6"/>
  <c r="B224" i="4" s="1"/>
  <c r="J224" i="6"/>
  <c r="C224" i="4" s="1"/>
  <c r="H224" i="6"/>
  <c r="A224" i="4" s="1"/>
  <c r="I222" i="6"/>
  <c r="B222" i="4" s="1"/>
  <c r="J222" i="6"/>
  <c r="C222" i="4" s="1"/>
  <c r="H222" i="6"/>
  <c r="A222" i="4" s="1"/>
  <c r="I220" i="6"/>
  <c r="B220" i="4" s="1"/>
  <c r="J220" i="6"/>
  <c r="C220" i="4" s="1"/>
  <c r="H220" i="6"/>
  <c r="A220" i="4" s="1"/>
  <c r="I218" i="6"/>
  <c r="B218" i="4" s="1"/>
  <c r="H218" i="6"/>
  <c r="A218" i="4" s="1"/>
  <c r="J218" i="6"/>
  <c r="C218" i="4" s="1"/>
  <c r="I216" i="6"/>
  <c r="B216" i="4" s="1"/>
  <c r="H216" i="6"/>
  <c r="A216" i="4" s="1"/>
  <c r="J216" i="6"/>
  <c r="C216" i="4" s="1"/>
  <c r="I214" i="6"/>
  <c r="B214" i="4" s="1"/>
  <c r="H214" i="6"/>
  <c r="A214" i="4" s="1"/>
  <c r="J214" i="6"/>
  <c r="C214" i="4" s="1"/>
  <c r="I212" i="6"/>
  <c r="B212" i="4" s="1"/>
  <c r="H212" i="6"/>
  <c r="A212" i="4" s="1"/>
  <c r="J212" i="6"/>
  <c r="C212" i="4" s="1"/>
  <c r="I210" i="6"/>
  <c r="B210" i="4" s="1"/>
  <c r="H210" i="6"/>
  <c r="A210" i="4" s="1"/>
  <c r="J210" i="6"/>
  <c r="C210" i="4" s="1"/>
  <c r="H208" i="6"/>
  <c r="A208" i="4" s="1"/>
  <c r="J208" i="6"/>
  <c r="C208" i="4" s="1"/>
  <c r="I208" i="6"/>
  <c r="B208" i="4" s="1"/>
  <c r="H206" i="6"/>
  <c r="A206" i="4" s="1"/>
  <c r="J206" i="6"/>
  <c r="C206" i="4" s="1"/>
  <c r="I206" i="6"/>
  <c r="B206" i="4" s="1"/>
  <c r="H204" i="6"/>
  <c r="A204" i="4" s="1"/>
  <c r="J204" i="6"/>
  <c r="C204" i="4" s="1"/>
  <c r="I204" i="6"/>
  <c r="B204" i="4" s="1"/>
  <c r="H202" i="6"/>
  <c r="A202" i="4" s="1"/>
  <c r="J202" i="6"/>
  <c r="C202" i="4" s="1"/>
  <c r="I202" i="6"/>
  <c r="B202" i="4" s="1"/>
  <c r="H200" i="6"/>
  <c r="A200" i="4" s="1"/>
  <c r="J200" i="6"/>
  <c r="C200" i="4" s="1"/>
  <c r="I200" i="6"/>
  <c r="B200" i="4" s="1"/>
  <c r="H198" i="6"/>
  <c r="A198" i="4" s="1"/>
  <c r="J198" i="6"/>
  <c r="C198" i="4" s="1"/>
  <c r="I198" i="6"/>
  <c r="B198" i="4" s="1"/>
  <c r="H196" i="6"/>
  <c r="A196" i="4" s="1"/>
  <c r="J196" i="6"/>
  <c r="C196" i="4" s="1"/>
  <c r="I196" i="6"/>
  <c r="B196" i="4" s="1"/>
  <c r="H194" i="6"/>
  <c r="A194" i="4" s="1"/>
  <c r="J194" i="6"/>
  <c r="C194" i="4" s="1"/>
  <c r="I194" i="6"/>
  <c r="B194" i="4" s="1"/>
  <c r="H192" i="6"/>
  <c r="A192" i="4" s="1"/>
  <c r="J192" i="6"/>
  <c r="C192" i="4" s="1"/>
  <c r="I192" i="6"/>
  <c r="B192" i="4" s="1"/>
  <c r="H190" i="6"/>
  <c r="A190" i="4" s="1"/>
  <c r="J190" i="6"/>
  <c r="C190" i="4" s="1"/>
  <c r="I190" i="6"/>
  <c r="B190" i="4" s="1"/>
  <c r="H188" i="6"/>
  <c r="A188" i="4" s="1"/>
  <c r="J188" i="6"/>
  <c r="C188" i="4" s="1"/>
  <c r="I188" i="6"/>
  <c r="B188" i="4" s="1"/>
  <c r="H186" i="6"/>
  <c r="A186" i="4" s="1"/>
  <c r="J186" i="6"/>
  <c r="C186" i="4" s="1"/>
  <c r="I186" i="6"/>
  <c r="B186" i="4" s="1"/>
  <c r="H184" i="6"/>
  <c r="A184" i="4" s="1"/>
  <c r="J184" i="6"/>
  <c r="C184" i="4" s="1"/>
  <c r="I184" i="6"/>
  <c r="B184" i="4" s="1"/>
  <c r="H182" i="6"/>
  <c r="A182" i="4" s="1"/>
  <c r="J182" i="6"/>
  <c r="C182" i="4" s="1"/>
  <c r="I182" i="6"/>
  <c r="B182" i="4" s="1"/>
  <c r="H180" i="6"/>
  <c r="A180" i="4" s="1"/>
  <c r="J180" i="6"/>
  <c r="C180" i="4" s="1"/>
  <c r="I180" i="6"/>
  <c r="B180" i="4" s="1"/>
  <c r="H178" i="6"/>
  <c r="A178" i="4" s="1"/>
  <c r="J178" i="6"/>
  <c r="C178" i="4" s="1"/>
  <c r="I178" i="6"/>
  <c r="B178" i="4" s="1"/>
  <c r="H176" i="6"/>
  <c r="A176" i="4" s="1"/>
  <c r="J176" i="6"/>
  <c r="C176" i="4" s="1"/>
  <c r="I176" i="6"/>
  <c r="B176" i="4" s="1"/>
  <c r="H174" i="6"/>
  <c r="A174" i="4" s="1"/>
  <c r="J174" i="6"/>
  <c r="C174" i="4" s="1"/>
  <c r="I174" i="6"/>
  <c r="B174" i="4" s="1"/>
  <c r="H172" i="6"/>
  <c r="A172" i="4" s="1"/>
  <c r="J172" i="6"/>
  <c r="C172" i="4" s="1"/>
  <c r="I172" i="6"/>
  <c r="B172" i="4" s="1"/>
  <c r="H170" i="6"/>
  <c r="A170" i="4" s="1"/>
  <c r="J170" i="6"/>
  <c r="C170" i="4" s="1"/>
  <c r="I170" i="6"/>
  <c r="B170" i="4" s="1"/>
  <c r="H168" i="6"/>
  <c r="A168" i="4" s="1"/>
  <c r="J168" i="6"/>
  <c r="C168" i="4" s="1"/>
  <c r="I168" i="6"/>
  <c r="B168" i="4" s="1"/>
  <c r="H166" i="6"/>
  <c r="A166" i="4" s="1"/>
  <c r="J166" i="6"/>
  <c r="C166" i="4" s="1"/>
  <c r="I166" i="6"/>
  <c r="B166" i="4" s="1"/>
  <c r="H164" i="6"/>
  <c r="A164" i="4" s="1"/>
  <c r="J164" i="6"/>
  <c r="C164" i="4" s="1"/>
  <c r="I164" i="6"/>
  <c r="B164" i="4" s="1"/>
  <c r="H162" i="6"/>
  <c r="A162" i="4" s="1"/>
  <c r="J162" i="6"/>
  <c r="C162" i="4" s="1"/>
  <c r="I162" i="6"/>
  <c r="B162" i="4" s="1"/>
  <c r="H160" i="6"/>
  <c r="A160" i="4" s="1"/>
  <c r="J160" i="6"/>
  <c r="C160" i="4" s="1"/>
  <c r="I160" i="6"/>
  <c r="B160" i="4" s="1"/>
  <c r="H158" i="6"/>
  <c r="A158" i="4" s="1"/>
  <c r="J158" i="6"/>
  <c r="C158" i="4" s="1"/>
  <c r="I158" i="6"/>
  <c r="B158" i="4" s="1"/>
  <c r="H156" i="6"/>
  <c r="A156" i="4" s="1"/>
  <c r="J156" i="6"/>
  <c r="C156" i="4" s="1"/>
  <c r="I156" i="6"/>
  <c r="B156" i="4" s="1"/>
  <c r="H154" i="6"/>
  <c r="A154" i="4" s="1"/>
  <c r="J154" i="6"/>
  <c r="C154" i="4" s="1"/>
  <c r="I154" i="6"/>
  <c r="B154" i="4" s="1"/>
  <c r="H152" i="6"/>
  <c r="A152" i="4" s="1"/>
  <c r="J152" i="6"/>
  <c r="C152" i="4" s="1"/>
  <c r="I152" i="6"/>
  <c r="B152" i="4" s="1"/>
  <c r="H150" i="6"/>
  <c r="A150" i="4" s="1"/>
  <c r="J150" i="6"/>
  <c r="C150" i="4" s="1"/>
  <c r="I150" i="6"/>
  <c r="B150" i="4" s="1"/>
  <c r="H148" i="6"/>
  <c r="A148" i="4" s="1"/>
  <c r="J148" i="6"/>
  <c r="C148" i="4" s="1"/>
  <c r="I148" i="6"/>
  <c r="B148" i="4" s="1"/>
  <c r="H146" i="6"/>
  <c r="A146" i="4" s="1"/>
  <c r="J146" i="6"/>
  <c r="C146" i="4" s="1"/>
  <c r="I146" i="6"/>
  <c r="B146" i="4" s="1"/>
  <c r="H144" i="6"/>
  <c r="A144" i="4" s="1"/>
  <c r="J144" i="6"/>
  <c r="C144" i="4" s="1"/>
  <c r="I144" i="6"/>
  <c r="B144" i="4" s="1"/>
  <c r="H142" i="6"/>
  <c r="A142" i="4" s="1"/>
  <c r="J142" i="6"/>
  <c r="C142" i="4" s="1"/>
  <c r="I142" i="6"/>
  <c r="B142" i="4" s="1"/>
  <c r="I140" i="6"/>
  <c r="B140" i="4" s="1"/>
  <c r="H140" i="6"/>
  <c r="A140" i="4" s="1"/>
  <c r="J140" i="6"/>
  <c r="C140" i="4" s="1"/>
  <c r="I138" i="6"/>
  <c r="B138" i="4" s="1"/>
  <c r="H138" i="6"/>
  <c r="A138" i="4" s="1"/>
  <c r="J138" i="6"/>
  <c r="C138" i="4" s="1"/>
  <c r="I136" i="6"/>
  <c r="B136" i="4" s="1"/>
  <c r="H136" i="6"/>
  <c r="A136" i="4" s="1"/>
  <c r="J136" i="6"/>
  <c r="C136" i="4" s="1"/>
  <c r="I134" i="6"/>
  <c r="B134" i="4" s="1"/>
  <c r="H134" i="6"/>
  <c r="A134" i="4" s="1"/>
  <c r="J134" i="6"/>
  <c r="C134" i="4" s="1"/>
  <c r="I132" i="6"/>
  <c r="B132" i="4" s="1"/>
  <c r="H132" i="6"/>
  <c r="A132" i="4" s="1"/>
  <c r="J132" i="6"/>
  <c r="C132" i="4" s="1"/>
  <c r="I130" i="6"/>
  <c r="B130" i="4" s="1"/>
  <c r="H130" i="6"/>
  <c r="A130" i="4" s="1"/>
  <c r="J130" i="6"/>
  <c r="C130" i="4" s="1"/>
  <c r="I128" i="6"/>
  <c r="B128" i="4" s="1"/>
  <c r="H128" i="6"/>
  <c r="A128" i="4" s="1"/>
  <c r="J128" i="6"/>
  <c r="C128" i="4" s="1"/>
  <c r="I126" i="6"/>
  <c r="B126" i="4" s="1"/>
  <c r="H126" i="6"/>
  <c r="A126" i="4" s="1"/>
  <c r="J126" i="6"/>
  <c r="C126" i="4" s="1"/>
  <c r="I124" i="6"/>
  <c r="B124" i="4" s="1"/>
  <c r="H124" i="6"/>
  <c r="A124" i="4" s="1"/>
  <c r="J124" i="6"/>
  <c r="C124" i="4" s="1"/>
  <c r="I122" i="6"/>
  <c r="B122" i="4" s="1"/>
  <c r="H122" i="6"/>
  <c r="A122" i="4" s="1"/>
  <c r="J122" i="6"/>
  <c r="C122" i="4" s="1"/>
  <c r="I120" i="6"/>
  <c r="B120" i="4" s="1"/>
  <c r="J120" i="6"/>
  <c r="C120" i="4" s="1"/>
  <c r="H120" i="6"/>
  <c r="A120" i="4" s="1"/>
  <c r="I118" i="6"/>
  <c r="B118" i="4" s="1"/>
  <c r="H118" i="6"/>
  <c r="A118" i="4" s="1"/>
  <c r="J118" i="6"/>
  <c r="C118" i="4" s="1"/>
  <c r="I116" i="6"/>
  <c r="B116" i="4" s="1"/>
  <c r="J116" i="6"/>
  <c r="C116" i="4" s="1"/>
  <c r="H116" i="6"/>
  <c r="A116" i="4" s="1"/>
  <c r="I114" i="6"/>
  <c r="B114" i="4" s="1"/>
  <c r="H114" i="6"/>
  <c r="A114" i="4" s="1"/>
  <c r="J114" i="6"/>
  <c r="C114" i="4" s="1"/>
  <c r="I112" i="6"/>
  <c r="B112" i="4" s="1"/>
  <c r="J112" i="6"/>
  <c r="C112" i="4" s="1"/>
  <c r="H112" i="6"/>
  <c r="A112" i="4" s="1"/>
  <c r="I110" i="6"/>
  <c r="B110" i="4" s="1"/>
  <c r="H110" i="6"/>
  <c r="A110" i="4" s="1"/>
  <c r="J110" i="6"/>
  <c r="C110" i="4" s="1"/>
  <c r="I108" i="6"/>
  <c r="B108" i="4" s="1"/>
  <c r="J108" i="6"/>
  <c r="C108" i="4" s="1"/>
  <c r="H108" i="6"/>
  <c r="A108" i="4" s="1"/>
  <c r="I106" i="6"/>
  <c r="B106" i="4" s="1"/>
  <c r="J106" i="6"/>
  <c r="C106" i="4" s="1"/>
  <c r="H106" i="6"/>
  <c r="A106" i="4" s="1"/>
  <c r="I104" i="6"/>
  <c r="B104" i="4" s="1"/>
  <c r="J104" i="6"/>
  <c r="C104" i="4" s="1"/>
  <c r="H104" i="6"/>
  <c r="A104" i="4" s="1"/>
  <c r="I102" i="6"/>
  <c r="B102" i="4" s="1"/>
  <c r="J102" i="6"/>
  <c r="C102" i="4" s="1"/>
  <c r="H102" i="6"/>
  <c r="A102" i="4" s="1"/>
  <c r="I100" i="6"/>
  <c r="B100" i="4" s="1"/>
  <c r="H100" i="6"/>
  <c r="A100" i="4" s="1"/>
  <c r="J100" i="6"/>
  <c r="C100" i="4" s="1"/>
  <c r="I98" i="6"/>
  <c r="B98" i="4" s="1"/>
  <c r="H98" i="6"/>
  <c r="A98" i="4" s="1"/>
  <c r="J98" i="6"/>
  <c r="C98" i="4" s="1"/>
  <c r="H96" i="6"/>
  <c r="A96" i="4" s="1"/>
  <c r="J96" i="6"/>
  <c r="C96" i="4" s="1"/>
  <c r="I96" i="6"/>
  <c r="B96" i="4" s="1"/>
  <c r="H94" i="6"/>
  <c r="A94" i="4" s="1"/>
  <c r="J94" i="6"/>
  <c r="C94" i="4" s="1"/>
  <c r="I94" i="6"/>
  <c r="B94" i="4" s="1"/>
  <c r="H92" i="6"/>
  <c r="A92" i="4" s="1"/>
  <c r="J92" i="6"/>
  <c r="C92" i="4" s="1"/>
  <c r="I92" i="6"/>
  <c r="B92" i="4" s="1"/>
  <c r="H90" i="6"/>
  <c r="A90" i="4" s="1"/>
  <c r="J90" i="6"/>
  <c r="C90" i="4" s="1"/>
  <c r="I90" i="6"/>
  <c r="B90" i="4" s="1"/>
  <c r="H88" i="6"/>
  <c r="A88" i="4" s="1"/>
  <c r="J88" i="6"/>
  <c r="C88" i="4" s="1"/>
  <c r="I88" i="6"/>
  <c r="B88" i="4" s="1"/>
  <c r="H86" i="6"/>
  <c r="A86" i="4" s="1"/>
  <c r="J86" i="6"/>
  <c r="C86" i="4" s="1"/>
  <c r="I86" i="6"/>
  <c r="B86" i="4" s="1"/>
  <c r="H84" i="6"/>
  <c r="A84" i="4" s="1"/>
  <c r="J84" i="6"/>
  <c r="C84" i="4" s="1"/>
  <c r="I84" i="6"/>
  <c r="B84" i="4" s="1"/>
  <c r="H82" i="6"/>
  <c r="A82" i="4" s="1"/>
  <c r="J82" i="6"/>
  <c r="C82" i="4" s="1"/>
  <c r="I82" i="6"/>
  <c r="B82" i="4" s="1"/>
  <c r="H80" i="6"/>
  <c r="A80" i="4" s="1"/>
  <c r="J80" i="6"/>
  <c r="C80" i="4" s="1"/>
  <c r="I80" i="6"/>
  <c r="B80" i="4" s="1"/>
  <c r="H78" i="6"/>
  <c r="A78" i="4" s="1"/>
  <c r="J78" i="6"/>
  <c r="C78" i="4" s="1"/>
  <c r="I78" i="6"/>
  <c r="B78" i="4" s="1"/>
  <c r="H76" i="6"/>
  <c r="A76" i="4" s="1"/>
  <c r="J76" i="6"/>
  <c r="C76" i="4" s="1"/>
  <c r="I76" i="6"/>
  <c r="B76" i="4" s="1"/>
  <c r="H74" i="6"/>
  <c r="A74" i="4" s="1"/>
  <c r="J74" i="6"/>
  <c r="C74" i="4" s="1"/>
  <c r="I74" i="6"/>
  <c r="B74" i="4" s="1"/>
  <c r="H72" i="6"/>
  <c r="A72" i="4" s="1"/>
  <c r="J72" i="6"/>
  <c r="C72" i="4" s="1"/>
  <c r="I72" i="6"/>
  <c r="B72" i="4" s="1"/>
  <c r="H70" i="6"/>
  <c r="A70" i="4" s="1"/>
  <c r="J70" i="6"/>
  <c r="C70" i="4" s="1"/>
  <c r="I70" i="6"/>
  <c r="B70" i="4" s="1"/>
  <c r="H68" i="6"/>
  <c r="A68" i="4" s="1"/>
  <c r="J68" i="6"/>
  <c r="C68" i="4" s="1"/>
  <c r="I68" i="6"/>
  <c r="B68" i="4" s="1"/>
  <c r="H66" i="6"/>
  <c r="A66" i="4" s="1"/>
  <c r="J66" i="6"/>
  <c r="C66" i="4" s="1"/>
  <c r="I66" i="6"/>
  <c r="B66" i="4" s="1"/>
  <c r="H64" i="6"/>
  <c r="A64" i="4" s="1"/>
  <c r="J64" i="6"/>
  <c r="C64" i="4" s="1"/>
  <c r="I64" i="6"/>
  <c r="B64" i="4" s="1"/>
  <c r="H62" i="6"/>
  <c r="A62" i="4" s="1"/>
  <c r="J62" i="6"/>
  <c r="C62" i="4" s="1"/>
  <c r="I62" i="6"/>
  <c r="B62" i="4" s="1"/>
  <c r="H60" i="6"/>
  <c r="A60" i="4" s="1"/>
  <c r="J60" i="6"/>
  <c r="C60" i="4" s="1"/>
  <c r="I60" i="6"/>
  <c r="B60" i="4" s="1"/>
  <c r="I58" i="6"/>
  <c r="B58" i="4" s="1"/>
  <c r="J58" i="6"/>
  <c r="C58" i="4" s="1"/>
  <c r="H58" i="6"/>
  <c r="A58" i="4" s="1"/>
  <c r="I56" i="6"/>
  <c r="B56" i="4" s="1"/>
  <c r="J56" i="6"/>
  <c r="C56" i="4" s="1"/>
  <c r="H56" i="6"/>
  <c r="A56" i="4" s="1"/>
  <c r="I54" i="6"/>
  <c r="B54" i="4" s="1"/>
  <c r="J54" i="6"/>
  <c r="C54" i="4" s="1"/>
  <c r="H54" i="6"/>
  <c r="A54" i="4" s="1"/>
  <c r="I52" i="6"/>
  <c r="B52" i="4" s="1"/>
  <c r="J52" i="6"/>
  <c r="C52" i="4" s="1"/>
  <c r="H52" i="6"/>
  <c r="A52" i="4" s="1"/>
  <c r="I50" i="6"/>
  <c r="B50" i="4" s="1"/>
  <c r="J50" i="6"/>
  <c r="C50" i="4" s="1"/>
  <c r="H50" i="6"/>
  <c r="A50" i="4" s="1"/>
  <c r="H48" i="6"/>
  <c r="A48" i="4" s="1"/>
  <c r="J48" i="6"/>
  <c r="C48" i="4" s="1"/>
  <c r="I48" i="6"/>
  <c r="B48" i="4" s="1"/>
  <c r="H46" i="6"/>
  <c r="A46" i="4" s="1"/>
  <c r="J46" i="6"/>
  <c r="C46" i="4" s="1"/>
  <c r="I46" i="6"/>
  <c r="B46" i="4" s="1"/>
  <c r="H44" i="6"/>
  <c r="A44" i="4" s="1"/>
  <c r="J44" i="6"/>
  <c r="C44" i="4" s="1"/>
  <c r="I44" i="6"/>
  <c r="B44" i="4" s="1"/>
  <c r="H42" i="6"/>
  <c r="A42" i="4" s="1"/>
  <c r="J42" i="6"/>
  <c r="C42" i="4" s="1"/>
  <c r="I42" i="6"/>
  <c r="B42" i="4" s="1"/>
  <c r="H40" i="6"/>
  <c r="A40" i="4" s="1"/>
  <c r="J40" i="6"/>
  <c r="C40" i="4" s="1"/>
  <c r="I40" i="6"/>
  <c r="B40" i="4" s="1"/>
  <c r="I38" i="6"/>
  <c r="B38" i="4" s="1"/>
  <c r="J38" i="6"/>
  <c r="C38" i="4" s="1"/>
  <c r="H38" i="6"/>
  <c r="A38" i="4" s="1"/>
  <c r="I36" i="6"/>
  <c r="B36" i="4" s="1"/>
  <c r="J36" i="6"/>
  <c r="C36" i="4" s="1"/>
  <c r="H36" i="6"/>
  <c r="A36" i="4" s="1"/>
  <c r="I34" i="6"/>
  <c r="B34" i="4" s="1"/>
  <c r="H34" i="6"/>
  <c r="A34" i="4" s="1"/>
  <c r="J34" i="6"/>
  <c r="C34" i="4" s="1"/>
  <c r="I32" i="6"/>
  <c r="B32" i="4" s="1"/>
  <c r="H32" i="6"/>
  <c r="A32" i="4" s="1"/>
  <c r="J32" i="6"/>
  <c r="C32" i="4" s="1"/>
  <c r="I30" i="6"/>
  <c r="B30" i="4" s="1"/>
  <c r="J30" i="6"/>
  <c r="C30" i="4" s="1"/>
  <c r="H30" i="6"/>
  <c r="A30" i="4" s="1"/>
  <c r="I28" i="6"/>
  <c r="B28" i="4" s="1"/>
  <c r="J28" i="6"/>
  <c r="C28" i="4" s="1"/>
  <c r="H28" i="6"/>
  <c r="A28" i="4" s="1"/>
  <c r="I26" i="6"/>
  <c r="B26" i="4" s="1"/>
  <c r="H26" i="6"/>
  <c r="A26" i="4" s="1"/>
  <c r="J26" i="6"/>
  <c r="C26" i="4" s="1"/>
  <c r="I24" i="6"/>
  <c r="B24" i="4" s="1"/>
  <c r="J24" i="6"/>
  <c r="C24" i="4" s="1"/>
  <c r="H24" i="6"/>
  <c r="A24" i="4" s="1"/>
  <c r="I22" i="6"/>
  <c r="B22" i="4" s="1"/>
  <c r="H22" i="6"/>
  <c r="A22" i="4" s="1"/>
  <c r="J22" i="6"/>
  <c r="C22" i="4" s="1"/>
  <c r="I20" i="6"/>
  <c r="B20" i="4" s="1"/>
  <c r="J20" i="6"/>
  <c r="C20" i="4" s="1"/>
  <c r="H20" i="6"/>
  <c r="A20" i="4" s="1"/>
  <c r="H241" i="6"/>
  <c r="A241" i="4" s="1"/>
  <c r="J241" i="6"/>
  <c r="C241" i="4" s="1"/>
  <c r="I241" i="6"/>
  <c r="B241" i="4" s="1"/>
  <c r="H245" i="6"/>
  <c r="A245" i="4" s="1"/>
  <c r="J245" i="6"/>
  <c r="C245" i="4" s="1"/>
  <c r="I245" i="6"/>
  <c r="B245" i="4" s="1"/>
  <c r="H249" i="6"/>
  <c r="A249" i="4" s="1"/>
  <c r="J249" i="6"/>
  <c r="C249" i="4" s="1"/>
  <c r="I249" i="6"/>
  <c r="B249" i="4" s="1"/>
  <c r="H253" i="6"/>
  <c r="A253" i="4" s="1"/>
  <c r="J253" i="6"/>
  <c r="C253" i="4" s="1"/>
  <c r="I253" i="6"/>
  <c r="B253" i="4" s="1"/>
  <c r="H257" i="6"/>
  <c r="A257" i="4" s="1"/>
  <c r="J257" i="6"/>
  <c r="C257" i="4" s="1"/>
  <c r="I257" i="6"/>
  <c r="B257" i="4" s="1"/>
  <c r="H261" i="6"/>
  <c r="A261" i="4" s="1"/>
  <c r="J261" i="6"/>
  <c r="C261" i="4" s="1"/>
  <c r="I261" i="6"/>
  <c r="B261" i="4" s="1"/>
  <c r="H265" i="6"/>
  <c r="A265" i="4" s="1"/>
  <c r="J265" i="6"/>
  <c r="C265" i="4" s="1"/>
  <c r="I265" i="6"/>
  <c r="B265" i="4" s="1"/>
  <c r="H269" i="6"/>
  <c r="A269" i="4" s="1"/>
  <c r="J269" i="6"/>
  <c r="C269" i="4" s="1"/>
  <c r="I269" i="6"/>
  <c r="B269" i="4" s="1"/>
  <c r="H275" i="6"/>
  <c r="A275" i="4" s="1"/>
  <c r="J275" i="6"/>
  <c r="C275" i="4" s="1"/>
  <c r="I275" i="6"/>
  <c r="B275" i="4" s="1"/>
  <c r="H283" i="6"/>
  <c r="A283" i="4" s="1"/>
  <c r="J283" i="6"/>
  <c r="C283" i="4" s="1"/>
  <c r="I283" i="6"/>
  <c r="B283" i="4" s="1"/>
  <c r="H291" i="6"/>
  <c r="A291" i="4" s="1"/>
  <c r="J291" i="6"/>
  <c r="C291" i="4" s="1"/>
  <c r="I291" i="6"/>
  <c r="B291" i="4" s="1"/>
  <c r="H299" i="6"/>
  <c r="A299" i="4" s="1"/>
  <c r="J299" i="6"/>
  <c r="C299" i="4" s="1"/>
  <c r="I299" i="6"/>
  <c r="B299" i="4" s="1"/>
  <c r="H307" i="6"/>
  <c r="A307" i="4" s="1"/>
  <c r="J307" i="6"/>
  <c r="C307" i="4" s="1"/>
  <c r="I307" i="6"/>
  <c r="B307" i="4" s="1"/>
  <c r="H315" i="6"/>
  <c r="A315" i="4" s="1"/>
  <c r="J315" i="6"/>
  <c r="C315" i="4" s="1"/>
  <c r="I315" i="6"/>
  <c r="B315" i="4" s="1"/>
  <c r="H321" i="6"/>
  <c r="A321" i="4" s="1"/>
  <c r="J321" i="6"/>
  <c r="C321" i="4" s="1"/>
  <c r="I321" i="6"/>
  <c r="B321" i="4" s="1"/>
  <c r="H325" i="6"/>
  <c r="A325" i="4" s="1"/>
  <c r="J325" i="6"/>
  <c r="C325" i="4" s="1"/>
  <c r="I325" i="6"/>
  <c r="B325" i="4" s="1"/>
  <c r="H329" i="6"/>
  <c r="A329" i="4" s="1"/>
  <c r="J329" i="6"/>
  <c r="C329" i="4" s="1"/>
  <c r="I329" i="6"/>
  <c r="B329" i="4" s="1"/>
  <c r="H334" i="6"/>
  <c r="A334" i="4" s="1"/>
  <c r="J334" i="6"/>
  <c r="C334" i="4" s="1"/>
  <c r="I334" i="6"/>
  <c r="B334" i="4" s="1"/>
  <c r="H338" i="6"/>
  <c r="A338" i="4" s="1"/>
  <c r="J338" i="6"/>
  <c r="C338" i="4" s="1"/>
  <c r="I338" i="6"/>
  <c r="B338" i="4" s="1"/>
  <c r="H344" i="6"/>
  <c r="A344" i="4" s="1"/>
  <c r="J344" i="6"/>
  <c r="C344" i="4" s="1"/>
  <c r="I344" i="6"/>
  <c r="B344" i="4" s="1"/>
  <c r="H348" i="6"/>
  <c r="A348" i="4" s="1"/>
  <c r="J348" i="6"/>
  <c r="C348" i="4" s="1"/>
  <c r="I348" i="6"/>
  <c r="B348" i="4" s="1"/>
  <c r="H352" i="6"/>
  <c r="A352" i="4" s="1"/>
  <c r="J352" i="6"/>
  <c r="C352" i="4" s="1"/>
  <c r="I352" i="6"/>
  <c r="B352" i="4" s="1"/>
  <c r="H356" i="6"/>
  <c r="A356" i="4" s="1"/>
  <c r="J356" i="6"/>
  <c r="C356" i="4" s="1"/>
  <c r="I356" i="6"/>
  <c r="B356" i="4" s="1"/>
  <c r="H360" i="6"/>
  <c r="A360" i="4" s="1"/>
  <c r="J360" i="6"/>
  <c r="C360" i="4" s="1"/>
  <c r="I360" i="6"/>
  <c r="B360" i="4" s="1"/>
  <c r="H364" i="6"/>
  <c r="A364" i="4" s="1"/>
  <c r="J364" i="6"/>
  <c r="C364" i="4" s="1"/>
  <c r="I364" i="6"/>
  <c r="B364" i="4" s="1"/>
  <c r="H368" i="6"/>
  <c r="A368" i="4" s="1"/>
  <c r="J368" i="6"/>
  <c r="C368" i="4" s="1"/>
  <c r="I368" i="6"/>
  <c r="B368" i="4" s="1"/>
  <c r="H372" i="6"/>
  <c r="A372" i="4" s="1"/>
  <c r="J372" i="6"/>
  <c r="C372" i="4" s="1"/>
  <c r="I372" i="6"/>
  <c r="B372" i="4" s="1"/>
  <c r="H376" i="6"/>
  <c r="A376" i="4" s="1"/>
  <c r="J376" i="6"/>
  <c r="C376" i="4" s="1"/>
  <c r="I376" i="6"/>
  <c r="B376" i="4" s="1"/>
  <c r="H380" i="6"/>
  <c r="A380" i="4" s="1"/>
  <c r="J380" i="6"/>
  <c r="C380" i="4" s="1"/>
  <c r="I380" i="6"/>
  <c r="B380" i="4" s="1"/>
  <c r="H384" i="6"/>
  <c r="A384" i="4" s="1"/>
  <c r="J384" i="6"/>
  <c r="C384" i="4" s="1"/>
  <c r="I384" i="6"/>
  <c r="B384" i="4" s="1"/>
  <c r="H388" i="6"/>
  <c r="A388" i="4" s="1"/>
  <c r="J388" i="6"/>
  <c r="C388" i="4" s="1"/>
  <c r="I388" i="6"/>
  <c r="B388" i="4" s="1"/>
  <c r="H392" i="6"/>
  <c r="A392" i="4" s="1"/>
  <c r="J392" i="6"/>
  <c r="C392" i="4" s="1"/>
  <c r="I392" i="6"/>
  <c r="B392" i="4" s="1"/>
  <c r="H396" i="6"/>
  <c r="A396" i="4" s="1"/>
  <c r="J396" i="6"/>
  <c r="C396" i="4" s="1"/>
  <c r="I396" i="6"/>
  <c r="B396" i="4" s="1"/>
  <c r="H400" i="6"/>
  <c r="A400" i="4" s="1"/>
  <c r="J400" i="6"/>
  <c r="C400" i="4" s="1"/>
  <c r="I400" i="6"/>
  <c r="B400" i="4" s="1"/>
  <c r="H404" i="6"/>
  <c r="A404" i="4" s="1"/>
  <c r="J404" i="6"/>
  <c r="C404" i="4" s="1"/>
  <c r="I404" i="6"/>
  <c r="B404" i="4" s="1"/>
  <c r="H408" i="6"/>
  <c r="A408" i="4" s="1"/>
  <c r="J408" i="6"/>
  <c r="C408" i="4" s="1"/>
  <c r="I408" i="6"/>
  <c r="B408" i="4" s="1"/>
  <c r="H412" i="6"/>
  <c r="A412" i="4" s="1"/>
  <c r="J412" i="6"/>
  <c r="C412" i="4" s="1"/>
  <c r="I412" i="6"/>
  <c r="B412" i="4" s="1"/>
  <c r="H498" i="6"/>
  <c r="A498" i="4" s="1"/>
  <c r="I498" i="6"/>
  <c r="B498" i="4" s="1"/>
  <c r="J498" i="6"/>
  <c r="C498" i="4" s="1"/>
  <c r="H273" i="6"/>
  <c r="A273" i="4" s="1"/>
  <c r="J273" i="6"/>
  <c r="C273" i="4" s="1"/>
  <c r="I273" i="6"/>
  <c r="B273" i="4" s="1"/>
  <c r="H281" i="6"/>
  <c r="A281" i="4" s="1"/>
  <c r="J281" i="6"/>
  <c r="C281" i="4" s="1"/>
  <c r="I281" i="6"/>
  <c r="B281" i="4" s="1"/>
  <c r="H289" i="6"/>
  <c r="A289" i="4" s="1"/>
  <c r="J289" i="6"/>
  <c r="C289" i="4" s="1"/>
  <c r="I289" i="6"/>
  <c r="B289" i="4" s="1"/>
  <c r="H297" i="6"/>
  <c r="A297" i="4" s="1"/>
  <c r="J297" i="6"/>
  <c r="C297" i="4" s="1"/>
  <c r="I297" i="6"/>
  <c r="B297" i="4" s="1"/>
  <c r="H305" i="6"/>
  <c r="A305" i="4" s="1"/>
  <c r="J305" i="6"/>
  <c r="C305" i="4" s="1"/>
  <c r="I305" i="6"/>
  <c r="B305" i="4" s="1"/>
  <c r="H313" i="6"/>
  <c r="A313" i="4" s="1"/>
  <c r="J313" i="6"/>
  <c r="C313" i="4" s="1"/>
  <c r="I313" i="6"/>
  <c r="B313" i="4" s="1"/>
  <c r="H492" i="6"/>
  <c r="A492" i="4" s="1"/>
  <c r="J492" i="6"/>
  <c r="C492" i="4" s="1"/>
  <c r="I492" i="6"/>
  <c r="B492" i="4" s="1"/>
  <c r="H500" i="6"/>
  <c r="A500" i="4" s="1"/>
  <c r="J500" i="6"/>
  <c r="C500" i="4" s="1"/>
  <c r="I500" i="6"/>
  <c r="B500" i="4" s="1"/>
  <c r="H487" i="6"/>
  <c r="A487" i="4" s="1"/>
  <c r="J487" i="6"/>
  <c r="C487" i="4" s="1"/>
  <c r="I487" i="6"/>
  <c r="B487" i="4" s="1"/>
  <c r="H499" i="6"/>
  <c r="A499" i="4" s="1"/>
  <c r="J499" i="6"/>
  <c r="C499" i="4" s="1"/>
  <c r="I499" i="6"/>
  <c r="B499" i="4" s="1"/>
  <c r="H495" i="6"/>
  <c r="A495" i="4" s="1"/>
  <c r="J495" i="6"/>
  <c r="C495" i="4" s="1"/>
  <c r="I495" i="6"/>
  <c r="B495" i="4" s="1"/>
  <c r="H491" i="6"/>
  <c r="A491" i="4" s="1"/>
  <c r="J491" i="6"/>
  <c r="C491" i="4" s="1"/>
  <c r="I491" i="6"/>
  <c r="B491" i="4" s="1"/>
  <c r="H409" i="6"/>
  <c r="A409" i="4" s="1"/>
  <c r="J409" i="6"/>
  <c r="C409" i="4" s="1"/>
  <c r="I409" i="6"/>
  <c r="B409" i="4" s="1"/>
  <c r="H405" i="6"/>
  <c r="A405" i="4" s="1"/>
  <c r="J405" i="6"/>
  <c r="C405" i="4" s="1"/>
  <c r="I405" i="6"/>
  <c r="B405" i="4" s="1"/>
  <c r="H401" i="6"/>
  <c r="A401" i="4" s="1"/>
  <c r="J401" i="6"/>
  <c r="C401" i="4" s="1"/>
  <c r="I401" i="6"/>
  <c r="B401" i="4" s="1"/>
  <c r="H397" i="6"/>
  <c r="A397" i="4" s="1"/>
  <c r="J397" i="6"/>
  <c r="C397" i="4" s="1"/>
  <c r="I397" i="6"/>
  <c r="B397" i="4" s="1"/>
  <c r="H393" i="6"/>
  <c r="A393" i="4" s="1"/>
  <c r="J393" i="6"/>
  <c r="C393" i="4" s="1"/>
  <c r="I393" i="6"/>
  <c r="B393" i="4" s="1"/>
  <c r="H389" i="6"/>
  <c r="A389" i="4" s="1"/>
  <c r="J389" i="6"/>
  <c r="C389" i="4" s="1"/>
  <c r="I389" i="6"/>
  <c r="B389" i="4" s="1"/>
  <c r="H385" i="6"/>
  <c r="A385" i="4" s="1"/>
  <c r="J385" i="6"/>
  <c r="C385" i="4" s="1"/>
  <c r="I385" i="6"/>
  <c r="B385" i="4" s="1"/>
  <c r="H381" i="6"/>
  <c r="A381" i="4" s="1"/>
  <c r="J381" i="6"/>
  <c r="C381" i="4" s="1"/>
  <c r="I381" i="6"/>
  <c r="B381" i="4" s="1"/>
  <c r="H377" i="6"/>
  <c r="A377" i="4" s="1"/>
  <c r="J377" i="6"/>
  <c r="C377" i="4" s="1"/>
  <c r="I377" i="6"/>
  <c r="B377" i="4" s="1"/>
  <c r="H373" i="6"/>
  <c r="A373" i="4" s="1"/>
  <c r="J373" i="6"/>
  <c r="C373" i="4" s="1"/>
  <c r="I373" i="6"/>
  <c r="B373" i="4" s="1"/>
  <c r="H369" i="6"/>
  <c r="A369" i="4" s="1"/>
  <c r="J369" i="6"/>
  <c r="C369" i="4" s="1"/>
  <c r="I369" i="6"/>
  <c r="B369" i="4" s="1"/>
  <c r="H365" i="6"/>
  <c r="A365" i="4" s="1"/>
  <c r="J365" i="6"/>
  <c r="C365" i="4" s="1"/>
  <c r="I365" i="6"/>
  <c r="B365" i="4" s="1"/>
  <c r="H361" i="6"/>
  <c r="A361" i="4" s="1"/>
  <c r="J361" i="6"/>
  <c r="C361" i="4" s="1"/>
  <c r="I361" i="6"/>
  <c r="B361" i="4" s="1"/>
  <c r="H357" i="6"/>
  <c r="A357" i="4" s="1"/>
  <c r="J357" i="6"/>
  <c r="C357" i="4" s="1"/>
  <c r="I357" i="6"/>
  <c r="B357" i="4" s="1"/>
  <c r="H353" i="6"/>
  <c r="A353" i="4" s="1"/>
  <c r="J353" i="6"/>
  <c r="C353" i="4" s="1"/>
  <c r="I353" i="6"/>
  <c r="B353" i="4" s="1"/>
  <c r="H349" i="6"/>
  <c r="A349" i="4" s="1"/>
  <c r="J349" i="6"/>
  <c r="C349" i="4" s="1"/>
  <c r="I349" i="6"/>
  <c r="B349" i="4" s="1"/>
  <c r="H345" i="6"/>
  <c r="A345" i="4" s="1"/>
  <c r="J345" i="6"/>
  <c r="C345" i="4" s="1"/>
  <c r="I345" i="6"/>
  <c r="B345" i="4" s="1"/>
  <c r="I340" i="6"/>
  <c r="B340" i="4" s="1"/>
  <c r="J340" i="6"/>
  <c r="C340" i="4" s="1"/>
  <c r="H340" i="6"/>
  <c r="A340" i="4" s="1"/>
  <c r="H337" i="6"/>
  <c r="A337" i="4" s="1"/>
  <c r="J337" i="6"/>
  <c r="C337" i="4" s="1"/>
  <c r="I337" i="6"/>
  <c r="B337" i="4" s="1"/>
  <c r="H333" i="6"/>
  <c r="A333" i="4" s="1"/>
  <c r="J333" i="6"/>
  <c r="C333" i="4" s="1"/>
  <c r="I333" i="6"/>
  <c r="B333" i="4" s="1"/>
  <c r="H328" i="6"/>
  <c r="A328" i="4" s="1"/>
  <c r="J328" i="6"/>
  <c r="C328" i="4" s="1"/>
  <c r="I328" i="6"/>
  <c r="B328" i="4" s="1"/>
  <c r="H324" i="6"/>
  <c r="A324" i="4" s="1"/>
  <c r="J324" i="6"/>
  <c r="C324" i="4" s="1"/>
  <c r="I324" i="6"/>
  <c r="B324" i="4" s="1"/>
  <c r="H320" i="6"/>
  <c r="A320" i="4" s="1"/>
  <c r="J320" i="6"/>
  <c r="C320" i="4" s="1"/>
  <c r="I320" i="6"/>
  <c r="B320" i="4" s="1"/>
  <c r="I489" i="6"/>
  <c r="B489" i="4" s="1"/>
  <c r="H489" i="6"/>
  <c r="A489" i="4" s="1"/>
  <c r="J489" i="6"/>
  <c r="C489" i="4" s="1"/>
  <c r="I483" i="6"/>
  <c r="B483" i="4" s="1"/>
  <c r="J483" i="6"/>
  <c r="C483" i="4" s="1"/>
  <c r="H483" i="6"/>
  <c r="A483" i="4" s="1"/>
  <c r="I481" i="6"/>
  <c r="B481" i="4" s="1"/>
  <c r="H481" i="6"/>
  <c r="A481" i="4" s="1"/>
  <c r="J481" i="6"/>
  <c r="C481" i="4" s="1"/>
  <c r="I479" i="6"/>
  <c r="B479" i="4" s="1"/>
  <c r="J479" i="6"/>
  <c r="C479" i="4" s="1"/>
  <c r="H479" i="6"/>
  <c r="A479" i="4" s="1"/>
  <c r="I477" i="6"/>
  <c r="B477" i="4" s="1"/>
  <c r="H477" i="6"/>
  <c r="A477" i="4" s="1"/>
  <c r="J477" i="6"/>
  <c r="C477" i="4" s="1"/>
  <c r="I475" i="6"/>
  <c r="B475" i="4" s="1"/>
  <c r="J475" i="6"/>
  <c r="C475" i="4" s="1"/>
  <c r="H475" i="6"/>
  <c r="A475" i="4" s="1"/>
  <c r="I473" i="6"/>
  <c r="B473" i="4" s="1"/>
  <c r="H473" i="6"/>
  <c r="A473" i="4" s="1"/>
  <c r="J473" i="6"/>
  <c r="C473" i="4" s="1"/>
  <c r="I471" i="6"/>
  <c r="B471" i="4" s="1"/>
  <c r="J471" i="6"/>
  <c r="C471" i="4" s="1"/>
  <c r="H471" i="6"/>
  <c r="A471" i="4" s="1"/>
  <c r="I469" i="6"/>
  <c r="B469" i="4" s="1"/>
  <c r="H469" i="6"/>
  <c r="A469" i="4" s="1"/>
  <c r="J469" i="6"/>
  <c r="C469" i="4" s="1"/>
  <c r="I467" i="6"/>
  <c r="B467" i="4" s="1"/>
  <c r="J467" i="6"/>
  <c r="C467" i="4" s="1"/>
  <c r="H467" i="6"/>
  <c r="A467" i="4" s="1"/>
  <c r="I465" i="6"/>
  <c r="B465" i="4" s="1"/>
  <c r="J465" i="6"/>
  <c r="C465" i="4" s="1"/>
  <c r="H465" i="6"/>
  <c r="A465" i="4" s="1"/>
  <c r="I463" i="6"/>
  <c r="B463" i="4" s="1"/>
  <c r="J463" i="6"/>
  <c r="C463" i="4" s="1"/>
  <c r="H463" i="6"/>
  <c r="A463" i="4" s="1"/>
  <c r="I461" i="6"/>
  <c r="B461" i="4" s="1"/>
  <c r="J461" i="6"/>
  <c r="C461" i="4" s="1"/>
  <c r="H461" i="6"/>
  <c r="A461" i="4" s="1"/>
  <c r="I459" i="6"/>
  <c r="B459" i="4" s="1"/>
  <c r="J459" i="6"/>
  <c r="C459" i="4" s="1"/>
  <c r="H459" i="6"/>
  <c r="A459" i="4" s="1"/>
  <c r="I457" i="6"/>
  <c r="B457" i="4" s="1"/>
  <c r="J457" i="6"/>
  <c r="C457" i="4" s="1"/>
  <c r="H457" i="6"/>
  <c r="A457" i="4" s="1"/>
  <c r="I455" i="6"/>
  <c r="B455" i="4" s="1"/>
  <c r="J455" i="6"/>
  <c r="C455" i="4" s="1"/>
  <c r="H455" i="6"/>
  <c r="A455" i="4" s="1"/>
  <c r="I453" i="6"/>
  <c r="B453" i="4" s="1"/>
  <c r="J453" i="6"/>
  <c r="C453" i="4" s="1"/>
  <c r="H453" i="6"/>
  <c r="A453" i="4" s="1"/>
  <c r="I451" i="6"/>
  <c r="B451" i="4" s="1"/>
  <c r="J451" i="6"/>
  <c r="C451" i="4" s="1"/>
  <c r="H451" i="6"/>
  <c r="A451" i="4" s="1"/>
  <c r="I449" i="6"/>
  <c r="B449" i="4" s="1"/>
  <c r="J449" i="6"/>
  <c r="C449" i="4" s="1"/>
  <c r="H449" i="6"/>
  <c r="A449" i="4" s="1"/>
  <c r="I447" i="6"/>
  <c r="B447" i="4" s="1"/>
  <c r="J447" i="6"/>
  <c r="C447" i="4" s="1"/>
  <c r="H447" i="6"/>
  <c r="A447" i="4" s="1"/>
  <c r="I445" i="6"/>
  <c r="B445" i="4" s="1"/>
  <c r="J445" i="6"/>
  <c r="C445" i="4" s="1"/>
  <c r="H445" i="6"/>
  <c r="A445" i="4" s="1"/>
  <c r="I443" i="6"/>
  <c r="B443" i="4" s="1"/>
  <c r="J443" i="6"/>
  <c r="C443" i="4" s="1"/>
  <c r="H443" i="6"/>
  <c r="A443" i="4" s="1"/>
  <c r="I441" i="6"/>
  <c r="B441" i="4" s="1"/>
  <c r="J441" i="6"/>
  <c r="C441" i="4" s="1"/>
  <c r="H441" i="6"/>
  <c r="A441" i="4" s="1"/>
  <c r="I439" i="6"/>
  <c r="B439" i="4" s="1"/>
  <c r="H439" i="6"/>
  <c r="A439" i="4" s="1"/>
  <c r="J439" i="6"/>
  <c r="C439" i="4" s="1"/>
  <c r="I437" i="6"/>
  <c r="B437" i="4" s="1"/>
  <c r="H437" i="6"/>
  <c r="A437" i="4" s="1"/>
  <c r="J437" i="6"/>
  <c r="C437" i="4" s="1"/>
  <c r="I435" i="6"/>
  <c r="B435" i="4" s="1"/>
  <c r="H435" i="6"/>
  <c r="A435" i="4" s="1"/>
  <c r="J435" i="6"/>
  <c r="C435" i="4" s="1"/>
  <c r="I433" i="6"/>
  <c r="B433" i="4" s="1"/>
  <c r="H433" i="6"/>
  <c r="A433" i="4" s="1"/>
  <c r="J433" i="6"/>
  <c r="C433" i="4" s="1"/>
  <c r="I431" i="6"/>
  <c r="B431" i="4" s="1"/>
  <c r="H431" i="6"/>
  <c r="A431" i="4" s="1"/>
  <c r="J431" i="6"/>
  <c r="C431" i="4" s="1"/>
  <c r="I429" i="6"/>
  <c r="B429" i="4" s="1"/>
  <c r="H429" i="6"/>
  <c r="A429" i="4" s="1"/>
  <c r="J429" i="6"/>
  <c r="C429" i="4" s="1"/>
  <c r="I427" i="6"/>
  <c r="B427" i="4" s="1"/>
  <c r="H427" i="6"/>
  <c r="A427" i="4" s="1"/>
  <c r="J427" i="6"/>
  <c r="C427" i="4" s="1"/>
  <c r="I425" i="6"/>
  <c r="B425" i="4" s="1"/>
  <c r="H425" i="6"/>
  <c r="A425" i="4" s="1"/>
  <c r="J425" i="6"/>
  <c r="C425" i="4" s="1"/>
  <c r="I423" i="6"/>
  <c r="B423" i="4" s="1"/>
  <c r="H423" i="6"/>
  <c r="A423" i="4" s="1"/>
  <c r="J423" i="6"/>
  <c r="C423" i="4" s="1"/>
  <c r="I421" i="6"/>
  <c r="B421" i="4" s="1"/>
  <c r="H421" i="6"/>
  <c r="A421" i="4" s="1"/>
  <c r="J421" i="6"/>
  <c r="C421" i="4" s="1"/>
  <c r="I419" i="6"/>
  <c r="B419" i="4" s="1"/>
  <c r="H419" i="6"/>
  <c r="A419" i="4" s="1"/>
  <c r="J419" i="6"/>
  <c r="C419" i="4" s="1"/>
  <c r="I417" i="6"/>
  <c r="B417" i="4" s="1"/>
  <c r="H417" i="6"/>
  <c r="A417" i="4" s="1"/>
  <c r="J417" i="6"/>
  <c r="C417" i="4" s="1"/>
  <c r="I415" i="6"/>
  <c r="B415" i="4" s="1"/>
  <c r="H415" i="6"/>
  <c r="A415" i="4" s="1"/>
  <c r="J415" i="6"/>
  <c r="C415" i="4" s="1"/>
  <c r="I413" i="6"/>
  <c r="B413" i="4" s="1"/>
  <c r="H413" i="6"/>
  <c r="A413" i="4" s="1"/>
  <c r="J413" i="6"/>
  <c r="C413" i="4" s="1"/>
  <c r="I332" i="6"/>
  <c r="B332" i="4" s="1"/>
  <c r="H332" i="6"/>
  <c r="A332" i="4" s="1"/>
  <c r="J332" i="6"/>
  <c r="C332" i="4" s="1"/>
  <c r="H316" i="6"/>
  <c r="A316" i="4" s="1"/>
  <c r="J316" i="6"/>
  <c r="C316" i="4" s="1"/>
  <c r="I316" i="6"/>
  <c r="B316" i="4" s="1"/>
  <c r="H312" i="6"/>
  <c r="A312" i="4" s="1"/>
  <c r="J312" i="6"/>
  <c r="C312" i="4" s="1"/>
  <c r="I312" i="6"/>
  <c r="B312" i="4" s="1"/>
  <c r="H308" i="6"/>
  <c r="A308" i="4" s="1"/>
  <c r="J308" i="6"/>
  <c r="C308" i="4" s="1"/>
  <c r="I308" i="6"/>
  <c r="B308" i="4" s="1"/>
  <c r="H304" i="6"/>
  <c r="A304" i="4" s="1"/>
  <c r="J304" i="6"/>
  <c r="C304" i="4" s="1"/>
  <c r="I304" i="6"/>
  <c r="B304" i="4" s="1"/>
  <c r="H300" i="6"/>
  <c r="A300" i="4" s="1"/>
  <c r="J300" i="6"/>
  <c r="C300" i="4" s="1"/>
  <c r="I300" i="6"/>
  <c r="B300" i="4" s="1"/>
  <c r="H296" i="6"/>
  <c r="A296" i="4" s="1"/>
  <c r="J296" i="6"/>
  <c r="C296" i="4" s="1"/>
  <c r="I296" i="6"/>
  <c r="B296" i="4" s="1"/>
  <c r="H292" i="6"/>
  <c r="A292" i="4" s="1"/>
  <c r="J292" i="6"/>
  <c r="C292" i="4" s="1"/>
  <c r="I292" i="6"/>
  <c r="B292" i="4" s="1"/>
  <c r="H288" i="6"/>
  <c r="A288" i="4" s="1"/>
  <c r="J288" i="6"/>
  <c r="C288" i="4" s="1"/>
  <c r="I288" i="6"/>
  <c r="B288" i="4" s="1"/>
  <c r="H284" i="6"/>
  <c r="A284" i="4" s="1"/>
  <c r="J284" i="6"/>
  <c r="C284" i="4" s="1"/>
  <c r="I284" i="6"/>
  <c r="B284" i="4" s="1"/>
  <c r="H280" i="6"/>
  <c r="A280" i="4" s="1"/>
  <c r="J280" i="6"/>
  <c r="C280" i="4" s="1"/>
  <c r="I280" i="6"/>
  <c r="B280" i="4" s="1"/>
  <c r="H276" i="6"/>
  <c r="A276" i="4" s="1"/>
  <c r="J276" i="6"/>
  <c r="C276" i="4" s="1"/>
  <c r="I276" i="6"/>
  <c r="B276" i="4" s="1"/>
  <c r="H239" i="6"/>
  <c r="A239" i="4" s="1"/>
  <c r="J239" i="6"/>
  <c r="C239" i="4" s="1"/>
  <c r="I239" i="6"/>
  <c r="B239" i="4" s="1"/>
  <c r="I270" i="6"/>
  <c r="B270" i="4" s="1"/>
  <c r="H270" i="6"/>
  <c r="A270" i="4" s="1"/>
  <c r="J270" i="6"/>
  <c r="C270" i="4" s="1"/>
  <c r="I266" i="6"/>
  <c r="B266" i="4" s="1"/>
  <c r="H266" i="6"/>
  <c r="A266" i="4" s="1"/>
  <c r="J266" i="6"/>
  <c r="C266" i="4" s="1"/>
  <c r="I262" i="6"/>
  <c r="B262" i="4" s="1"/>
  <c r="H262" i="6"/>
  <c r="A262" i="4" s="1"/>
  <c r="J262" i="6"/>
  <c r="C262" i="4" s="1"/>
  <c r="I258" i="6"/>
  <c r="B258" i="4" s="1"/>
  <c r="H258" i="6"/>
  <c r="A258" i="4" s="1"/>
  <c r="J258" i="6"/>
  <c r="C258" i="4" s="1"/>
  <c r="I254" i="6"/>
  <c r="B254" i="4" s="1"/>
  <c r="H254" i="6"/>
  <c r="A254" i="4" s="1"/>
  <c r="J254" i="6"/>
  <c r="C254" i="4" s="1"/>
  <c r="I250" i="6"/>
  <c r="B250" i="4" s="1"/>
  <c r="H250" i="6"/>
  <c r="A250" i="4" s="1"/>
  <c r="J250" i="6"/>
  <c r="C250" i="4" s="1"/>
  <c r="I246" i="6"/>
  <c r="B246" i="4" s="1"/>
  <c r="H246" i="6"/>
  <c r="A246" i="4" s="1"/>
  <c r="J246" i="6"/>
  <c r="C246" i="4" s="1"/>
  <c r="I242" i="6"/>
  <c r="B242" i="4" s="1"/>
  <c r="H242" i="6"/>
  <c r="A242" i="4" s="1"/>
  <c r="J242" i="6"/>
  <c r="C242" i="4" s="1"/>
  <c r="I237" i="6"/>
  <c r="B237" i="4" s="1"/>
  <c r="J237" i="6"/>
  <c r="C237" i="4" s="1"/>
  <c r="H237" i="6"/>
  <c r="A237" i="4" s="1"/>
  <c r="I235" i="6"/>
  <c r="B235" i="4" s="1"/>
  <c r="J235" i="6"/>
  <c r="C235" i="4" s="1"/>
  <c r="H235" i="6"/>
  <c r="A235" i="4" s="1"/>
  <c r="I233" i="6"/>
  <c r="B233" i="4" s="1"/>
  <c r="J233" i="6"/>
  <c r="C233" i="4" s="1"/>
  <c r="H233" i="6"/>
  <c r="A233" i="4" s="1"/>
  <c r="I231" i="6"/>
  <c r="B231" i="4" s="1"/>
  <c r="J231" i="6"/>
  <c r="C231" i="4" s="1"/>
  <c r="H231" i="6"/>
  <c r="A231" i="4" s="1"/>
  <c r="I229" i="6"/>
  <c r="B229" i="4" s="1"/>
  <c r="J229" i="6"/>
  <c r="C229" i="4" s="1"/>
  <c r="H229" i="6"/>
  <c r="A229" i="4" s="1"/>
  <c r="I227" i="6"/>
  <c r="B227" i="4" s="1"/>
  <c r="J227" i="6"/>
  <c r="C227" i="4" s="1"/>
  <c r="H227" i="6"/>
  <c r="A227" i="4" s="1"/>
  <c r="I225" i="6"/>
  <c r="B225" i="4" s="1"/>
  <c r="J225" i="6"/>
  <c r="C225" i="4" s="1"/>
  <c r="H225" i="6"/>
  <c r="A225" i="4" s="1"/>
  <c r="I223" i="6"/>
  <c r="B223" i="4" s="1"/>
  <c r="J223" i="6"/>
  <c r="C223" i="4" s="1"/>
  <c r="H223" i="6"/>
  <c r="A223" i="4" s="1"/>
  <c r="I221" i="6"/>
  <c r="B221" i="4" s="1"/>
  <c r="J221" i="6"/>
  <c r="C221" i="4" s="1"/>
  <c r="H221" i="6"/>
  <c r="A221" i="4" s="1"/>
  <c r="I219" i="6"/>
  <c r="B219" i="4" s="1"/>
  <c r="H219" i="6"/>
  <c r="A219" i="4" s="1"/>
  <c r="J219" i="6"/>
  <c r="C219" i="4" s="1"/>
  <c r="I217" i="6"/>
  <c r="B217" i="4" s="1"/>
  <c r="J217" i="6"/>
  <c r="C217" i="4" s="1"/>
  <c r="H217" i="6"/>
  <c r="A217" i="4" s="1"/>
  <c r="I215" i="6"/>
  <c r="B215" i="4" s="1"/>
  <c r="J215" i="6"/>
  <c r="C215" i="4" s="1"/>
  <c r="H215" i="6"/>
  <c r="A215" i="4" s="1"/>
  <c r="I213" i="6"/>
  <c r="B213" i="4" s="1"/>
  <c r="J213" i="6"/>
  <c r="C213" i="4" s="1"/>
  <c r="H213" i="6"/>
  <c r="A213" i="4" s="1"/>
  <c r="I211" i="6"/>
  <c r="B211" i="4" s="1"/>
  <c r="J211" i="6"/>
  <c r="C211" i="4" s="1"/>
  <c r="H211" i="6"/>
  <c r="A211" i="4" s="1"/>
  <c r="I209" i="6"/>
  <c r="B209" i="4" s="1"/>
  <c r="J209" i="6"/>
  <c r="C209" i="4" s="1"/>
  <c r="H209" i="6"/>
  <c r="A209" i="4" s="1"/>
  <c r="H207" i="6"/>
  <c r="A207" i="4" s="1"/>
  <c r="J207" i="6"/>
  <c r="C207" i="4" s="1"/>
  <c r="I207" i="6"/>
  <c r="B207" i="4" s="1"/>
  <c r="H205" i="6"/>
  <c r="A205" i="4" s="1"/>
  <c r="J205" i="6"/>
  <c r="C205" i="4" s="1"/>
  <c r="I205" i="6"/>
  <c r="B205" i="4" s="1"/>
  <c r="H203" i="6"/>
  <c r="A203" i="4" s="1"/>
  <c r="J203" i="6"/>
  <c r="C203" i="4" s="1"/>
  <c r="I203" i="6"/>
  <c r="B203" i="4" s="1"/>
  <c r="H201" i="6"/>
  <c r="A201" i="4" s="1"/>
  <c r="J201" i="6"/>
  <c r="C201" i="4" s="1"/>
  <c r="I201" i="6"/>
  <c r="B201" i="4" s="1"/>
  <c r="H199" i="6"/>
  <c r="A199" i="4" s="1"/>
  <c r="J199" i="6"/>
  <c r="C199" i="4" s="1"/>
  <c r="I199" i="6"/>
  <c r="B199" i="4" s="1"/>
  <c r="H197" i="6"/>
  <c r="A197" i="4" s="1"/>
  <c r="J197" i="6"/>
  <c r="C197" i="4" s="1"/>
  <c r="I197" i="6"/>
  <c r="B197" i="4" s="1"/>
  <c r="H195" i="6"/>
  <c r="A195" i="4" s="1"/>
  <c r="J195" i="6"/>
  <c r="C195" i="4" s="1"/>
  <c r="I195" i="6"/>
  <c r="B195" i="4" s="1"/>
  <c r="H193" i="6"/>
  <c r="A193" i="4" s="1"/>
  <c r="J193" i="6"/>
  <c r="C193" i="4" s="1"/>
  <c r="I193" i="6"/>
  <c r="B193" i="4" s="1"/>
  <c r="H191" i="6"/>
  <c r="A191" i="4" s="1"/>
  <c r="J191" i="6"/>
  <c r="C191" i="4" s="1"/>
  <c r="I191" i="6"/>
  <c r="B191" i="4" s="1"/>
  <c r="H189" i="6"/>
  <c r="A189" i="4" s="1"/>
  <c r="J189" i="6"/>
  <c r="C189" i="4" s="1"/>
  <c r="I189" i="6"/>
  <c r="B189" i="4" s="1"/>
  <c r="H187" i="6"/>
  <c r="A187" i="4" s="1"/>
  <c r="J187" i="6"/>
  <c r="C187" i="4" s="1"/>
  <c r="I187" i="6"/>
  <c r="B187" i="4" s="1"/>
  <c r="H185" i="6"/>
  <c r="A185" i="4" s="1"/>
  <c r="J185" i="6"/>
  <c r="C185" i="4" s="1"/>
  <c r="I185" i="6"/>
  <c r="B185" i="4" s="1"/>
  <c r="H183" i="6"/>
  <c r="A183" i="4" s="1"/>
  <c r="J183" i="6"/>
  <c r="C183" i="4" s="1"/>
  <c r="I183" i="6"/>
  <c r="B183" i="4" s="1"/>
  <c r="H181" i="6"/>
  <c r="A181" i="4" s="1"/>
  <c r="J181" i="6"/>
  <c r="C181" i="4" s="1"/>
  <c r="I181" i="6"/>
  <c r="B181" i="4" s="1"/>
  <c r="H179" i="6"/>
  <c r="A179" i="4" s="1"/>
  <c r="J179" i="6"/>
  <c r="C179" i="4" s="1"/>
  <c r="I179" i="6"/>
  <c r="B179" i="4" s="1"/>
  <c r="H177" i="6"/>
  <c r="A177" i="4" s="1"/>
  <c r="J177" i="6"/>
  <c r="C177" i="4" s="1"/>
  <c r="I177" i="6"/>
  <c r="B177" i="4" s="1"/>
  <c r="H175" i="6"/>
  <c r="A175" i="4" s="1"/>
  <c r="J175" i="6"/>
  <c r="C175" i="4" s="1"/>
  <c r="I175" i="6"/>
  <c r="B175" i="4" s="1"/>
  <c r="H173" i="6"/>
  <c r="A173" i="4" s="1"/>
  <c r="J173" i="6"/>
  <c r="C173" i="4" s="1"/>
  <c r="I173" i="6"/>
  <c r="B173" i="4" s="1"/>
  <c r="H171" i="6"/>
  <c r="A171" i="4" s="1"/>
  <c r="J171" i="6"/>
  <c r="C171" i="4" s="1"/>
  <c r="I171" i="6"/>
  <c r="B171" i="4" s="1"/>
  <c r="H169" i="6"/>
  <c r="A169" i="4" s="1"/>
  <c r="J169" i="6"/>
  <c r="C169" i="4" s="1"/>
  <c r="I169" i="6"/>
  <c r="B169" i="4" s="1"/>
  <c r="H167" i="6"/>
  <c r="A167" i="4" s="1"/>
  <c r="J167" i="6"/>
  <c r="C167" i="4" s="1"/>
  <c r="I167" i="6"/>
  <c r="B167" i="4" s="1"/>
  <c r="H165" i="6"/>
  <c r="A165" i="4" s="1"/>
  <c r="J165" i="6"/>
  <c r="C165" i="4" s="1"/>
  <c r="I165" i="6"/>
  <c r="B165" i="4" s="1"/>
  <c r="H163" i="6"/>
  <c r="A163" i="4" s="1"/>
  <c r="J163" i="6"/>
  <c r="C163" i="4" s="1"/>
  <c r="I163" i="6"/>
  <c r="B163" i="4" s="1"/>
  <c r="H161" i="6"/>
  <c r="A161" i="4" s="1"/>
  <c r="J161" i="6"/>
  <c r="C161" i="4" s="1"/>
  <c r="I161" i="6"/>
  <c r="B161" i="4" s="1"/>
  <c r="H159" i="6"/>
  <c r="A159" i="4" s="1"/>
  <c r="J159" i="6"/>
  <c r="C159" i="4" s="1"/>
  <c r="I159" i="6"/>
  <c r="B159" i="4" s="1"/>
  <c r="H157" i="6"/>
  <c r="A157" i="4" s="1"/>
  <c r="J157" i="6"/>
  <c r="C157" i="4" s="1"/>
  <c r="I157" i="6"/>
  <c r="B157" i="4" s="1"/>
  <c r="H155" i="6"/>
  <c r="A155" i="4" s="1"/>
  <c r="J155" i="6"/>
  <c r="C155" i="4" s="1"/>
  <c r="I155" i="6"/>
  <c r="B155" i="4" s="1"/>
  <c r="H153" i="6"/>
  <c r="A153" i="4" s="1"/>
  <c r="J153" i="6"/>
  <c r="C153" i="4" s="1"/>
  <c r="I153" i="6"/>
  <c r="B153" i="4" s="1"/>
  <c r="H151" i="6"/>
  <c r="A151" i="4" s="1"/>
  <c r="J151" i="6"/>
  <c r="C151" i="4" s="1"/>
  <c r="I151" i="6"/>
  <c r="B151" i="4" s="1"/>
  <c r="H149" i="6"/>
  <c r="A149" i="4" s="1"/>
  <c r="J149" i="6"/>
  <c r="C149" i="4" s="1"/>
  <c r="I149" i="6"/>
  <c r="B149" i="4" s="1"/>
  <c r="H147" i="6"/>
  <c r="A147" i="4" s="1"/>
  <c r="J147" i="6"/>
  <c r="C147" i="4" s="1"/>
  <c r="I147" i="6"/>
  <c r="B147" i="4" s="1"/>
  <c r="H145" i="6"/>
  <c r="A145" i="4" s="1"/>
  <c r="J145" i="6"/>
  <c r="C145" i="4" s="1"/>
  <c r="I145" i="6"/>
  <c r="B145" i="4" s="1"/>
  <c r="H143" i="6"/>
  <c r="A143" i="4" s="1"/>
  <c r="J143" i="6"/>
  <c r="C143" i="4" s="1"/>
  <c r="I143" i="6"/>
  <c r="B143" i="4" s="1"/>
  <c r="H141" i="6"/>
  <c r="A141" i="4" s="1"/>
  <c r="J141" i="6"/>
  <c r="C141" i="4" s="1"/>
  <c r="I141" i="6"/>
  <c r="B141" i="4" s="1"/>
  <c r="I139" i="6"/>
  <c r="B139" i="4" s="1"/>
  <c r="J139" i="6"/>
  <c r="C139" i="4" s="1"/>
  <c r="H139" i="6"/>
  <c r="A139" i="4" s="1"/>
  <c r="I137" i="6"/>
  <c r="B137" i="4" s="1"/>
  <c r="J137" i="6"/>
  <c r="C137" i="4" s="1"/>
  <c r="H137" i="6"/>
  <c r="A137" i="4" s="1"/>
  <c r="I135" i="6"/>
  <c r="B135" i="4" s="1"/>
  <c r="J135" i="6"/>
  <c r="C135" i="4" s="1"/>
  <c r="H135" i="6"/>
  <c r="A135" i="4" s="1"/>
  <c r="I133" i="6"/>
  <c r="B133" i="4" s="1"/>
  <c r="J133" i="6"/>
  <c r="C133" i="4" s="1"/>
  <c r="H133" i="6"/>
  <c r="A133" i="4" s="1"/>
  <c r="I131" i="6"/>
  <c r="B131" i="4" s="1"/>
  <c r="J131" i="6"/>
  <c r="C131" i="4" s="1"/>
  <c r="H131" i="6"/>
  <c r="A131" i="4" s="1"/>
  <c r="I129" i="6"/>
  <c r="B129" i="4" s="1"/>
  <c r="J129" i="6"/>
  <c r="C129" i="4" s="1"/>
  <c r="H129" i="6"/>
  <c r="A129" i="4" s="1"/>
  <c r="I127" i="6"/>
  <c r="B127" i="4" s="1"/>
  <c r="J127" i="6"/>
  <c r="C127" i="4" s="1"/>
  <c r="H127" i="6"/>
  <c r="A127" i="4" s="1"/>
  <c r="I125" i="6"/>
  <c r="B125" i="4" s="1"/>
  <c r="J125" i="6"/>
  <c r="C125" i="4" s="1"/>
  <c r="H125" i="6"/>
  <c r="A125" i="4" s="1"/>
  <c r="I123" i="6"/>
  <c r="B123" i="4" s="1"/>
  <c r="J123" i="6"/>
  <c r="C123" i="4" s="1"/>
  <c r="H123" i="6"/>
  <c r="A123" i="4" s="1"/>
  <c r="I121" i="6"/>
  <c r="B121" i="4" s="1"/>
  <c r="H121" i="6"/>
  <c r="A121" i="4" s="1"/>
  <c r="J121" i="6"/>
  <c r="C121" i="4" s="1"/>
  <c r="I119" i="6"/>
  <c r="B119" i="4" s="1"/>
  <c r="J119" i="6"/>
  <c r="C119" i="4" s="1"/>
  <c r="H119" i="6"/>
  <c r="A119" i="4" s="1"/>
  <c r="I117" i="6"/>
  <c r="B117" i="4" s="1"/>
  <c r="H117" i="6"/>
  <c r="A117" i="4" s="1"/>
  <c r="J117" i="6"/>
  <c r="C117" i="4" s="1"/>
  <c r="I115" i="6"/>
  <c r="B115" i="4" s="1"/>
  <c r="J115" i="6"/>
  <c r="C115" i="4" s="1"/>
  <c r="H115" i="6"/>
  <c r="A115" i="4" s="1"/>
  <c r="I113" i="6"/>
  <c r="B113" i="4" s="1"/>
  <c r="H113" i="6"/>
  <c r="A113" i="4" s="1"/>
  <c r="J113" i="6"/>
  <c r="C113" i="4" s="1"/>
  <c r="I111" i="6"/>
  <c r="B111" i="4" s="1"/>
  <c r="J111" i="6"/>
  <c r="C111" i="4" s="1"/>
  <c r="H111" i="6"/>
  <c r="A111" i="4" s="1"/>
  <c r="I109" i="6"/>
  <c r="B109" i="4" s="1"/>
  <c r="H109" i="6"/>
  <c r="A109" i="4" s="1"/>
  <c r="J109" i="6"/>
  <c r="C109" i="4" s="1"/>
  <c r="I107" i="6"/>
  <c r="B107" i="4" s="1"/>
  <c r="J107" i="6"/>
  <c r="C107" i="4" s="1"/>
  <c r="H107" i="6"/>
  <c r="A107" i="4" s="1"/>
  <c r="I105" i="6"/>
  <c r="B105" i="4" s="1"/>
  <c r="J105" i="6"/>
  <c r="C105" i="4" s="1"/>
  <c r="H105" i="6"/>
  <c r="A105" i="4" s="1"/>
  <c r="I103" i="6"/>
  <c r="B103" i="4" s="1"/>
  <c r="J103" i="6"/>
  <c r="C103" i="4" s="1"/>
  <c r="H103" i="6"/>
  <c r="A103" i="4" s="1"/>
  <c r="I101" i="6"/>
  <c r="B101" i="4" s="1"/>
  <c r="J101" i="6"/>
  <c r="C101" i="4" s="1"/>
  <c r="H101" i="6"/>
  <c r="A101" i="4" s="1"/>
  <c r="I99" i="6"/>
  <c r="B99" i="4" s="1"/>
  <c r="J99" i="6"/>
  <c r="C99" i="4" s="1"/>
  <c r="H99" i="6"/>
  <c r="A99" i="4" s="1"/>
  <c r="I97" i="6"/>
  <c r="B97" i="4" s="1"/>
  <c r="J97" i="6"/>
  <c r="C97" i="4" s="1"/>
  <c r="H97" i="6"/>
  <c r="A97" i="4" s="1"/>
  <c r="H95" i="6"/>
  <c r="A95" i="4" s="1"/>
  <c r="J95" i="6"/>
  <c r="C95" i="4" s="1"/>
  <c r="I95" i="6"/>
  <c r="B95" i="4" s="1"/>
  <c r="H93" i="6"/>
  <c r="A93" i="4" s="1"/>
  <c r="J93" i="6"/>
  <c r="C93" i="4" s="1"/>
  <c r="I93" i="6"/>
  <c r="B93" i="4" s="1"/>
  <c r="H91" i="6"/>
  <c r="A91" i="4" s="1"/>
  <c r="J91" i="6"/>
  <c r="C91" i="4" s="1"/>
  <c r="I91" i="6"/>
  <c r="B91" i="4" s="1"/>
  <c r="H89" i="6"/>
  <c r="A89" i="4" s="1"/>
  <c r="J89" i="6"/>
  <c r="C89" i="4" s="1"/>
  <c r="I89" i="6"/>
  <c r="B89" i="4" s="1"/>
  <c r="H87" i="6"/>
  <c r="A87" i="4" s="1"/>
  <c r="J87" i="6"/>
  <c r="C87" i="4" s="1"/>
  <c r="I87" i="6"/>
  <c r="B87" i="4" s="1"/>
  <c r="H85" i="6"/>
  <c r="A85" i="4" s="1"/>
  <c r="J85" i="6"/>
  <c r="C85" i="4" s="1"/>
  <c r="I85" i="6"/>
  <c r="B85" i="4" s="1"/>
  <c r="H83" i="6"/>
  <c r="A83" i="4" s="1"/>
  <c r="J83" i="6"/>
  <c r="C83" i="4" s="1"/>
  <c r="I83" i="6"/>
  <c r="B83" i="4" s="1"/>
  <c r="H81" i="6"/>
  <c r="A81" i="4" s="1"/>
  <c r="J81" i="6"/>
  <c r="C81" i="4" s="1"/>
  <c r="I81" i="6"/>
  <c r="B81" i="4" s="1"/>
  <c r="H79" i="6"/>
  <c r="A79" i="4" s="1"/>
  <c r="J79" i="6"/>
  <c r="C79" i="4" s="1"/>
  <c r="I79" i="6"/>
  <c r="B79" i="4" s="1"/>
  <c r="H77" i="6"/>
  <c r="A77" i="4" s="1"/>
  <c r="J77" i="6"/>
  <c r="C77" i="4" s="1"/>
  <c r="I77" i="6"/>
  <c r="B77" i="4" s="1"/>
  <c r="H75" i="6"/>
  <c r="A75" i="4" s="1"/>
  <c r="J75" i="6"/>
  <c r="C75" i="4" s="1"/>
  <c r="I75" i="6"/>
  <c r="B75" i="4" s="1"/>
  <c r="H73" i="6"/>
  <c r="A73" i="4" s="1"/>
  <c r="J73" i="6"/>
  <c r="C73" i="4" s="1"/>
  <c r="I73" i="6"/>
  <c r="B73" i="4" s="1"/>
  <c r="H71" i="6"/>
  <c r="A71" i="4" s="1"/>
  <c r="J71" i="6"/>
  <c r="C71" i="4" s="1"/>
  <c r="I71" i="6"/>
  <c r="B71" i="4" s="1"/>
  <c r="H69" i="6"/>
  <c r="A69" i="4" s="1"/>
  <c r="J69" i="6"/>
  <c r="C69" i="4" s="1"/>
  <c r="I69" i="6"/>
  <c r="B69" i="4" s="1"/>
  <c r="H67" i="6"/>
  <c r="A67" i="4" s="1"/>
  <c r="J67" i="6"/>
  <c r="C67" i="4" s="1"/>
  <c r="I67" i="6"/>
  <c r="B67" i="4" s="1"/>
  <c r="H65" i="6"/>
  <c r="A65" i="4" s="1"/>
  <c r="J65" i="6"/>
  <c r="C65" i="4" s="1"/>
  <c r="I65" i="6"/>
  <c r="B65" i="4" s="1"/>
  <c r="H63" i="6"/>
  <c r="A63" i="4" s="1"/>
  <c r="J63" i="6"/>
  <c r="C63" i="4" s="1"/>
  <c r="I63" i="6"/>
  <c r="B63" i="4" s="1"/>
  <c r="H61" i="6"/>
  <c r="A61" i="4" s="1"/>
  <c r="J61" i="6"/>
  <c r="C61" i="4" s="1"/>
  <c r="I61" i="6"/>
  <c r="B61" i="4" s="1"/>
  <c r="H59" i="6"/>
  <c r="A59" i="4" s="1"/>
  <c r="J59" i="6"/>
  <c r="C59" i="4" s="1"/>
  <c r="I59" i="6"/>
  <c r="B59" i="4" s="1"/>
  <c r="I57" i="6"/>
  <c r="B57" i="4" s="1"/>
  <c r="H57" i="6"/>
  <c r="A57" i="4" s="1"/>
  <c r="J57" i="6"/>
  <c r="C57" i="4" s="1"/>
  <c r="I55" i="6"/>
  <c r="B55" i="4" s="1"/>
  <c r="H55" i="6"/>
  <c r="A55" i="4" s="1"/>
  <c r="J55" i="6"/>
  <c r="C55" i="4" s="1"/>
  <c r="I53" i="6"/>
  <c r="B53" i="4" s="1"/>
  <c r="H53" i="6"/>
  <c r="A53" i="4" s="1"/>
  <c r="J53" i="6"/>
  <c r="C53" i="4" s="1"/>
  <c r="I51" i="6"/>
  <c r="B51" i="4" s="1"/>
  <c r="H51" i="6"/>
  <c r="A51" i="4" s="1"/>
  <c r="J51" i="6"/>
  <c r="C51" i="4" s="1"/>
  <c r="H49" i="6"/>
  <c r="A49" i="4" s="1"/>
  <c r="J49" i="6"/>
  <c r="C49" i="4" s="1"/>
  <c r="I49" i="6"/>
  <c r="B49" i="4" s="1"/>
  <c r="H47" i="6"/>
  <c r="A47" i="4" s="1"/>
  <c r="J47" i="6"/>
  <c r="C47" i="4" s="1"/>
  <c r="I47" i="6"/>
  <c r="B47" i="4" s="1"/>
  <c r="H45" i="6"/>
  <c r="A45" i="4" s="1"/>
  <c r="J45" i="6"/>
  <c r="C45" i="4" s="1"/>
  <c r="I45" i="6"/>
  <c r="B45" i="4" s="1"/>
  <c r="H43" i="6"/>
  <c r="A43" i="4" s="1"/>
  <c r="J43" i="6"/>
  <c r="C43" i="4" s="1"/>
  <c r="I43" i="6"/>
  <c r="B43" i="4" s="1"/>
  <c r="H41" i="6"/>
  <c r="A41" i="4" s="1"/>
  <c r="J41" i="6"/>
  <c r="C41" i="4" s="1"/>
  <c r="I41" i="6"/>
  <c r="B41" i="4" s="1"/>
  <c r="I39" i="6"/>
  <c r="B39" i="4" s="1"/>
  <c r="J39" i="6"/>
  <c r="C39" i="4" s="1"/>
  <c r="H39" i="6"/>
  <c r="A39" i="4" s="1"/>
  <c r="I37" i="6"/>
  <c r="B37" i="4" s="1"/>
  <c r="H37" i="6"/>
  <c r="A37" i="4" s="1"/>
  <c r="J37" i="6"/>
  <c r="C37" i="4" s="1"/>
  <c r="I35" i="6"/>
  <c r="B35" i="4" s="1"/>
  <c r="H35" i="6"/>
  <c r="A35" i="4" s="1"/>
  <c r="J35" i="6"/>
  <c r="C35" i="4" s="1"/>
  <c r="I33" i="6"/>
  <c r="B33" i="4" s="1"/>
  <c r="J33" i="6"/>
  <c r="C33" i="4" s="1"/>
  <c r="H33" i="6"/>
  <c r="A33" i="4" s="1"/>
  <c r="I31" i="6"/>
  <c r="B31" i="4" s="1"/>
  <c r="J31" i="6"/>
  <c r="C31" i="4" s="1"/>
  <c r="H31" i="6"/>
  <c r="A31" i="4" s="1"/>
  <c r="I29" i="6"/>
  <c r="B29" i="4" s="1"/>
  <c r="H29" i="6"/>
  <c r="A29" i="4" s="1"/>
  <c r="J29" i="6"/>
  <c r="C29" i="4" s="1"/>
  <c r="I27" i="6"/>
  <c r="B27" i="4" s="1"/>
  <c r="H27" i="6"/>
  <c r="A27" i="4" s="1"/>
  <c r="J27" i="6"/>
  <c r="C27" i="4" s="1"/>
  <c r="I25" i="6"/>
  <c r="B25" i="4" s="1"/>
  <c r="J25" i="6"/>
  <c r="C25" i="4" s="1"/>
  <c r="H25" i="6"/>
  <c r="A25" i="4" s="1"/>
  <c r="I23" i="6"/>
  <c r="B23" i="4" s="1"/>
  <c r="H23" i="6"/>
  <c r="A23" i="4" s="1"/>
  <c r="J23" i="6"/>
  <c r="C23" i="4" s="1"/>
  <c r="I21" i="6"/>
  <c r="B21" i="4" s="1"/>
  <c r="J21" i="6"/>
  <c r="C21" i="4" s="1"/>
  <c r="H21" i="6"/>
  <c r="A21" i="4" s="1"/>
  <c r="I19" i="6"/>
  <c r="B19" i="4" s="1"/>
  <c r="H19" i="6"/>
  <c r="A19" i="4" s="1"/>
  <c r="J19" i="6"/>
  <c r="C19" i="4" s="1"/>
  <c r="H3" i="6"/>
  <c r="A3" i="4" s="1"/>
  <c r="I4" i="6"/>
  <c r="B4" i="4" s="1"/>
  <c r="H18" i="6"/>
  <c r="A18" i="4" s="1"/>
  <c r="J4" i="6"/>
  <c r="C4" i="4" s="1"/>
  <c r="J18" i="6"/>
  <c r="C18" i="4" s="1"/>
  <c r="J3" i="6"/>
  <c r="C3" i="4" s="1"/>
  <c r="G10" i="7"/>
  <c r="L10" i="4" s="1"/>
  <c r="H10" i="7"/>
  <c r="M10" i="4" s="1"/>
  <c r="G14" i="7"/>
  <c r="L14" i="4" s="1"/>
  <c r="H14" i="7"/>
  <c r="M14" i="4" s="1"/>
  <c r="G18" i="7"/>
  <c r="L18" i="4" s="1"/>
  <c r="H18" i="7"/>
  <c r="M18" i="4" s="1"/>
  <c r="G22" i="7"/>
  <c r="L22" i="4" s="1"/>
  <c r="H22" i="7"/>
  <c r="M22" i="4" s="1"/>
  <c r="G26" i="7"/>
  <c r="L26" i="4" s="1"/>
  <c r="H26" i="7"/>
  <c r="M26" i="4" s="1"/>
  <c r="G30" i="7"/>
  <c r="L30" i="4" s="1"/>
  <c r="H30" i="7"/>
  <c r="M30" i="4" s="1"/>
  <c r="G34" i="7"/>
  <c r="L34" i="4" s="1"/>
  <c r="H34" i="7"/>
  <c r="M34" i="4" s="1"/>
  <c r="H200" i="7"/>
  <c r="M200" i="4" s="1"/>
  <c r="G200" i="7"/>
  <c r="L200" i="4" s="1"/>
  <c r="G205" i="7"/>
  <c r="L205" i="4" s="1"/>
  <c r="H205" i="7"/>
  <c r="M205" i="4" s="1"/>
  <c r="G210" i="7"/>
  <c r="L210" i="4" s="1"/>
  <c r="H210" i="7"/>
  <c r="M210" i="4" s="1"/>
  <c r="G218" i="7"/>
  <c r="L218" i="4" s="1"/>
  <c r="H218" i="7"/>
  <c r="M218" i="4" s="1"/>
  <c r="G207" i="7"/>
  <c r="L207" i="4" s="1"/>
  <c r="H207" i="7"/>
  <c r="M207" i="4" s="1"/>
  <c r="G215" i="7"/>
  <c r="L215" i="4" s="1"/>
  <c r="H215" i="7"/>
  <c r="M215" i="4" s="1"/>
  <c r="H444" i="7"/>
  <c r="M444" i="4" s="1"/>
  <c r="G444" i="7"/>
  <c r="L444" i="4" s="1"/>
  <c r="H450" i="7"/>
  <c r="M450" i="4" s="1"/>
  <c r="G450" i="7"/>
  <c r="L450" i="4" s="1"/>
  <c r="H458" i="7"/>
  <c r="M458" i="4" s="1"/>
  <c r="G458" i="7"/>
  <c r="L458" i="4" s="1"/>
  <c r="H466" i="7"/>
  <c r="M466" i="4" s="1"/>
  <c r="G466" i="7"/>
  <c r="L466" i="4" s="1"/>
  <c r="H474" i="7"/>
  <c r="M474" i="4" s="1"/>
  <c r="G474" i="7"/>
  <c r="L474" i="4" s="1"/>
  <c r="H482" i="7"/>
  <c r="M482" i="4" s="1"/>
  <c r="G482" i="7"/>
  <c r="L482" i="4" s="1"/>
  <c r="H490" i="7"/>
  <c r="M490" i="4" s="1"/>
  <c r="G490" i="7"/>
  <c r="L490" i="4" s="1"/>
  <c r="G449" i="7"/>
  <c r="L449" i="4" s="1"/>
  <c r="H449" i="7"/>
  <c r="M449" i="4" s="1"/>
  <c r="G457" i="7"/>
  <c r="L457" i="4" s="1"/>
  <c r="H457" i="7"/>
  <c r="M457" i="4" s="1"/>
  <c r="G465" i="7"/>
  <c r="L465" i="4" s="1"/>
  <c r="H465" i="7"/>
  <c r="M465" i="4" s="1"/>
  <c r="G473" i="7"/>
  <c r="L473" i="4" s="1"/>
  <c r="H473" i="7"/>
  <c r="M473" i="4" s="1"/>
  <c r="G481" i="7"/>
  <c r="L481" i="4" s="1"/>
  <c r="H481" i="7"/>
  <c r="M481" i="4" s="1"/>
  <c r="G489" i="7"/>
  <c r="L489" i="4" s="1"/>
  <c r="H489" i="7"/>
  <c r="M489" i="4" s="1"/>
  <c r="G498" i="7"/>
  <c r="L498" i="4" s="1"/>
  <c r="H498" i="7"/>
  <c r="M498" i="4" s="1"/>
  <c r="G441" i="7"/>
  <c r="L441" i="4" s="1"/>
  <c r="H441" i="7"/>
  <c r="M441" i="4" s="1"/>
  <c r="G429" i="7"/>
  <c r="L429" i="4" s="1"/>
  <c r="H429" i="7"/>
  <c r="M429" i="4" s="1"/>
  <c r="G426" i="7"/>
  <c r="L426" i="4" s="1"/>
  <c r="H426" i="7"/>
  <c r="M426" i="4" s="1"/>
  <c r="G410" i="7"/>
  <c r="L410" i="4" s="1"/>
  <c r="H410" i="7"/>
  <c r="M410" i="4" s="1"/>
  <c r="G394" i="7"/>
  <c r="L394" i="4" s="1"/>
  <c r="H394" i="7"/>
  <c r="M394" i="4" s="1"/>
  <c r="G378" i="7"/>
  <c r="L378" i="4" s="1"/>
  <c r="H378" i="7"/>
  <c r="M378" i="4" s="1"/>
  <c r="G362" i="7"/>
  <c r="L362" i="4" s="1"/>
  <c r="H362" i="7"/>
  <c r="M362" i="4" s="1"/>
  <c r="G346" i="7"/>
  <c r="L346" i="4" s="1"/>
  <c r="H346" i="7"/>
  <c r="M346" i="4" s="1"/>
  <c r="G330" i="7"/>
  <c r="L330" i="4" s="1"/>
  <c r="H330" i="7"/>
  <c r="M330" i="4" s="1"/>
  <c r="G314" i="7"/>
  <c r="L314" i="4" s="1"/>
  <c r="H314" i="7"/>
  <c r="M314" i="4" s="1"/>
  <c r="G298" i="7"/>
  <c r="L298" i="4" s="1"/>
  <c r="H298" i="7"/>
  <c r="M298" i="4" s="1"/>
  <c r="G280" i="7"/>
  <c r="L280" i="4" s="1"/>
  <c r="H280" i="7"/>
  <c r="M280" i="4" s="1"/>
  <c r="G264" i="7"/>
  <c r="L264" i="4" s="1"/>
  <c r="H264" i="7"/>
  <c r="M264" i="4" s="1"/>
  <c r="G248" i="7"/>
  <c r="L248" i="4" s="1"/>
  <c r="H248" i="7"/>
  <c r="M248" i="4" s="1"/>
  <c r="G423" i="7"/>
  <c r="L423" i="4" s="1"/>
  <c r="H423" i="7"/>
  <c r="M423" i="4" s="1"/>
  <c r="G415" i="7"/>
  <c r="L415" i="4" s="1"/>
  <c r="H415" i="7"/>
  <c r="M415" i="4" s="1"/>
  <c r="G407" i="7"/>
  <c r="L407" i="4" s="1"/>
  <c r="H407" i="7"/>
  <c r="M407" i="4" s="1"/>
  <c r="G399" i="7"/>
  <c r="L399" i="4" s="1"/>
  <c r="H399" i="7"/>
  <c r="M399" i="4" s="1"/>
  <c r="G391" i="7"/>
  <c r="L391" i="4" s="1"/>
  <c r="H391" i="7"/>
  <c r="M391" i="4" s="1"/>
  <c r="G383" i="7"/>
  <c r="L383" i="4" s="1"/>
  <c r="H383" i="7"/>
  <c r="M383" i="4" s="1"/>
  <c r="G375" i="7"/>
  <c r="L375" i="4" s="1"/>
  <c r="H375" i="7"/>
  <c r="M375" i="4" s="1"/>
  <c r="G367" i="7"/>
  <c r="L367" i="4" s="1"/>
  <c r="H367" i="7"/>
  <c r="M367" i="4" s="1"/>
  <c r="G359" i="7"/>
  <c r="L359" i="4" s="1"/>
  <c r="H359" i="7"/>
  <c r="M359" i="4" s="1"/>
  <c r="G351" i="7"/>
  <c r="L351" i="4" s="1"/>
  <c r="H351" i="7"/>
  <c r="M351" i="4" s="1"/>
  <c r="G343" i="7"/>
  <c r="L343" i="4" s="1"/>
  <c r="H343" i="7"/>
  <c r="M343" i="4" s="1"/>
  <c r="G335" i="7"/>
  <c r="L335" i="4" s="1"/>
  <c r="H335" i="7"/>
  <c r="M335" i="4" s="1"/>
  <c r="G327" i="7"/>
  <c r="L327" i="4" s="1"/>
  <c r="H327" i="7"/>
  <c r="M327" i="4" s="1"/>
  <c r="G319" i="7"/>
  <c r="L319" i="4" s="1"/>
  <c r="H319" i="7"/>
  <c r="M319" i="4" s="1"/>
  <c r="G311" i="7"/>
  <c r="L311" i="4" s="1"/>
  <c r="H311" i="7"/>
  <c r="M311" i="4" s="1"/>
  <c r="G303" i="7"/>
  <c r="L303" i="4" s="1"/>
  <c r="H303" i="7"/>
  <c r="M303" i="4" s="1"/>
  <c r="G295" i="7"/>
  <c r="L295" i="4" s="1"/>
  <c r="H295" i="7"/>
  <c r="M295" i="4" s="1"/>
  <c r="G287" i="7"/>
  <c r="L287" i="4" s="1"/>
  <c r="H287" i="7"/>
  <c r="M287" i="4" s="1"/>
  <c r="G279" i="7"/>
  <c r="L279" i="4" s="1"/>
  <c r="H279" i="7"/>
  <c r="M279" i="4" s="1"/>
  <c r="G271" i="7"/>
  <c r="L271" i="4" s="1"/>
  <c r="H271" i="7"/>
  <c r="M271" i="4" s="1"/>
  <c r="G263" i="7"/>
  <c r="L263" i="4" s="1"/>
  <c r="H263" i="7"/>
  <c r="M263" i="4" s="1"/>
  <c r="G255" i="7"/>
  <c r="L255" i="4" s="1"/>
  <c r="H255" i="7"/>
  <c r="M255" i="4" s="1"/>
  <c r="G247" i="7"/>
  <c r="L247" i="4" s="1"/>
  <c r="H247" i="7"/>
  <c r="M247" i="4" s="1"/>
  <c r="G239" i="7"/>
  <c r="L239" i="4" s="1"/>
  <c r="H239" i="7"/>
  <c r="M239" i="4" s="1"/>
  <c r="G231" i="7"/>
  <c r="L231" i="4" s="1"/>
  <c r="H231" i="7"/>
  <c r="M231" i="4" s="1"/>
  <c r="G194" i="7"/>
  <c r="L194" i="4" s="1"/>
  <c r="H194" i="7"/>
  <c r="M194" i="4" s="1"/>
  <c r="G178" i="7"/>
  <c r="L178" i="4" s="1"/>
  <c r="H178" i="7"/>
  <c r="M178" i="4" s="1"/>
  <c r="G162" i="7"/>
  <c r="L162" i="4" s="1"/>
  <c r="H162" i="7"/>
  <c r="M162" i="4" s="1"/>
  <c r="G115" i="7"/>
  <c r="L115" i="4" s="1"/>
  <c r="H115" i="7"/>
  <c r="M115" i="4" s="1"/>
  <c r="G107" i="7"/>
  <c r="L107" i="4" s="1"/>
  <c r="H107" i="7"/>
  <c r="M107" i="4" s="1"/>
  <c r="G92" i="7"/>
  <c r="L92" i="4" s="1"/>
  <c r="H92" i="7"/>
  <c r="M92" i="4" s="1"/>
  <c r="G80" i="7"/>
  <c r="L80" i="4" s="1"/>
  <c r="H80" i="7"/>
  <c r="M80" i="4" s="1"/>
  <c r="G72" i="7"/>
  <c r="L72" i="4" s="1"/>
  <c r="H72" i="7"/>
  <c r="M72" i="4" s="1"/>
  <c r="G65" i="7"/>
  <c r="L65" i="4" s="1"/>
  <c r="H65" i="7"/>
  <c r="M65" i="4" s="1"/>
  <c r="G57" i="7"/>
  <c r="L57" i="4" s="1"/>
  <c r="H57" i="7"/>
  <c r="M57" i="4" s="1"/>
  <c r="G39" i="7"/>
  <c r="L39" i="4" s="1"/>
  <c r="H39" i="7"/>
  <c r="M39" i="4" s="1"/>
  <c r="G40" i="7"/>
  <c r="L40" i="4" s="1"/>
  <c r="H40" i="7"/>
  <c r="M40" i="4" s="1"/>
  <c r="G436" i="7"/>
  <c r="L436" i="4" s="1"/>
  <c r="H436" i="7"/>
  <c r="M436" i="4" s="1"/>
  <c r="G420" i="7"/>
  <c r="L420" i="4" s="1"/>
  <c r="H420" i="7"/>
  <c r="M420" i="4" s="1"/>
  <c r="G404" i="7"/>
  <c r="L404" i="4" s="1"/>
  <c r="H404" i="7"/>
  <c r="M404" i="4" s="1"/>
  <c r="G388" i="7"/>
  <c r="L388" i="4" s="1"/>
  <c r="H388" i="7"/>
  <c r="M388" i="4" s="1"/>
  <c r="G372" i="7"/>
  <c r="L372" i="4" s="1"/>
  <c r="H372" i="7"/>
  <c r="M372" i="4" s="1"/>
  <c r="G356" i="7"/>
  <c r="L356" i="4" s="1"/>
  <c r="H356" i="7"/>
  <c r="M356" i="4" s="1"/>
  <c r="G340" i="7"/>
  <c r="L340" i="4" s="1"/>
  <c r="H340" i="7"/>
  <c r="M340" i="4" s="1"/>
  <c r="G324" i="7"/>
  <c r="L324" i="4" s="1"/>
  <c r="H324" i="7"/>
  <c r="M324" i="4" s="1"/>
  <c r="G308" i="7"/>
  <c r="L308" i="4" s="1"/>
  <c r="H308" i="7"/>
  <c r="M308" i="4" s="1"/>
  <c r="G294" i="7"/>
  <c r="L294" i="4" s="1"/>
  <c r="H294" i="7"/>
  <c r="M294" i="4" s="1"/>
  <c r="G278" i="7"/>
  <c r="L278" i="4" s="1"/>
  <c r="H278" i="7"/>
  <c r="M278" i="4" s="1"/>
  <c r="G262" i="7"/>
  <c r="L262" i="4" s="1"/>
  <c r="H262" i="7"/>
  <c r="M262" i="4" s="1"/>
  <c r="G246" i="7"/>
  <c r="L246" i="4" s="1"/>
  <c r="H246" i="7"/>
  <c r="M246" i="4" s="1"/>
  <c r="G234" i="7"/>
  <c r="L234" i="4" s="1"/>
  <c r="H234" i="7"/>
  <c r="M234" i="4" s="1"/>
  <c r="G226" i="7"/>
  <c r="L226" i="4" s="1"/>
  <c r="H226" i="7"/>
  <c r="M226" i="4" s="1"/>
  <c r="G188" i="7"/>
  <c r="L188" i="4" s="1"/>
  <c r="H188" i="7"/>
  <c r="M188" i="4" s="1"/>
  <c r="G172" i="7"/>
  <c r="L172" i="4" s="1"/>
  <c r="H172" i="7"/>
  <c r="M172" i="4" s="1"/>
  <c r="G156" i="7"/>
  <c r="L156" i="4" s="1"/>
  <c r="H156" i="7"/>
  <c r="M156" i="4" s="1"/>
  <c r="G148" i="7"/>
  <c r="L148" i="4" s="1"/>
  <c r="H148" i="7"/>
  <c r="M148" i="4" s="1"/>
  <c r="G140" i="7"/>
  <c r="L140" i="4" s="1"/>
  <c r="H140" i="7"/>
  <c r="M140" i="4" s="1"/>
  <c r="G132" i="7"/>
  <c r="L132" i="4" s="1"/>
  <c r="H132" i="7"/>
  <c r="M132" i="4" s="1"/>
  <c r="G124" i="7"/>
  <c r="L124" i="4" s="1"/>
  <c r="H124" i="7"/>
  <c r="M124" i="4" s="1"/>
  <c r="G195" i="7"/>
  <c r="L195" i="4" s="1"/>
  <c r="H195" i="7"/>
  <c r="M195" i="4" s="1"/>
  <c r="G187" i="7"/>
  <c r="L187" i="4" s="1"/>
  <c r="H187" i="7"/>
  <c r="M187" i="4" s="1"/>
  <c r="G179" i="7"/>
  <c r="L179" i="4" s="1"/>
  <c r="H179" i="7"/>
  <c r="M179" i="4" s="1"/>
  <c r="G171" i="7"/>
  <c r="L171" i="4" s="1"/>
  <c r="H171" i="7"/>
  <c r="M171" i="4" s="1"/>
  <c r="G163" i="7"/>
  <c r="L163" i="4" s="1"/>
  <c r="H163" i="7"/>
  <c r="M163" i="4" s="1"/>
  <c r="G155" i="7"/>
  <c r="L155" i="4" s="1"/>
  <c r="H155" i="7"/>
  <c r="M155" i="4" s="1"/>
  <c r="G147" i="7"/>
  <c r="L147" i="4" s="1"/>
  <c r="H147" i="7"/>
  <c r="M147" i="4" s="1"/>
  <c r="G139" i="7"/>
  <c r="L139" i="4" s="1"/>
  <c r="H139" i="7"/>
  <c r="M139" i="4" s="1"/>
  <c r="G131" i="7"/>
  <c r="L131" i="4" s="1"/>
  <c r="H131" i="7"/>
  <c r="M131" i="4" s="1"/>
  <c r="G123" i="7"/>
  <c r="L123" i="4" s="1"/>
  <c r="H123" i="7"/>
  <c r="M123" i="4" s="1"/>
  <c r="G114" i="7"/>
  <c r="L114" i="4" s="1"/>
  <c r="H114" i="7"/>
  <c r="M114" i="4" s="1"/>
  <c r="G106" i="7"/>
  <c r="L106" i="4" s="1"/>
  <c r="H106" i="7"/>
  <c r="M106" i="4" s="1"/>
  <c r="G90" i="7"/>
  <c r="L90" i="4" s="1"/>
  <c r="H90" i="7"/>
  <c r="M90" i="4" s="1"/>
  <c r="G101" i="7"/>
  <c r="L101" i="4" s="1"/>
  <c r="H101" i="7"/>
  <c r="M101" i="4" s="1"/>
  <c r="G93" i="7"/>
  <c r="L93" i="4" s="1"/>
  <c r="H93" i="7"/>
  <c r="M93" i="4" s="1"/>
  <c r="G85" i="7"/>
  <c r="L85" i="4" s="1"/>
  <c r="H85" i="7"/>
  <c r="M85" i="4" s="1"/>
  <c r="G77" i="7"/>
  <c r="L77" i="4" s="1"/>
  <c r="H77" i="7"/>
  <c r="M77" i="4" s="1"/>
  <c r="G69" i="7"/>
  <c r="L69" i="4" s="1"/>
  <c r="H69" i="7"/>
  <c r="M69" i="4" s="1"/>
  <c r="G60" i="7"/>
  <c r="L60" i="4" s="1"/>
  <c r="H60" i="7"/>
  <c r="M60" i="4" s="1"/>
  <c r="G51" i="7"/>
  <c r="L51" i="4" s="1"/>
  <c r="H51" i="7"/>
  <c r="M51" i="4" s="1"/>
  <c r="G56" i="7"/>
  <c r="L56" i="4" s="1"/>
  <c r="H56" i="7"/>
  <c r="M56" i="4" s="1"/>
  <c r="G48" i="7"/>
  <c r="L48" i="4" s="1"/>
  <c r="H48" i="7"/>
  <c r="M48" i="4" s="1"/>
  <c r="G36" i="7"/>
  <c r="L36" i="4" s="1"/>
  <c r="H36" i="7"/>
  <c r="M36" i="4" s="1"/>
  <c r="G11" i="7"/>
  <c r="L11" i="4" s="1"/>
  <c r="H11" i="7"/>
  <c r="M11" i="4" s="1"/>
  <c r="G15" i="7"/>
  <c r="L15" i="4" s="1"/>
  <c r="H15" i="7"/>
  <c r="M15" i="4" s="1"/>
  <c r="G19" i="7"/>
  <c r="L19" i="4" s="1"/>
  <c r="H19" i="7"/>
  <c r="M19" i="4" s="1"/>
  <c r="G23" i="7"/>
  <c r="L23" i="4" s="1"/>
  <c r="H23" i="7"/>
  <c r="M23" i="4" s="1"/>
  <c r="G27" i="7"/>
  <c r="L27" i="4" s="1"/>
  <c r="H27" i="7"/>
  <c r="M27" i="4" s="1"/>
  <c r="G31" i="7"/>
  <c r="L31" i="4" s="1"/>
  <c r="H31" i="7"/>
  <c r="M31" i="4" s="1"/>
  <c r="G35" i="7"/>
  <c r="L35" i="4" s="1"/>
  <c r="H35" i="7"/>
  <c r="M35" i="4" s="1"/>
  <c r="H201" i="7"/>
  <c r="M201" i="4" s="1"/>
  <c r="G201" i="7"/>
  <c r="L201" i="4" s="1"/>
  <c r="G204" i="7"/>
  <c r="L204" i="4" s="1"/>
  <c r="H204" i="7"/>
  <c r="M204" i="4" s="1"/>
  <c r="G212" i="7"/>
  <c r="L212" i="4" s="1"/>
  <c r="H212" i="7"/>
  <c r="M212" i="4" s="1"/>
  <c r="G220" i="7"/>
  <c r="L220" i="4" s="1"/>
  <c r="H220" i="7"/>
  <c r="M220" i="4" s="1"/>
  <c r="G209" i="7"/>
  <c r="L209" i="4" s="1"/>
  <c r="H209" i="7"/>
  <c r="M209" i="4" s="1"/>
  <c r="G217" i="7"/>
  <c r="L217" i="4" s="1"/>
  <c r="H217" i="7"/>
  <c r="M217" i="4" s="1"/>
  <c r="H446" i="7"/>
  <c r="M446" i="4" s="1"/>
  <c r="G446" i="7"/>
  <c r="L446" i="4" s="1"/>
  <c r="H452" i="7"/>
  <c r="M452" i="4" s="1"/>
  <c r="G452" i="7"/>
  <c r="L452" i="4" s="1"/>
  <c r="H460" i="7"/>
  <c r="M460" i="4" s="1"/>
  <c r="G460" i="7"/>
  <c r="L460" i="4" s="1"/>
  <c r="H468" i="7"/>
  <c r="M468" i="4" s="1"/>
  <c r="G468" i="7"/>
  <c r="L468" i="4" s="1"/>
  <c r="H476" i="7"/>
  <c r="M476" i="4" s="1"/>
  <c r="G476" i="7"/>
  <c r="L476" i="4" s="1"/>
  <c r="H484" i="7"/>
  <c r="M484" i="4" s="1"/>
  <c r="G484" i="7"/>
  <c r="L484" i="4" s="1"/>
  <c r="H492" i="7"/>
  <c r="M492" i="4" s="1"/>
  <c r="G492" i="7"/>
  <c r="L492" i="4" s="1"/>
  <c r="G445" i="7"/>
  <c r="L445" i="4" s="1"/>
  <c r="H445" i="7"/>
  <c r="M445" i="4" s="1"/>
  <c r="G455" i="7"/>
  <c r="L455" i="4" s="1"/>
  <c r="H455" i="7"/>
  <c r="M455" i="4" s="1"/>
  <c r="G463" i="7"/>
  <c r="L463" i="4" s="1"/>
  <c r="H463" i="7"/>
  <c r="M463" i="4" s="1"/>
  <c r="G471" i="7"/>
  <c r="L471" i="4" s="1"/>
  <c r="H471" i="7"/>
  <c r="M471" i="4" s="1"/>
  <c r="G479" i="7"/>
  <c r="L479" i="4" s="1"/>
  <c r="H479" i="7"/>
  <c r="M479" i="4" s="1"/>
  <c r="G487" i="7"/>
  <c r="L487" i="4" s="1"/>
  <c r="H487" i="7"/>
  <c r="M487" i="4" s="1"/>
  <c r="G494" i="7"/>
  <c r="L494" i="4" s="1"/>
  <c r="H494" i="7"/>
  <c r="M494" i="4" s="1"/>
  <c r="G433" i="7"/>
  <c r="L433" i="4" s="1"/>
  <c r="H433" i="7"/>
  <c r="M433" i="4" s="1"/>
  <c r="G437" i="7"/>
  <c r="L437" i="4" s="1"/>
  <c r="H437" i="7"/>
  <c r="M437" i="4" s="1"/>
  <c r="G430" i="7"/>
  <c r="L430" i="4" s="1"/>
  <c r="H430" i="7"/>
  <c r="M430" i="4" s="1"/>
  <c r="G414" i="7"/>
  <c r="L414" i="4" s="1"/>
  <c r="H414" i="7"/>
  <c r="M414" i="4" s="1"/>
  <c r="G398" i="7"/>
  <c r="L398" i="4" s="1"/>
  <c r="H398" i="7"/>
  <c r="M398" i="4" s="1"/>
  <c r="G382" i="7"/>
  <c r="L382" i="4" s="1"/>
  <c r="H382" i="7"/>
  <c r="M382" i="4" s="1"/>
  <c r="G366" i="7"/>
  <c r="L366" i="4" s="1"/>
  <c r="H366" i="7"/>
  <c r="M366" i="4" s="1"/>
  <c r="G350" i="7"/>
  <c r="L350" i="4" s="1"/>
  <c r="H350" i="7"/>
  <c r="M350" i="4" s="1"/>
  <c r="G334" i="7"/>
  <c r="L334" i="4" s="1"/>
  <c r="H334" i="7"/>
  <c r="M334" i="4" s="1"/>
  <c r="G318" i="7"/>
  <c r="L318" i="4" s="1"/>
  <c r="H318" i="7"/>
  <c r="M318" i="4" s="1"/>
  <c r="G302" i="7"/>
  <c r="L302" i="4" s="1"/>
  <c r="H302" i="7"/>
  <c r="M302" i="4" s="1"/>
  <c r="G284" i="7"/>
  <c r="L284" i="4" s="1"/>
  <c r="H284" i="7"/>
  <c r="M284" i="4" s="1"/>
  <c r="G268" i="7"/>
  <c r="L268" i="4" s="1"/>
  <c r="H268" i="7"/>
  <c r="M268" i="4" s="1"/>
  <c r="G252" i="7"/>
  <c r="L252" i="4" s="1"/>
  <c r="H252" i="7"/>
  <c r="M252" i="4" s="1"/>
  <c r="G425" i="7"/>
  <c r="L425" i="4" s="1"/>
  <c r="H425" i="7"/>
  <c r="M425" i="4" s="1"/>
  <c r="G417" i="7"/>
  <c r="L417" i="4" s="1"/>
  <c r="H417" i="7"/>
  <c r="M417" i="4" s="1"/>
  <c r="G409" i="7"/>
  <c r="L409" i="4" s="1"/>
  <c r="H409" i="7"/>
  <c r="M409" i="4" s="1"/>
  <c r="G401" i="7"/>
  <c r="L401" i="4" s="1"/>
  <c r="H401" i="7"/>
  <c r="M401" i="4" s="1"/>
  <c r="G393" i="7"/>
  <c r="L393" i="4" s="1"/>
  <c r="H393" i="7"/>
  <c r="M393" i="4" s="1"/>
  <c r="G385" i="7"/>
  <c r="L385" i="4" s="1"/>
  <c r="H385" i="7"/>
  <c r="M385" i="4" s="1"/>
  <c r="G377" i="7"/>
  <c r="L377" i="4" s="1"/>
  <c r="H377" i="7"/>
  <c r="M377" i="4" s="1"/>
  <c r="G369" i="7"/>
  <c r="L369" i="4" s="1"/>
  <c r="H369" i="7"/>
  <c r="M369" i="4" s="1"/>
  <c r="G361" i="7"/>
  <c r="L361" i="4" s="1"/>
  <c r="H361" i="7"/>
  <c r="M361" i="4" s="1"/>
  <c r="G353" i="7"/>
  <c r="L353" i="4" s="1"/>
  <c r="H353" i="7"/>
  <c r="M353" i="4" s="1"/>
  <c r="G345" i="7"/>
  <c r="L345" i="4" s="1"/>
  <c r="H345" i="7"/>
  <c r="M345" i="4" s="1"/>
  <c r="G337" i="7"/>
  <c r="L337" i="4" s="1"/>
  <c r="H337" i="7"/>
  <c r="M337" i="4" s="1"/>
  <c r="G329" i="7"/>
  <c r="L329" i="4" s="1"/>
  <c r="H329" i="7"/>
  <c r="M329" i="4" s="1"/>
  <c r="G321" i="7"/>
  <c r="L321" i="4" s="1"/>
  <c r="H321" i="7"/>
  <c r="M321" i="4" s="1"/>
  <c r="G313" i="7"/>
  <c r="L313" i="4" s="1"/>
  <c r="H313" i="7"/>
  <c r="M313" i="4" s="1"/>
  <c r="G305" i="7"/>
  <c r="L305" i="4" s="1"/>
  <c r="H305" i="7"/>
  <c r="M305" i="4" s="1"/>
  <c r="G297" i="7"/>
  <c r="L297" i="4" s="1"/>
  <c r="H297" i="7"/>
  <c r="M297" i="4" s="1"/>
  <c r="G289" i="7"/>
  <c r="L289" i="4" s="1"/>
  <c r="H289" i="7"/>
  <c r="M289" i="4" s="1"/>
  <c r="G281" i="7"/>
  <c r="L281" i="4" s="1"/>
  <c r="H281" i="7"/>
  <c r="M281" i="4" s="1"/>
  <c r="G273" i="7"/>
  <c r="L273" i="4" s="1"/>
  <c r="H273" i="7"/>
  <c r="M273" i="4" s="1"/>
  <c r="G265" i="7"/>
  <c r="L265" i="4" s="1"/>
  <c r="H265" i="7"/>
  <c r="M265" i="4" s="1"/>
  <c r="G257" i="7"/>
  <c r="L257" i="4" s="1"/>
  <c r="H257" i="7"/>
  <c r="M257" i="4" s="1"/>
  <c r="G249" i="7"/>
  <c r="L249" i="4" s="1"/>
  <c r="H249" i="7"/>
  <c r="M249" i="4" s="1"/>
  <c r="G241" i="7"/>
  <c r="L241" i="4" s="1"/>
  <c r="H241" i="7"/>
  <c r="M241" i="4" s="1"/>
  <c r="G233" i="7"/>
  <c r="L233" i="4" s="1"/>
  <c r="H233" i="7"/>
  <c r="M233" i="4" s="1"/>
  <c r="G225" i="7"/>
  <c r="L225" i="4" s="1"/>
  <c r="H225" i="7"/>
  <c r="M225" i="4" s="1"/>
  <c r="G182" i="7"/>
  <c r="L182" i="4" s="1"/>
  <c r="H182" i="7"/>
  <c r="M182" i="4" s="1"/>
  <c r="G166" i="7"/>
  <c r="L166" i="4" s="1"/>
  <c r="H166" i="7"/>
  <c r="M166" i="4" s="1"/>
  <c r="G117" i="7"/>
  <c r="L117" i="4" s="1"/>
  <c r="H117" i="7"/>
  <c r="M117" i="4" s="1"/>
  <c r="G109" i="7"/>
  <c r="L109" i="4" s="1"/>
  <c r="H109" i="7"/>
  <c r="M109" i="4" s="1"/>
  <c r="G96" i="7"/>
  <c r="L96" i="4" s="1"/>
  <c r="H96" i="7"/>
  <c r="M96" i="4" s="1"/>
  <c r="G82" i="7"/>
  <c r="L82" i="4" s="1"/>
  <c r="H82" i="7"/>
  <c r="M82" i="4" s="1"/>
  <c r="G74" i="7"/>
  <c r="L74" i="4" s="1"/>
  <c r="H74" i="7"/>
  <c r="M74" i="4" s="1"/>
  <c r="G67" i="7"/>
  <c r="L67" i="4" s="1"/>
  <c r="H67" i="7"/>
  <c r="M67" i="4" s="1"/>
  <c r="G59" i="7"/>
  <c r="L59" i="4" s="1"/>
  <c r="H59" i="7"/>
  <c r="M59" i="4" s="1"/>
  <c r="G41" i="7"/>
  <c r="L41" i="4" s="1"/>
  <c r="H41" i="7"/>
  <c r="M41" i="4" s="1"/>
  <c r="G46" i="7"/>
  <c r="L46" i="4" s="1"/>
  <c r="H46" i="7"/>
  <c r="M46" i="4" s="1"/>
  <c r="G440" i="7"/>
  <c r="L440" i="4" s="1"/>
  <c r="H440" i="7"/>
  <c r="M440" i="4" s="1"/>
  <c r="G424" i="7"/>
  <c r="L424" i="4" s="1"/>
  <c r="H424" i="7"/>
  <c r="M424" i="4" s="1"/>
  <c r="G408" i="7"/>
  <c r="L408" i="4" s="1"/>
  <c r="H408" i="7"/>
  <c r="M408" i="4" s="1"/>
  <c r="G392" i="7"/>
  <c r="L392" i="4" s="1"/>
  <c r="H392" i="7"/>
  <c r="M392" i="4" s="1"/>
  <c r="G376" i="7"/>
  <c r="L376" i="4" s="1"/>
  <c r="H376" i="7"/>
  <c r="M376" i="4" s="1"/>
  <c r="G360" i="7"/>
  <c r="L360" i="4" s="1"/>
  <c r="H360" i="7"/>
  <c r="M360" i="4" s="1"/>
  <c r="G344" i="7"/>
  <c r="L344" i="4" s="1"/>
  <c r="H344" i="7"/>
  <c r="M344" i="4" s="1"/>
  <c r="G328" i="7"/>
  <c r="L328" i="4" s="1"/>
  <c r="H328" i="7"/>
  <c r="M328" i="4" s="1"/>
  <c r="G312" i="7"/>
  <c r="L312" i="4" s="1"/>
  <c r="H312" i="7"/>
  <c r="M312" i="4" s="1"/>
  <c r="G296" i="7"/>
  <c r="L296" i="4" s="1"/>
  <c r="H296" i="7"/>
  <c r="M296" i="4" s="1"/>
  <c r="G282" i="7"/>
  <c r="L282" i="4" s="1"/>
  <c r="H282" i="7"/>
  <c r="M282" i="4" s="1"/>
  <c r="G266" i="7"/>
  <c r="L266" i="4" s="1"/>
  <c r="H266" i="7"/>
  <c r="M266" i="4" s="1"/>
  <c r="G250" i="7"/>
  <c r="L250" i="4" s="1"/>
  <c r="H250" i="7"/>
  <c r="M250" i="4" s="1"/>
  <c r="G236" i="7"/>
  <c r="L236" i="4" s="1"/>
  <c r="H236" i="7"/>
  <c r="M236" i="4" s="1"/>
  <c r="G228" i="7"/>
  <c r="L228" i="4" s="1"/>
  <c r="H228" i="7"/>
  <c r="M228" i="4" s="1"/>
  <c r="G192" i="7"/>
  <c r="L192" i="4" s="1"/>
  <c r="H192" i="7"/>
  <c r="M192" i="4" s="1"/>
  <c r="G176" i="7"/>
  <c r="L176" i="4" s="1"/>
  <c r="H176" i="7"/>
  <c r="M176" i="4" s="1"/>
  <c r="G160" i="7"/>
  <c r="L160" i="4" s="1"/>
  <c r="H160" i="7"/>
  <c r="M160" i="4" s="1"/>
  <c r="G150" i="7"/>
  <c r="L150" i="4" s="1"/>
  <c r="H150" i="7"/>
  <c r="M150" i="4" s="1"/>
  <c r="G142" i="7"/>
  <c r="L142" i="4" s="1"/>
  <c r="H142" i="7"/>
  <c r="M142" i="4" s="1"/>
  <c r="G134" i="7"/>
  <c r="L134" i="4" s="1"/>
  <c r="H134" i="7"/>
  <c r="M134" i="4" s="1"/>
  <c r="G126" i="7"/>
  <c r="L126" i="4" s="1"/>
  <c r="H126" i="7"/>
  <c r="M126" i="4" s="1"/>
  <c r="G197" i="7"/>
  <c r="L197" i="4" s="1"/>
  <c r="H197" i="7"/>
  <c r="M197" i="4" s="1"/>
  <c r="G189" i="7"/>
  <c r="L189" i="4" s="1"/>
  <c r="H189" i="7"/>
  <c r="M189" i="4" s="1"/>
  <c r="G181" i="7"/>
  <c r="L181" i="4" s="1"/>
  <c r="H181" i="7"/>
  <c r="M181" i="4" s="1"/>
  <c r="G173" i="7"/>
  <c r="L173" i="4" s="1"/>
  <c r="H173" i="7"/>
  <c r="M173" i="4" s="1"/>
  <c r="G165" i="7"/>
  <c r="L165" i="4" s="1"/>
  <c r="H165" i="7"/>
  <c r="M165" i="4" s="1"/>
  <c r="G157" i="7"/>
  <c r="L157" i="4" s="1"/>
  <c r="H157" i="7"/>
  <c r="M157" i="4" s="1"/>
  <c r="G149" i="7"/>
  <c r="L149" i="4" s="1"/>
  <c r="H149" i="7"/>
  <c r="M149" i="4" s="1"/>
  <c r="G141" i="7"/>
  <c r="L141" i="4" s="1"/>
  <c r="H141" i="7"/>
  <c r="M141" i="4" s="1"/>
  <c r="G133" i="7"/>
  <c r="L133" i="4" s="1"/>
  <c r="H133" i="7"/>
  <c r="M133" i="4" s="1"/>
  <c r="G125" i="7"/>
  <c r="L125" i="4" s="1"/>
  <c r="H125" i="7"/>
  <c r="M125" i="4" s="1"/>
  <c r="G116" i="7"/>
  <c r="L116" i="4" s="1"/>
  <c r="H116" i="7"/>
  <c r="M116" i="4" s="1"/>
  <c r="G108" i="7"/>
  <c r="L108" i="4" s="1"/>
  <c r="H108" i="7"/>
  <c r="M108" i="4" s="1"/>
  <c r="G94" i="7"/>
  <c r="L94" i="4" s="1"/>
  <c r="H94" i="7"/>
  <c r="M94" i="4" s="1"/>
  <c r="G103" i="7"/>
  <c r="L103" i="4" s="1"/>
  <c r="H103" i="7"/>
  <c r="M103" i="4" s="1"/>
  <c r="G95" i="7"/>
  <c r="L95" i="4" s="1"/>
  <c r="H95" i="7"/>
  <c r="M95" i="4" s="1"/>
  <c r="G87" i="7"/>
  <c r="L87" i="4" s="1"/>
  <c r="H87" i="7"/>
  <c r="M87" i="4" s="1"/>
  <c r="G79" i="7"/>
  <c r="L79" i="4" s="1"/>
  <c r="H79" i="7"/>
  <c r="M79" i="4" s="1"/>
  <c r="G71" i="7"/>
  <c r="L71" i="4" s="1"/>
  <c r="H71" i="7"/>
  <c r="M71" i="4" s="1"/>
  <c r="G62" i="7"/>
  <c r="L62" i="4" s="1"/>
  <c r="H62" i="7"/>
  <c r="M62" i="4" s="1"/>
  <c r="G53" i="7"/>
  <c r="L53" i="4" s="1"/>
  <c r="H53" i="7"/>
  <c r="M53" i="4" s="1"/>
  <c r="G45" i="7"/>
  <c r="L45" i="4" s="1"/>
  <c r="H45" i="7"/>
  <c r="M45" i="4" s="1"/>
  <c r="G50" i="7"/>
  <c r="L50" i="4" s="1"/>
  <c r="H50" i="7"/>
  <c r="M50" i="4" s="1"/>
  <c r="G12" i="7"/>
  <c r="L12" i="4" s="1"/>
  <c r="H12" i="7"/>
  <c r="M12" i="4" s="1"/>
  <c r="G16" i="7"/>
  <c r="L16" i="4" s="1"/>
  <c r="H16" i="7"/>
  <c r="M16" i="4" s="1"/>
  <c r="G20" i="7"/>
  <c r="L20" i="4" s="1"/>
  <c r="H20" i="7"/>
  <c r="M20" i="4" s="1"/>
  <c r="G24" i="7"/>
  <c r="L24" i="4" s="1"/>
  <c r="H24" i="7"/>
  <c r="M24" i="4" s="1"/>
  <c r="G28" i="7"/>
  <c r="L28" i="4" s="1"/>
  <c r="H28" i="7"/>
  <c r="M28" i="4" s="1"/>
  <c r="G32" i="7"/>
  <c r="L32" i="4" s="1"/>
  <c r="H32" i="7"/>
  <c r="M32" i="4" s="1"/>
  <c r="H198" i="7"/>
  <c r="M198" i="4" s="1"/>
  <c r="G198" i="7"/>
  <c r="L198" i="4" s="1"/>
  <c r="H202" i="7"/>
  <c r="M202" i="4" s="1"/>
  <c r="G202" i="7"/>
  <c r="L202" i="4" s="1"/>
  <c r="G206" i="7"/>
  <c r="L206" i="4" s="1"/>
  <c r="H206" i="7"/>
  <c r="M206" i="4" s="1"/>
  <c r="G214" i="7"/>
  <c r="L214" i="4" s="1"/>
  <c r="H214" i="7"/>
  <c r="M214" i="4" s="1"/>
  <c r="G222" i="7"/>
  <c r="L222" i="4" s="1"/>
  <c r="H222" i="7"/>
  <c r="M222" i="4" s="1"/>
  <c r="G211" i="7"/>
  <c r="L211" i="4" s="1"/>
  <c r="H211" i="7"/>
  <c r="M211" i="4" s="1"/>
  <c r="G219" i="7"/>
  <c r="L219" i="4" s="1"/>
  <c r="H219" i="7"/>
  <c r="M219" i="4" s="1"/>
  <c r="G447" i="7"/>
  <c r="L447" i="4" s="1"/>
  <c r="H447" i="7"/>
  <c r="M447" i="4" s="1"/>
  <c r="H454" i="7"/>
  <c r="M454" i="4" s="1"/>
  <c r="G454" i="7"/>
  <c r="L454" i="4" s="1"/>
  <c r="H462" i="7"/>
  <c r="M462" i="4" s="1"/>
  <c r="G462" i="7"/>
  <c r="L462" i="4" s="1"/>
  <c r="H470" i="7"/>
  <c r="M470" i="4" s="1"/>
  <c r="G470" i="7"/>
  <c r="L470" i="4" s="1"/>
  <c r="H478" i="7"/>
  <c r="M478" i="4" s="1"/>
  <c r="G478" i="7"/>
  <c r="L478" i="4" s="1"/>
  <c r="H486" i="7"/>
  <c r="M486" i="4" s="1"/>
  <c r="G486" i="7"/>
  <c r="L486" i="4" s="1"/>
  <c r="G443" i="7"/>
  <c r="L443" i="4" s="1"/>
  <c r="H443" i="7"/>
  <c r="M443" i="4" s="1"/>
  <c r="G453" i="7"/>
  <c r="L453" i="4" s="1"/>
  <c r="H453" i="7"/>
  <c r="M453" i="4" s="1"/>
  <c r="G461" i="7"/>
  <c r="L461" i="4" s="1"/>
  <c r="H461" i="7"/>
  <c r="M461" i="4" s="1"/>
  <c r="G469" i="7"/>
  <c r="L469" i="4" s="1"/>
  <c r="H469" i="7"/>
  <c r="M469" i="4" s="1"/>
  <c r="G477" i="7"/>
  <c r="L477" i="4" s="1"/>
  <c r="H477" i="7"/>
  <c r="M477" i="4" s="1"/>
  <c r="G485" i="7"/>
  <c r="L485" i="4" s="1"/>
  <c r="H485" i="7"/>
  <c r="M485" i="4" s="1"/>
  <c r="G493" i="7"/>
  <c r="L493" i="4" s="1"/>
  <c r="H493" i="7"/>
  <c r="M493" i="4" s="1"/>
  <c r="G442" i="7"/>
  <c r="L442" i="4" s="1"/>
  <c r="H442" i="7"/>
  <c r="M442" i="4" s="1"/>
  <c r="G435" i="7"/>
  <c r="L435" i="4" s="1"/>
  <c r="H435" i="7"/>
  <c r="M435" i="4" s="1"/>
  <c r="G434" i="7"/>
  <c r="L434" i="4" s="1"/>
  <c r="H434" i="7"/>
  <c r="M434" i="4" s="1"/>
  <c r="G418" i="7"/>
  <c r="L418" i="4" s="1"/>
  <c r="H418" i="7"/>
  <c r="M418" i="4" s="1"/>
  <c r="G402" i="7"/>
  <c r="L402" i="4" s="1"/>
  <c r="H402" i="7"/>
  <c r="M402" i="4" s="1"/>
  <c r="G386" i="7"/>
  <c r="L386" i="4" s="1"/>
  <c r="H386" i="7"/>
  <c r="M386" i="4" s="1"/>
  <c r="G370" i="7"/>
  <c r="L370" i="4" s="1"/>
  <c r="H370" i="7"/>
  <c r="M370" i="4" s="1"/>
  <c r="G354" i="7"/>
  <c r="L354" i="4" s="1"/>
  <c r="H354" i="7"/>
  <c r="M354" i="4" s="1"/>
  <c r="G338" i="7"/>
  <c r="L338" i="4" s="1"/>
  <c r="H338" i="7"/>
  <c r="M338" i="4" s="1"/>
  <c r="G322" i="7"/>
  <c r="L322" i="4" s="1"/>
  <c r="H322" i="7"/>
  <c r="M322" i="4" s="1"/>
  <c r="G306" i="7"/>
  <c r="L306" i="4" s="1"/>
  <c r="H306" i="7"/>
  <c r="M306" i="4" s="1"/>
  <c r="G288" i="7"/>
  <c r="L288" i="4" s="1"/>
  <c r="H288" i="7"/>
  <c r="M288" i="4" s="1"/>
  <c r="G272" i="7"/>
  <c r="L272" i="4" s="1"/>
  <c r="H272" i="7"/>
  <c r="M272" i="4" s="1"/>
  <c r="G256" i="7"/>
  <c r="L256" i="4" s="1"/>
  <c r="H256" i="7"/>
  <c r="M256" i="4" s="1"/>
  <c r="G240" i="7"/>
  <c r="L240" i="4" s="1"/>
  <c r="H240" i="7"/>
  <c r="M240" i="4" s="1"/>
  <c r="G419" i="7"/>
  <c r="L419" i="4" s="1"/>
  <c r="H419" i="7"/>
  <c r="M419" i="4" s="1"/>
  <c r="G411" i="7"/>
  <c r="L411" i="4" s="1"/>
  <c r="H411" i="7"/>
  <c r="M411" i="4" s="1"/>
  <c r="G403" i="7"/>
  <c r="L403" i="4" s="1"/>
  <c r="H403" i="7"/>
  <c r="M403" i="4" s="1"/>
  <c r="G395" i="7"/>
  <c r="L395" i="4" s="1"/>
  <c r="H395" i="7"/>
  <c r="M395" i="4" s="1"/>
  <c r="G387" i="7"/>
  <c r="L387" i="4" s="1"/>
  <c r="H387" i="7"/>
  <c r="M387" i="4" s="1"/>
  <c r="G379" i="7"/>
  <c r="L379" i="4" s="1"/>
  <c r="H379" i="7"/>
  <c r="M379" i="4" s="1"/>
  <c r="G371" i="7"/>
  <c r="L371" i="4" s="1"/>
  <c r="H371" i="7"/>
  <c r="M371" i="4" s="1"/>
  <c r="G363" i="7"/>
  <c r="L363" i="4" s="1"/>
  <c r="H363" i="7"/>
  <c r="M363" i="4" s="1"/>
  <c r="G355" i="7"/>
  <c r="L355" i="4" s="1"/>
  <c r="H355" i="7"/>
  <c r="M355" i="4" s="1"/>
  <c r="G347" i="7"/>
  <c r="L347" i="4" s="1"/>
  <c r="H347" i="7"/>
  <c r="M347" i="4" s="1"/>
  <c r="G339" i="7"/>
  <c r="L339" i="4" s="1"/>
  <c r="H339" i="7"/>
  <c r="M339" i="4" s="1"/>
  <c r="G331" i="7"/>
  <c r="L331" i="4" s="1"/>
  <c r="H331" i="7"/>
  <c r="M331" i="4" s="1"/>
  <c r="G323" i="7"/>
  <c r="L323" i="4" s="1"/>
  <c r="H323" i="7"/>
  <c r="M323" i="4" s="1"/>
  <c r="G315" i="7"/>
  <c r="L315" i="4" s="1"/>
  <c r="H315" i="7"/>
  <c r="M315" i="4" s="1"/>
  <c r="G307" i="7"/>
  <c r="L307" i="4" s="1"/>
  <c r="H307" i="7"/>
  <c r="M307" i="4" s="1"/>
  <c r="G299" i="7"/>
  <c r="L299" i="4" s="1"/>
  <c r="H299" i="7"/>
  <c r="M299" i="4" s="1"/>
  <c r="G291" i="7"/>
  <c r="L291" i="4" s="1"/>
  <c r="H291" i="7"/>
  <c r="M291" i="4" s="1"/>
  <c r="G283" i="7"/>
  <c r="L283" i="4" s="1"/>
  <c r="H283" i="7"/>
  <c r="M283" i="4" s="1"/>
  <c r="G275" i="7"/>
  <c r="L275" i="4" s="1"/>
  <c r="H275" i="7"/>
  <c r="M275" i="4" s="1"/>
  <c r="G267" i="7"/>
  <c r="L267" i="4" s="1"/>
  <c r="H267" i="7"/>
  <c r="M267" i="4" s="1"/>
  <c r="G259" i="7"/>
  <c r="L259" i="4" s="1"/>
  <c r="H259" i="7"/>
  <c r="M259" i="4" s="1"/>
  <c r="G251" i="7"/>
  <c r="L251" i="4" s="1"/>
  <c r="H251" i="7"/>
  <c r="M251" i="4" s="1"/>
  <c r="G243" i="7"/>
  <c r="L243" i="4" s="1"/>
  <c r="H243" i="7"/>
  <c r="M243" i="4" s="1"/>
  <c r="G235" i="7"/>
  <c r="L235" i="4" s="1"/>
  <c r="H235" i="7"/>
  <c r="M235" i="4" s="1"/>
  <c r="G227" i="7"/>
  <c r="L227" i="4" s="1"/>
  <c r="H227" i="7"/>
  <c r="M227" i="4" s="1"/>
  <c r="G186" i="7"/>
  <c r="L186" i="4" s="1"/>
  <c r="H186" i="7"/>
  <c r="M186" i="4" s="1"/>
  <c r="G170" i="7"/>
  <c r="L170" i="4" s="1"/>
  <c r="H170" i="7"/>
  <c r="M170" i="4" s="1"/>
  <c r="G118" i="7"/>
  <c r="L118" i="4" s="1"/>
  <c r="H118" i="7"/>
  <c r="M118" i="4" s="1"/>
  <c r="G111" i="7"/>
  <c r="L111" i="4" s="1"/>
  <c r="H111" i="7"/>
  <c r="M111" i="4" s="1"/>
  <c r="G100" i="7"/>
  <c r="L100" i="4" s="1"/>
  <c r="H100" i="7"/>
  <c r="M100" i="4" s="1"/>
  <c r="G84" i="7"/>
  <c r="L84" i="4" s="1"/>
  <c r="H84" i="7"/>
  <c r="M84" i="4" s="1"/>
  <c r="G76" i="7"/>
  <c r="L76" i="4" s="1"/>
  <c r="H76" i="7"/>
  <c r="M76" i="4" s="1"/>
  <c r="G105" i="7"/>
  <c r="L105" i="4" s="1"/>
  <c r="H105" i="7"/>
  <c r="M105" i="4" s="1"/>
  <c r="G61" i="7"/>
  <c r="L61" i="4" s="1"/>
  <c r="H61" i="7"/>
  <c r="M61" i="4" s="1"/>
  <c r="G42" i="7"/>
  <c r="L42" i="4" s="1"/>
  <c r="H42" i="7"/>
  <c r="M42" i="4" s="1"/>
  <c r="G8" i="7"/>
  <c r="L8" i="4" s="1"/>
  <c r="H8" i="7"/>
  <c r="M8" i="4" s="1"/>
  <c r="G427" i="7"/>
  <c r="L427" i="4" s="1"/>
  <c r="H427" i="7"/>
  <c r="M427" i="4" s="1"/>
  <c r="G428" i="7"/>
  <c r="L428" i="4" s="1"/>
  <c r="H428" i="7"/>
  <c r="M428" i="4" s="1"/>
  <c r="G412" i="7"/>
  <c r="L412" i="4" s="1"/>
  <c r="H412" i="7"/>
  <c r="M412" i="4" s="1"/>
  <c r="G396" i="7"/>
  <c r="L396" i="4" s="1"/>
  <c r="H396" i="7"/>
  <c r="M396" i="4" s="1"/>
  <c r="G380" i="7"/>
  <c r="L380" i="4" s="1"/>
  <c r="H380" i="7"/>
  <c r="M380" i="4" s="1"/>
  <c r="G364" i="7"/>
  <c r="L364" i="4" s="1"/>
  <c r="H364" i="7"/>
  <c r="M364" i="4" s="1"/>
  <c r="G348" i="7"/>
  <c r="L348" i="4" s="1"/>
  <c r="H348" i="7"/>
  <c r="M348" i="4" s="1"/>
  <c r="G332" i="7"/>
  <c r="L332" i="4" s="1"/>
  <c r="H332" i="7"/>
  <c r="M332" i="4" s="1"/>
  <c r="G316" i="7"/>
  <c r="L316" i="4" s="1"/>
  <c r="H316" i="7"/>
  <c r="M316" i="4" s="1"/>
  <c r="G300" i="7"/>
  <c r="L300" i="4" s="1"/>
  <c r="H300" i="7"/>
  <c r="M300" i="4" s="1"/>
  <c r="G286" i="7"/>
  <c r="L286" i="4" s="1"/>
  <c r="H286" i="7"/>
  <c r="M286" i="4" s="1"/>
  <c r="G270" i="7"/>
  <c r="L270" i="4" s="1"/>
  <c r="H270" i="7"/>
  <c r="M270" i="4" s="1"/>
  <c r="G254" i="7"/>
  <c r="L254" i="4" s="1"/>
  <c r="H254" i="7"/>
  <c r="M254" i="4" s="1"/>
  <c r="G238" i="7"/>
  <c r="L238" i="4" s="1"/>
  <c r="H238" i="7"/>
  <c r="M238" i="4" s="1"/>
  <c r="G230" i="7"/>
  <c r="L230" i="4" s="1"/>
  <c r="H230" i="7"/>
  <c r="M230" i="4" s="1"/>
  <c r="G196" i="7"/>
  <c r="L196" i="4" s="1"/>
  <c r="H196" i="7"/>
  <c r="M196" i="4" s="1"/>
  <c r="G180" i="7"/>
  <c r="L180" i="4" s="1"/>
  <c r="H180" i="7"/>
  <c r="M180" i="4" s="1"/>
  <c r="G164" i="7"/>
  <c r="L164" i="4" s="1"/>
  <c r="H164" i="7"/>
  <c r="M164" i="4" s="1"/>
  <c r="G152" i="7"/>
  <c r="L152" i="4" s="1"/>
  <c r="H152" i="7"/>
  <c r="M152" i="4" s="1"/>
  <c r="G144" i="7"/>
  <c r="L144" i="4" s="1"/>
  <c r="H144" i="7"/>
  <c r="M144" i="4" s="1"/>
  <c r="G136" i="7"/>
  <c r="L136" i="4" s="1"/>
  <c r="H136" i="7"/>
  <c r="M136" i="4" s="1"/>
  <c r="G128" i="7"/>
  <c r="L128" i="4" s="1"/>
  <c r="H128" i="7"/>
  <c r="M128" i="4" s="1"/>
  <c r="G120" i="7"/>
  <c r="L120" i="4" s="1"/>
  <c r="H120" i="7"/>
  <c r="M120" i="4" s="1"/>
  <c r="G191" i="7"/>
  <c r="L191" i="4" s="1"/>
  <c r="H191" i="7"/>
  <c r="M191" i="4" s="1"/>
  <c r="G183" i="7"/>
  <c r="L183" i="4" s="1"/>
  <c r="H183" i="7"/>
  <c r="M183" i="4" s="1"/>
  <c r="G175" i="7"/>
  <c r="L175" i="4" s="1"/>
  <c r="H175" i="7"/>
  <c r="M175" i="4" s="1"/>
  <c r="G167" i="7"/>
  <c r="L167" i="4" s="1"/>
  <c r="H167" i="7"/>
  <c r="M167" i="4" s="1"/>
  <c r="G159" i="7"/>
  <c r="L159" i="4" s="1"/>
  <c r="H159" i="7"/>
  <c r="M159" i="4" s="1"/>
  <c r="G151" i="7"/>
  <c r="L151" i="4" s="1"/>
  <c r="H151" i="7"/>
  <c r="M151" i="4" s="1"/>
  <c r="G143" i="7"/>
  <c r="L143" i="4" s="1"/>
  <c r="H143" i="7"/>
  <c r="M143" i="4" s="1"/>
  <c r="G135" i="7"/>
  <c r="L135" i="4" s="1"/>
  <c r="H135" i="7"/>
  <c r="M135" i="4" s="1"/>
  <c r="G127" i="7"/>
  <c r="L127" i="4" s="1"/>
  <c r="H127" i="7"/>
  <c r="M127" i="4" s="1"/>
  <c r="G119" i="7"/>
  <c r="L119" i="4" s="1"/>
  <c r="H119" i="7"/>
  <c r="M119" i="4" s="1"/>
  <c r="G110" i="7"/>
  <c r="L110" i="4" s="1"/>
  <c r="H110" i="7"/>
  <c r="M110" i="4" s="1"/>
  <c r="G98" i="7"/>
  <c r="L98" i="4" s="1"/>
  <c r="H98" i="7"/>
  <c r="M98" i="4" s="1"/>
  <c r="G68" i="7"/>
  <c r="L68" i="4" s="1"/>
  <c r="H68" i="7"/>
  <c r="M68" i="4" s="1"/>
  <c r="G97" i="7"/>
  <c r="L97" i="4" s="1"/>
  <c r="H97" i="7"/>
  <c r="M97" i="4" s="1"/>
  <c r="G89" i="7"/>
  <c r="L89" i="4" s="1"/>
  <c r="H89" i="7"/>
  <c r="M89" i="4" s="1"/>
  <c r="G81" i="7"/>
  <c r="L81" i="4" s="1"/>
  <c r="H81" i="7"/>
  <c r="M81" i="4" s="1"/>
  <c r="G73" i="7"/>
  <c r="L73" i="4" s="1"/>
  <c r="H73" i="7"/>
  <c r="M73" i="4" s="1"/>
  <c r="G64" i="7"/>
  <c r="L64" i="4" s="1"/>
  <c r="H64" i="7"/>
  <c r="M64" i="4" s="1"/>
  <c r="G55" i="7"/>
  <c r="L55" i="4" s="1"/>
  <c r="H55" i="7"/>
  <c r="M55" i="4" s="1"/>
  <c r="G47" i="7"/>
  <c r="L47" i="4" s="1"/>
  <c r="H47" i="7"/>
  <c r="M47" i="4" s="1"/>
  <c r="G52" i="7"/>
  <c r="L52" i="4" s="1"/>
  <c r="H52" i="7"/>
  <c r="M52" i="4" s="1"/>
  <c r="G38" i="7"/>
  <c r="L38" i="4" s="1"/>
  <c r="H38" i="7"/>
  <c r="M38" i="4" s="1"/>
  <c r="G9" i="7"/>
  <c r="L9" i="4" s="1"/>
  <c r="H9" i="7"/>
  <c r="M9" i="4" s="1"/>
  <c r="G13" i="7"/>
  <c r="L13" i="4" s="1"/>
  <c r="H13" i="7"/>
  <c r="M13" i="4" s="1"/>
  <c r="G17" i="7"/>
  <c r="L17" i="4" s="1"/>
  <c r="H17" i="7"/>
  <c r="M17" i="4" s="1"/>
  <c r="G21" i="7"/>
  <c r="L21" i="4" s="1"/>
  <c r="H21" i="7"/>
  <c r="M21" i="4" s="1"/>
  <c r="G25" i="7"/>
  <c r="L25" i="4" s="1"/>
  <c r="H25" i="7"/>
  <c r="M25" i="4" s="1"/>
  <c r="G29" i="7"/>
  <c r="L29" i="4" s="1"/>
  <c r="H29" i="7"/>
  <c r="M29" i="4" s="1"/>
  <c r="G33" i="7"/>
  <c r="L33" i="4" s="1"/>
  <c r="H33" i="7"/>
  <c r="M33" i="4" s="1"/>
  <c r="H199" i="7"/>
  <c r="M199" i="4" s="1"/>
  <c r="G199" i="7"/>
  <c r="L199" i="4" s="1"/>
  <c r="G203" i="7"/>
  <c r="L203" i="4" s="1"/>
  <c r="H203" i="7"/>
  <c r="M203" i="4" s="1"/>
  <c r="G208" i="7"/>
  <c r="L208" i="4" s="1"/>
  <c r="H208" i="7"/>
  <c r="M208" i="4" s="1"/>
  <c r="G216" i="7"/>
  <c r="L216" i="4" s="1"/>
  <c r="H216" i="7"/>
  <c r="M216" i="4" s="1"/>
  <c r="H223" i="7"/>
  <c r="M223" i="4" s="1"/>
  <c r="G223" i="7"/>
  <c r="L223" i="4" s="1"/>
  <c r="G213" i="7"/>
  <c r="L213" i="4" s="1"/>
  <c r="H213" i="7"/>
  <c r="M213" i="4" s="1"/>
  <c r="G221" i="7"/>
  <c r="L221" i="4" s="1"/>
  <c r="H221" i="7"/>
  <c r="M221" i="4" s="1"/>
  <c r="H448" i="7"/>
  <c r="M448" i="4" s="1"/>
  <c r="G448" i="7"/>
  <c r="L448" i="4" s="1"/>
  <c r="H456" i="7"/>
  <c r="M456" i="4" s="1"/>
  <c r="G456" i="7"/>
  <c r="L456" i="4" s="1"/>
  <c r="H464" i="7"/>
  <c r="M464" i="4" s="1"/>
  <c r="G464" i="7"/>
  <c r="L464" i="4" s="1"/>
  <c r="H472" i="7"/>
  <c r="M472" i="4" s="1"/>
  <c r="G472" i="7"/>
  <c r="L472" i="4" s="1"/>
  <c r="H480" i="7"/>
  <c r="M480" i="4" s="1"/>
  <c r="G480" i="7"/>
  <c r="L480" i="4" s="1"/>
  <c r="H488" i="7"/>
  <c r="M488" i="4" s="1"/>
  <c r="G488" i="7"/>
  <c r="L488" i="4" s="1"/>
  <c r="H499" i="7"/>
  <c r="M499" i="4" s="1"/>
  <c r="G499" i="7"/>
  <c r="L499" i="4" s="1"/>
  <c r="G451" i="7"/>
  <c r="L451" i="4" s="1"/>
  <c r="H451" i="7"/>
  <c r="M451" i="4" s="1"/>
  <c r="G459" i="7"/>
  <c r="L459" i="4" s="1"/>
  <c r="H459" i="7"/>
  <c r="M459" i="4" s="1"/>
  <c r="G467" i="7"/>
  <c r="L467" i="4" s="1"/>
  <c r="H467" i="7"/>
  <c r="M467" i="4" s="1"/>
  <c r="G475" i="7"/>
  <c r="L475" i="4" s="1"/>
  <c r="H475" i="7"/>
  <c r="M475" i="4" s="1"/>
  <c r="G483" i="7"/>
  <c r="L483" i="4" s="1"/>
  <c r="H483" i="7"/>
  <c r="M483" i="4" s="1"/>
  <c r="G491" i="7"/>
  <c r="L491" i="4" s="1"/>
  <c r="H491" i="7"/>
  <c r="M491" i="4" s="1"/>
  <c r="G500" i="7"/>
  <c r="L500" i="4" s="1"/>
  <c r="H500" i="7"/>
  <c r="M500" i="4" s="1"/>
  <c r="G439" i="7"/>
  <c r="L439" i="4" s="1"/>
  <c r="H439" i="7"/>
  <c r="M439" i="4" s="1"/>
  <c r="G438" i="7"/>
  <c r="L438" i="4" s="1"/>
  <c r="H438" i="7"/>
  <c r="M438" i="4" s="1"/>
  <c r="G422" i="7"/>
  <c r="L422" i="4" s="1"/>
  <c r="H422" i="7"/>
  <c r="M422" i="4" s="1"/>
  <c r="G406" i="7"/>
  <c r="L406" i="4" s="1"/>
  <c r="H406" i="7"/>
  <c r="M406" i="4" s="1"/>
  <c r="G390" i="7"/>
  <c r="L390" i="4" s="1"/>
  <c r="H390" i="7"/>
  <c r="M390" i="4" s="1"/>
  <c r="G374" i="7"/>
  <c r="L374" i="4" s="1"/>
  <c r="H374" i="7"/>
  <c r="M374" i="4" s="1"/>
  <c r="G358" i="7"/>
  <c r="L358" i="4" s="1"/>
  <c r="H358" i="7"/>
  <c r="M358" i="4" s="1"/>
  <c r="G342" i="7"/>
  <c r="L342" i="4" s="1"/>
  <c r="H342" i="7"/>
  <c r="M342" i="4" s="1"/>
  <c r="G326" i="7"/>
  <c r="L326" i="4" s="1"/>
  <c r="H326" i="7"/>
  <c r="M326" i="4" s="1"/>
  <c r="G310" i="7"/>
  <c r="L310" i="4" s="1"/>
  <c r="H310" i="7"/>
  <c r="M310" i="4" s="1"/>
  <c r="G292" i="7"/>
  <c r="L292" i="4" s="1"/>
  <c r="H292" i="7"/>
  <c r="M292" i="4" s="1"/>
  <c r="G276" i="7"/>
  <c r="L276" i="4" s="1"/>
  <c r="H276" i="7"/>
  <c r="M276" i="4" s="1"/>
  <c r="G260" i="7"/>
  <c r="L260" i="4" s="1"/>
  <c r="H260" i="7"/>
  <c r="M260" i="4" s="1"/>
  <c r="G244" i="7"/>
  <c r="L244" i="4" s="1"/>
  <c r="H244" i="7"/>
  <c r="M244" i="4" s="1"/>
  <c r="G421" i="7"/>
  <c r="L421" i="4" s="1"/>
  <c r="H421" i="7"/>
  <c r="M421" i="4" s="1"/>
  <c r="G413" i="7"/>
  <c r="L413" i="4" s="1"/>
  <c r="H413" i="7"/>
  <c r="M413" i="4" s="1"/>
  <c r="G405" i="7"/>
  <c r="L405" i="4" s="1"/>
  <c r="H405" i="7"/>
  <c r="M405" i="4" s="1"/>
  <c r="G397" i="7"/>
  <c r="L397" i="4" s="1"/>
  <c r="H397" i="7"/>
  <c r="M397" i="4" s="1"/>
  <c r="G389" i="7"/>
  <c r="L389" i="4" s="1"/>
  <c r="H389" i="7"/>
  <c r="M389" i="4" s="1"/>
  <c r="G381" i="7"/>
  <c r="L381" i="4" s="1"/>
  <c r="H381" i="7"/>
  <c r="M381" i="4" s="1"/>
  <c r="G373" i="7"/>
  <c r="L373" i="4" s="1"/>
  <c r="H373" i="7"/>
  <c r="M373" i="4" s="1"/>
  <c r="G365" i="7"/>
  <c r="L365" i="4" s="1"/>
  <c r="H365" i="7"/>
  <c r="M365" i="4" s="1"/>
  <c r="G357" i="7"/>
  <c r="L357" i="4" s="1"/>
  <c r="H357" i="7"/>
  <c r="M357" i="4" s="1"/>
  <c r="G349" i="7"/>
  <c r="L349" i="4" s="1"/>
  <c r="H349" i="7"/>
  <c r="M349" i="4" s="1"/>
  <c r="G341" i="7"/>
  <c r="L341" i="4" s="1"/>
  <c r="H341" i="7"/>
  <c r="M341" i="4" s="1"/>
  <c r="G333" i="7"/>
  <c r="L333" i="4" s="1"/>
  <c r="H333" i="7"/>
  <c r="M333" i="4" s="1"/>
  <c r="G325" i="7"/>
  <c r="L325" i="4" s="1"/>
  <c r="H325" i="7"/>
  <c r="M325" i="4" s="1"/>
  <c r="G317" i="7"/>
  <c r="L317" i="4" s="1"/>
  <c r="H317" i="7"/>
  <c r="M317" i="4" s="1"/>
  <c r="G309" i="7"/>
  <c r="L309" i="4" s="1"/>
  <c r="H309" i="7"/>
  <c r="M309" i="4" s="1"/>
  <c r="G301" i="7"/>
  <c r="L301" i="4" s="1"/>
  <c r="H301" i="7"/>
  <c r="M301" i="4" s="1"/>
  <c r="G293" i="7"/>
  <c r="L293" i="4" s="1"/>
  <c r="H293" i="7"/>
  <c r="M293" i="4" s="1"/>
  <c r="G285" i="7"/>
  <c r="L285" i="4" s="1"/>
  <c r="H285" i="7"/>
  <c r="M285" i="4" s="1"/>
  <c r="G277" i="7"/>
  <c r="L277" i="4" s="1"/>
  <c r="H277" i="7"/>
  <c r="M277" i="4" s="1"/>
  <c r="G269" i="7"/>
  <c r="L269" i="4" s="1"/>
  <c r="H269" i="7"/>
  <c r="M269" i="4" s="1"/>
  <c r="G261" i="7"/>
  <c r="L261" i="4" s="1"/>
  <c r="H261" i="7"/>
  <c r="M261" i="4" s="1"/>
  <c r="G253" i="7"/>
  <c r="L253" i="4" s="1"/>
  <c r="H253" i="7"/>
  <c r="M253" i="4" s="1"/>
  <c r="G245" i="7"/>
  <c r="L245" i="4" s="1"/>
  <c r="H245" i="7"/>
  <c r="M245" i="4" s="1"/>
  <c r="G237" i="7"/>
  <c r="L237" i="4" s="1"/>
  <c r="H237" i="7"/>
  <c r="M237" i="4" s="1"/>
  <c r="G229" i="7"/>
  <c r="L229" i="4" s="1"/>
  <c r="H229" i="7"/>
  <c r="M229" i="4" s="1"/>
  <c r="G190" i="7"/>
  <c r="L190" i="4" s="1"/>
  <c r="H190" i="7"/>
  <c r="M190" i="4" s="1"/>
  <c r="G174" i="7"/>
  <c r="L174" i="4" s="1"/>
  <c r="H174" i="7"/>
  <c r="M174" i="4" s="1"/>
  <c r="G158" i="7"/>
  <c r="L158" i="4" s="1"/>
  <c r="H158" i="7"/>
  <c r="M158" i="4" s="1"/>
  <c r="G113" i="7"/>
  <c r="L113" i="4" s="1"/>
  <c r="H113" i="7"/>
  <c r="M113" i="4" s="1"/>
  <c r="G104" i="7"/>
  <c r="L104" i="4" s="1"/>
  <c r="H104" i="7"/>
  <c r="M104" i="4" s="1"/>
  <c r="G88" i="7"/>
  <c r="L88" i="4" s="1"/>
  <c r="H88" i="7"/>
  <c r="M88" i="4" s="1"/>
  <c r="G78" i="7"/>
  <c r="L78" i="4" s="1"/>
  <c r="H78" i="7"/>
  <c r="M78" i="4" s="1"/>
  <c r="G70" i="7"/>
  <c r="L70" i="4" s="1"/>
  <c r="H70" i="7"/>
  <c r="M70" i="4" s="1"/>
  <c r="G63" i="7"/>
  <c r="L63" i="4" s="1"/>
  <c r="H63" i="7"/>
  <c r="M63" i="4" s="1"/>
  <c r="G43" i="7"/>
  <c r="L43" i="4" s="1"/>
  <c r="H43" i="7"/>
  <c r="M43" i="4" s="1"/>
  <c r="G37" i="7"/>
  <c r="L37" i="4" s="1"/>
  <c r="H37" i="7"/>
  <c r="M37" i="4" s="1"/>
  <c r="G431" i="7"/>
  <c r="L431" i="4" s="1"/>
  <c r="H431" i="7"/>
  <c r="M431" i="4" s="1"/>
  <c r="G432" i="7"/>
  <c r="L432" i="4" s="1"/>
  <c r="H432" i="7"/>
  <c r="M432" i="4" s="1"/>
  <c r="G416" i="7"/>
  <c r="L416" i="4" s="1"/>
  <c r="H416" i="7"/>
  <c r="M416" i="4" s="1"/>
  <c r="G400" i="7"/>
  <c r="L400" i="4" s="1"/>
  <c r="H400" i="7"/>
  <c r="M400" i="4" s="1"/>
  <c r="G384" i="7"/>
  <c r="L384" i="4" s="1"/>
  <c r="H384" i="7"/>
  <c r="M384" i="4" s="1"/>
  <c r="G368" i="7"/>
  <c r="L368" i="4" s="1"/>
  <c r="H368" i="7"/>
  <c r="M368" i="4" s="1"/>
  <c r="G352" i="7"/>
  <c r="L352" i="4" s="1"/>
  <c r="H352" i="7"/>
  <c r="M352" i="4" s="1"/>
  <c r="G336" i="7"/>
  <c r="L336" i="4" s="1"/>
  <c r="H336" i="7"/>
  <c r="M336" i="4" s="1"/>
  <c r="G320" i="7"/>
  <c r="L320" i="4" s="1"/>
  <c r="H320" i="7"/>
  <c r="M320" i="4" s="1"/>
  <c r="G304" i="7"/>
  <c r="L304" i="4" s="1"/>
  <c r="H304" i="7"/>
  <c r="M304" i="4" s="1"/>
  <c r="G290" i="7"/>
  <c r="L290" i="4" s="1"/>
  <c r="H290" i="7"/>
  <c r="M290" i="4" s="1"/>
  <c r="G274" i="7"/>
  <c r="L274" i="4" s="1"/>
  <c r="H274" i="7"/>
  <c r="M274" i="4" s="1"/>
  <c r="G258" i="7"/>
  <c r="L258" i="4" s="1"/>
  <c r="H258" i="7"/>
  <c r="M258" i="4" s="1"/>
  <c r="G242" i="7"/>
  <c r="L242" i="4" s="1"/>
  <c r="H242" i="7"/>
  <c r="M242" i="4" s="1"/>
  <c r="G232" i="7"/>
  <c r="L232" i="4" s="1"/>
  <c r="H232" i="7"/>
  <c r="M232" i="4" s="1"/>
  <c r="G224" i="7"/>
  <c r="L224" i="4" s="1"/>
  <c r="H224" i="7"/>
  <c r="M224" i="4" s="1"/>
  <c r="G184" i="7"/>
  <c r="L184" i="4" s="1"/>
  <c r="H184" i="7"/>
  <c r="M184" i="4" s="1"/>
  <c r="G168" i="7"/>
  <c r="L168" i="4" s="1"/>
  <c r="H168" i="7"/>
  <c r="M168" i="4" s="1"/>
  <c r="G154" i="7"/>
  <c r="L154" i="4" s="1"/>
  <c r="H154" i="7"/>
  <c r="M154" i="4" s="1"/>
  <c r="G146" i="7"/>
  <c r="L146" i="4" s="1"/>
  <c r="H146" i="7"/>
  <c r="M146" i="4" s="1"/>
  <c r="G138" i="7"/>
  <c r="L138" i="4" s="1"/>
  <c r="H138" i="7"/>
  <c r="M138" i="4" s="1"/>
  <c r="G130" i="7"/>
  <c r="L130" i="4" s="1"/>
  <c r="H130" i="7"/>
  <c r="M130" i="4" s="1"/>
  <c r="G122" i="7"/>
  <c r="L122" i="4" s="1"/>
  <c r="H122" i="7"/>
  <c r="M122" i="4" s="1"/>
  <c r="G193" i="7"/>
  <c r="L193" i="4" s="1"/>
  <c r="H193" i="7"/>
  <c r="M193" i="4" s="1"/>
  <c r="G185" i="7"/>
  <c r="L185" i="4" s="1"/>
  <c r="H185" i="7"/>
  <c r="M185" i="4" s="1"/>
  <c r="G177" i="7"/>
  <c r="L177" i="4" s="1"/>
  <c r="H177" i="7"/>
  <c r="M177" i="4" s="1"/>
  <c r="G169" i="7"/>
  <c r="L169" i="4" s="1"/>
  <c r="H169" i="7"/>
  <c r="M169" i="4" s="1"/>
  <c r="G161" i="7"/>
  <c r="L161" i="4" s="1"/>
  <c r="H161" i="7"/>
  <c r="M161" i="4" s="1"/>
  <c r="G153" i="7"/>
  <c r="L153" i="4" s="1"/>
  <c r="H153" i="7"/>
  <c r="M153" i="4" s="1"/>
  <c r="G145" i="7"/>
  <c r="L145" i="4" s="1"/>
  <c r="H145" i="7"/>
  <c r="M145" i="4" s="1"/>
  <c r="G137" i="7"/>
  <c r="L137" i="4" s="1"/>
  <c r="H137" i="7"/>
  <c r="M137" i="4" s="1"/>
  <c r="G129" i="7"/>
  <c r="L129" i="4" s="1"/>
  <c r="H129" i="7"/>
  <c r="M129" i="4" s="1"/>
  <c r="G121" i="7"/>
  <c r="L121" i="4" s="1"/>
  <c r="H121" i="7"/>
  <c r="M121" i="4" s="1"/>
  <c r="G112" i="7"/>
  <c r="L112" i="4" s="1"/>
  <c r="H112" i="7"/>
  <c r="M112" i="4" s="1"/>
  <c r="G102" i="7"/>
  <c r="L102" i="4" s="1"/>
  <c r="H102" i="7"/>
  <c r="M102" i="4" s="1"/>
  <c r="G86" i="7"/>
  <c r="L86" i="4" s="1"/>
  <c r="H86" i="7"/>
  <c r="M86" i="4" s="1"/>
  <c r="G99" i="7"/>
  <c r="L99" i="4" s="1"/>
  <c r="H99" i="7"/>
  <c r="M99" i="4" s="1"/>
  <c r="G91" i="7"/>
  <c r="L91" i="4" s="1"/>
  <c r="H91" i="7"/>
  <c r="M91" i="4" s="1"/>
  <c r="G83" i="7"/>
  <c r="L83" i="4" s="1"/>
  <c r="H83" i="7"/>
  <c r="M83" i="4" s="1"/>
  <c r="G75" i="7"/>
  <c r="L75" i="4" s="1"/>
  <c r="H75" i="7"/>
  <c r="M75" i="4" s="1"/>
  <c r="G66" i="7"/>
  <c r="L66" i="4" s="1"/>
  <c r="H66" i="7"/>
  <c r="M66" i="4" s="1"/>
  <c r="G58" i="7"/>
  <c r="L58" i="4" s="1"/>
  <c r="H58" i="7"/>
  <c r="M58" i="4" s="1"/>
  <c r="G49" i="7"/>
  <c r="L49" i="4" s="1"/>
  <c r="H49" i="7"/>
  <c r="M49" i="4" s="1"/>
  <c r="G54" i="7"/>
  <c r="L54" i="4" s="1"/>
  <c r="H54" i="7"/>
  <c r="M54" i="4" s="1"/>
  <c r="G44" i="7"/>
  <c r="L44" i="4" s="1"/>
  <c r="H44" i="7"/>
  <c r="M44" i="4" s="1"/>
  <c r="G4" i="7"/>
  <c r="L4" i="4" s="1"/>
  <c r="D3" i="4" s="1"/>
  <c r="E3" i="4" s="1"/>
  <c r="F3" i="4" s="1"/>
  <c r="H6" i="7"/>
  <c r="M6" i="4" s="1"/>
  <c r="I1" i="6"/>
  <c r="B1" i="4" s="1"/>
  <c r="H2" i="6"/>
  <c r="A2" i="4" s="1"/>
  <c r="H5" i="6"/>
  <c r="A5" i="4" s="1"/>
  <c r="J2" i="6"/>
  <c r="J5" i="6"/>
  <c r="C5" i="4" s="1"/>
  <c r="H16" i="6"/>
  <c r="A16" i="4" s="1"/>
  <c r="J16" i="6"/>
  <c r="C16" i="4" s="1"/>
  <c r="I16" i="6"/>
  <c r="B16" i="4" s="1"/>
  <c r="H12" i="6"/>
  <c r="A12" i="4" s="1"/>
  <c r="D12" i="4" s="1"/>
  <c r="J12" i="6"/>
  <c r="C12" i="4" s="1"/>
  <c r="I12" i="6"/>
  <c r="B12" i="4" s="1"/>
  <c r="H8" i="6"/>
  <c r="A8" i="4" s="1"/>
  <c r="J8" i="6"/>
  <c r="C8" i="4" s="1"/>
  <c r="I8" i="6"/>
  <c r="B8" i="4" s="1"/>
  <c r="I17" i="6"/>
  <c r="B17" i="4" s="1"/>
  <c r="H17" i="6"/>
  <c r="A17" i="4" s="1"/>
  <c r="J17" i="6"/>
  <c r="C17" i="4" s="1"/>
  <c r="I13" i="6"/>
  <c r="B13" i="4" s="1"/>
  <c r="H13" i="6"/>
  <c r="A13" i="4" s="1"/>
  <c r="D13" i="4" s="1"/>
  <c r="J13" i="6"/>
  <c r="C13" i="4" s="1"/>
  <c r="I9" i="6"/>
  <c r="B9" i="4" s="1"/>
  <c r="H9" i="6"/>
  <c r="A9" i="4" s="1"/>
  <c r="J9" i="6"/>
  <c r="C9" i="4" s="1"/>
  <c r="H14" i="6"/>
  <c r="A14" i="4" s="1"/>
  <c r="J14" i="6"/>
  <c r="C14" i="4" s="1"/>
  <c r="I14" i="6"/>
  <c r="B14" i="4" s="1"/>
  <c r="H10" i="6"/>
  <c r="A10" i="4" s="1"/>
  <c r="D10" i="4" s="1"/>
  <c r="J10" i="6"/>
  <c r="C10" i="4" s="1"/>
  <c r="I10" i="6"/>
  <c r="B10" i="4" s="1"/>
  <c r="H6" i="6"/>
  <c r="A6" i="4" s="1"/>
  <c r="J6" i="6"/>
  <c r="C6" i="4" s="1"/>
  <c r="I6" i="6"/>
  <c r="B6" i="4" s="1"/>
  <c r="I15" i="6"/>
  <c r="B15" i="4" s="1"/>
  <c r="H15" i="6"/>
  <c r="A15" i="4" s="1"/>
  <c r="J15" i="6"/>
  <c r="C15" i="4" s="1"/>
  <c r="I11" i="6"/>
  <c r="B11" i="4" s="1"/>
  <c r="H11" i="6"/>
  <c r="A11" i="4" s="1"/>
  <c r="D11" i="4" s="1"/>
  <c r="J11" i="6"/>
  <c r="C11" i="4" s="1"/>
  <c r="I7" i="6"/>
  <c r="B7" i="4" s="1"/>
  <c r="H7" i="6"/>
  <c r="A7" i="4" s="1"/>
  <c r="J7" i="6"/>
  <c r="C7" i="4" s="1"/>
  <c r="N1" i="4"/>
  <c r="O1" i="4" s="1"/>
  <c r="D4" i="4" l="1"/>
  <c r="D2" i="4"/>
  <c r="E2" i="4" s="1"/>
  <c r="F2" i="4" s="1"/>
  <c r="D1" i="4"/>
  <c r="E1" i="4" s="1"/>
  <c r="D7" i="4"/>
  <c r="D6" i="4"/>
  <c r="D9" i="4"/>
  <c r="D8" i="4"/>
  <c r="E7" i="4"/>
  <c r="D38" i="4"/>
  <c r="E38" i="4" s="1"/>
  <c r="F38" i="4" s="1"/>
  <c r="D15" i="4"/>
  <c r="E6" i="4"/>
  <c r="D14" i="4"/>
  <c r="D17" i="4"/>
  <c r="D16" i="4"/>
  <c r="N497" i="4"/>
  <c r="O497" i="4" s="1"/>
  <c r="N486" i="4"/>
  <c r="O486" i="4" s="1"/>
  <c r="N478" i="4"/>
  <c r="O478" i="4" s="1"/>
  <c r="N470" i="4"/>
  <c r="O470" i="4" s="1"/>
  <c r="N462" i="4"/>
  <c r="O462" i="4" s="1"/>
  <c r="N454" i="4"/>
  <c r="O454" i="4" s="1"/>
  <c r="N202" i="4"/>
  <c r="O202" i="4" s="1"/>
  <c r="N198" i="4"/>
  <c r="O198" i="4" s="1"/>
  <c r="P198" i="4" s="1"/>
  <c r="N492" i="4"/>
  <c r="O492" i="4" s="1"/>
  <c r="N484" i="4"/>
  <c r="O484" i="4" s="1"/>
  <c r="N476" i="4"/>
  <c r="O476" i="4" s="1"/>
  <c r="N468" i="4"/>
  <c r="O468" i="4" s="1"/>
  <c r="N460" i="4"/>
  <c r="O460" i="4" s="1"/>
  <c r="N452" i="4"/>
  <c r="O452" i="4" s="1"/>
  <c r="N446" i="4"/>
  <c r="O446" i="4" s="1"/>
  <c r="N201" i="4"/>
  <c r="O201" i="4" s="1"/>
  <c r="N490" i="4"/>
  <c r="O490" i="4" s="1"/>
  <c r="N482" i="4"/>
  <c r="O482" i="4" s="1"/>
  <c r="N474" i="4"/>
  <c r="O474" i="4" s="1"/>
  <c r="N466" i="4"/>
  <c r="O466" i="4" s="1"/>
  <c r="N458" i="4"/>
  <c r="O458" i="4" s="1"/>
  <c r="N450" i="4"/>
  <c r="O450" i="4" s="1"/>
  <c r="N444" i="4"/>
  <c r="O444" i="4" s="1"/>
  <c r="N200" i="4"/>
  <c r="O200" i="4" s="1"/>
  <c r="P200" i="4" s="1"/>
  <c r="N496" i="4"/>
  <c r="O496" i="4" s="1"/>
  <c r="D494" i="4"/>
  <c r="E494" i="4" s="1"/>
  <c r="F494" i="4" s="1"/>
  <c r="D490" i="4"/>
  <c r="E490" i="4" s="1"/>
  <c r="F490" i="4" s="1"/>
  <c r="D485" i="4"/>
  <c r="E485" i="4" s="1"/>
  <c r="F485" i="4" s="1"/>
  <c r="D481" i="4"/>
  <c r="E481" i="4" s="1"/>
  <c r="D477" i="4"/>
  <c r="E477" i="4" s="1"/>
  <c r="F477" i="4" s="1"/>
  <c r="D473" i="4"/>
  <c r="E473" i="4" s="1"/>
  <c r="D428" i="4"/>
  <c r="E428" i="4" s="1"/>
  <c r="D427" i="4"/>
  <c r="E427" i="4" s="1"/>
  <c r="F427" i="4" s="1"/>
  <c r="D423" i="4"/>
  <c r="E423" i="4" s="1"/>
  <c r="D419" i="4"/>
  <c r="E419" i="4" s="1"/>
  <c r="D415" i="4"/>
  <c r="E415" i="4" s="1"/>
  <c r="D411" i="4"/>
  <c r="E411" i="4" s="1"/>
  <c r="D407" i="4"/>
  <c r="E407" i="4" s="1"/>
  <c r="D398" i="4"/>
  <c r="E398" i="4" s="1"/>
  <c r="F398" i="4" s="1"/>
  <c r="D394" i="4"/>
  <c r="E394" i="4" s="1"/>
  <c r="F394" i="4" s="1"/>
  <c r="D390" i="4"/>
  <c r="E390" i="4" s="1"/>
  <c r="F390" i="4" s="1"/>
  <c r="D386" i="4"/>
  <c r="E386" i="4" s="1"/>
  <c r="D341" i="4"/>
  <c r="E341" i="4" s="1"/>
  <c r="D337" i="4"/>
  <c r="E337" i="4" s="1"/>
  <c r="F337" i="4" s="1"/>
  <c r="D333" i="4"/>
  <c r="E333" i="4" s="1"/>
  <c r="D329" i="4"/>
  <c r="E329" i="4" s="1"/>
  <c r="D325" i="4"/>
  <c r="E325" i="4" s="1"/>
  <c r="D321" i="4"/>
  <c r="E321" i="4" s="1"/>
  <c r="D317" i="4"/>
  <c r="E317" i="4" s="1"/>
  <c r="F317" i="4" s="1"/>
  <c r="D313" i="4"/>
  <c r="E313" i="4" s="1"/>
  <c r="F313" i="4" s="1"/>
  <c r="D309" i="4"/>
  <c r="E309" i="4" s="1"/>
  <c r="F309" i="4" s="1"/>
  <c r="D305" i="4"/>
  <c r="E305" i="4" s="1"/>
  <c r="F305" i="4" s="1"/>
  <c r="D301" i="4"/>
  <c r="E301" i="4" s="1"/>
  <c r="D297" i="4"/>
  <c r="E297" i="4" s="1"/>
  <c r="F297" i="4" s="1"/>
  <c r="D293" i="4"/>
  <c r="E293" i="4" s="1"/>
  <c r="F293" i="4" s="1"/>
  <c r="D289" i="4"/>
  <c r="E289" i="4" s="1"/>
  <c r="F289" i="4" s="1"/>
  <c r="D285" i="4"/>
  <c r="E285" i="4" s="1"/>
  <c r="F285" i="4" s="1"/>
  <c r="D281" i="4"/>
  <c r="E281" i="4" s="1"/>
  <c r="D277" i="4"/>
  <c r="E277" i="4" s="1"/>
  <c r="D273" i="4"/>
  <c r="E273" i="4" s="1"/>
  <c r="F273" i="4" s="1"/>
  <c r="D269" i="4"/>
  <c r="E269" i="4" s="1"/>
  <c r="F269" i="4" s="1"/>
  <c r="D265" i="4"/>
  <c r="E265" i="4" s="1"/>
  <c r="D261" i="4"/>
  <c r="E261" i="4" s="1"/>
  <c r="D257" i="4"/>
  <c r="E257" i="4" s="1"/>
  <c r="D253" i="4"/>
  <c r="E253" i="4" s="1"/>
  <c r="F253" i="4" s="1"/>
  <c r="D249" i="4"/>
  <c r="E249" i="4" s="1"/>
  <c r="D245" i="4"/>
  <c r="E245" i="4" s="1"/>
  <c r="F245" i="4" s="1"/>
  <c r="D241" i="4"/>
  <c r="E241" i="4" s="1"/>
  <c r="D237" i="4"/>
  <c r="E237" i="4" s="1"/>
  <c r="F237" i="4" s="1"/>
  <c r="D233" i="4"/>
  <c r="E233" i="4" s="1"/>
  <c r="D229" i="4"/>
  <c r="E229" i="4" s="1"/>
  <c r="F229" i="4" s="1"/>
  <c r="D225" i="4"/>
  <c r="E225" i="4" s="1"/>
  <c r="F225" i="4" s="1"/>
  <c r="D221" i="4"/>
  <c r="E221" i="4" s="1"/>
  <c r="D217" i="4"/>
  <c r="E217" i="4" s="1"/>
  <c r="F217" i="4" s="1"/>
  <c r="D213" i="4"/>
  <c r="E213" i="4" s="1"/>
  <c r="F213" i="4" s="1"/>
  <c r="D209" i="4"/>
  <c r="E209" i="4" s="1"/>
  <c r="D205" i="4"/>
  <c r="E205" i="4" s="1"/>
  <c r="F205" i="4" s="1"/>
  <c r="D201" i="4"/>
  <c r="E201" i="4" s="1"/>
  <c r="D197" i="4"/>
  <c r="E197" i="4" s="1"/>
  <c r="F197" i="4" s="1"/>
  <c r="D193" i="4"/>
  <c r="E193" i="4" s="1"/>
  <c r="F193" i="4" s="1"/>
  <c r="D189" i="4"/>
  <c r="E189" i="4" s="1"/>
  <c r="F189" i="4" s="1"/>
  <c r="D185" i="4"/>
  <c r="E185" i="4" s="1"/>
  <c r="D181" i="4"/>
  <c r="E181" i="4" s="1"/>
  <c r="D177" i="4"/>
  <c r="E177" i="4" s="1"/>
  <c r="D173" i="4"/>
  <c r="E173" i="4" s="1"/>
  <c r="D169" i="4"/>
  <c r="E169" i="4" s="1"/>
  <c r="D49" i="4"/>
  <c r="E49" i="4" s="1"/>
  <c r="F49" i="4" s="1"/>
  <c r="D29" i="4"/>
  <c r="E29" i="4" s="1"/>
  <c r="F29" i="4" s="1"/>
  <c r="D19" i="4"/>
  <c r="E19" i="4" s="1"/>
  <c r="F19" i="4" s="1"/>
  <c r="D56" i="4"/>
  <c r="E56" i="4" s="1"/>
  <c r="D64" i="4"/>
  <c r="E64" i="4" s="1"/>
  <c r="F64" i="4" s="1"/>
  <c r="D72" i="4"/>
  <c r="E72" i="4" s="1"/>
  <c r="F72" i="4" s="1"/>
  <c r="D80" i="4"/>
  <c r="E80" i="4" s="1"/>
  <c r="F80" i="4" s="1"/>
  <c r="D88" i="4"/>
  <c r="E88" i="4" s="1"/>
  <c r="F88" i="4" s="1"/>
  <c r="D96" i="4"/>
  <c r="E96" i="4" s="1"/>
  <c r="D104" i="4"/>
  <c r="E104" i="4" s="1"/>
  <c r="F104" i="4" s="1"/>
  <c r="D112" i="4"/>
  <c r="E112" i="4" s="1"/>
  <c r="D120" i="4"/>
  <c r="E120" i="4" s="1"/>
  <c r="F120" i="4" s="1"/>
  <c r="D128" i="4"/>
  <c r="E128" i="4" s="1"/>
  <c r="F128" i="4" s="1"/>
  <c r="D136" i="4"/>
  <c r="E136" i="4" s="1"/>
  <c r="D144" i="4"/>
  <c r="E144" i="4" s="1"/>
  <c r="F144" i="4" s="1"/>
  <c r="D152" i="4"/>
  <c r="E152" i="4" s="1"/>
  <c r="D160" i="4"/>
  <c r="E160" i="4" s="1"/>
  <c r="F160" i="4" s="1"/>
  <c r="D168" i="4"/>
  <c r="E168" i="4" s="1"/>
  <c r="D176" i="4"/>
  <c r="E176" i="4" s="1"/>
  <c r="D184" i="4"/>
  <c r="E184" i="4" s="1"/>
  <c r="D192" i="4"/>
  <c r="E192" i="4" s="1"/>
  <c r="F192" i="4" s="1"/>
  <c r="D200" i="4"/>
  <c r="E200" i="4" s="1"/>
  <c r="D208" i="4"/>
  <c r="E208" i="4" s="1"/>
  <c r="F208" i="4" s="1"/>
  <c r="D216" i="4"/>
  <c r="E216" i="4" s="1"/>
  <c r="D224" i="4"/>
  <c r="E224" i="4" s="1"/>
  <c r="F224" i="4" s="1"/>
  <c r="D232" i="4"/>
  <c r="E232" i="4" s="1"/>
  <c r="F232" i="4" s="1"/>
  <c r="D240" i="4"/>
  <c r="E240" i="4" s="1"/>
  <c r="D248" i="4"/>
  <c r="E248" i="4" s="1"/>
  <c r="D256" i="4"/>
  <c r="E256" i="4" s="1"/>
  <c r="D264" i="4"/>
  <c r="E264" i="4" s="1"/>
  <c r="F264" i="4" s="1"/>
  <c r="D272" i="4"/>
  <c r="E272" i="4" s="1"/>
  <c r="F272" i="4" s="1"/>
  <c r="D280" i="4"/>
  <c r="E280" i="4" s="1"/>
  <c r="D288" i="4"/>
  <c r="E288" i="4" s="1"/>
  <c r="F288" i="4" s="1"/>
  <c r="D296" i="4"/>
  <c r="E296" i="4" s="1"/>
  <c r="D304" i="4"/>
  <c r="E304" i="4" s="1"/>
  <c r="F304" i="4" s="1"/>
  <c r="D312" i="4"/>
  <c r="E312" i="4" s="1"/>
  <c r="F312" i="4" s="1"/>
  <c r="D320" i="4"/>
  <c r="E320" i="4" s="1"/>
  <c r="D328" i="4"/>
  <c r="E328" i="4" s="1"/>
  <c r="F328" i="4" s="1"/>
  <c r="D336" i="4"/>
  <c r="E336" i="4" s="1"/>
  <c r="D393" i="4"/>
  <c r="E393" i="4" s="1"/>
  <c r="F393" i="4" s="1"/>
  <c r="D400" i="4"/>
  <c r="E400" i="4" s="1"/>
  <c r="F400" i="4" s="1"/>
  <c r="D348" i="4"/>
  <c r="E348" i="4" s="1"/>
  <c r="F348" i="4" s="1"/>
  <c r="D356" i="4"/>
  <c r="E356" i="4" s="1"/>
  <c r="D364" i="4"/>
  <c r="E364" i="4" s="1"/>
  <c r="F364" i="4" s="1"/>
  <c r="D372" i="4"/>
  <c r="E372" i="4" s="1"/>
  <c r="F372" i="4" s="1"/>
  <c r="D380" i="4"/>
  <c r="E380" i="4" s="1"/>
  <c r="F380" i="4" s="1"/>
  <c r="D408" i="4"/>
  <c r="E408" i="4" s="1"/>
  <c r="D416" i="4"/>
  <c r="E416" i="4" s="1"/>
  <c r="D424" i="4"/>
  <c r="E424" i="4" s="1"/>
  <c r="D433" i="4"/>
  <c r="E433" i="4" s="1"/>
  <c r="F433" i="4" s="1"/>
  <c r="D441" i="4"/>
  <c r="E441" i="4" s="1"/>
  <c r="D449" i="4"/>
  <c r="E449" i="4" s="1"/>
  <c r="D457" i="4"/>
  <c r="E457" i="4" s="1"/>
  <c r="D464" i="4"/>
  <c r="E464" i="4" s="1"/>
  <c r="F464" i="4" s="1"/>
  <c r="D472" i="4"/>
  <c r="E472" i="4" s="1"/>
  <c r="F472" i="4" s="1"/>
  <c r="D480" i="4"/>
  <c r="E480" i="4" s="1"/>
  <c r="F480" i="4" s="1"/>
  <c r="D495" i="4"/>
  <c r="E495" i="4" s="1"/>
  <c r="D497" i="4"/>
  <c r="E497" i="4" s="1"/>
  <c r="D163" i="4"/>
  <c r="E163" i="4" s="1"/>
  <c r="D159" i="4"/>
  <c r="E159" i="4" s="1"/>
  <c r="D155" i="4"/>
  <c r="E155" i="4" s="1"/>
  <c r="F155" i="4" s="1"/>
  <c r="D151" i="4"/>
  <c r="E151" i="4" s="1"/>
  <c r="D147" i="4"/>
  <c r="E147" i="4" s="1"/>
  <c r="F147" i="4" s="1"/>
  <c r="D143" i="4"/>
  <c r="E143" i="4" s="1"/>
  <c r="F143" i="4" s="1"/>
  <c r="D139" i="4"/>
  <c r="E139" i="4" s="1"/>
  <c r="F139" i="4" s="1"/>
  <c r="D135" i="4"/>
  <c r="E135" i="4" s="1"/>
  <c r="D131" i="4"/>
  <c r="E131" i="4" s="1"/>
  <c r="D127" i="4"/>
  <c r="E127" i="4" s="1"/>
  <c r="F127" i="4" s="1"/>
  <c r="D123" i="4"/>
  <c r="E123" i="4" s="1"/>
  <c r="F123" i="4" s="1"/>
  <c r="D119" i="4"/>
  <c r="E119" i="4" s="1"/>
  <c r="F119" i="4" s="1"/>
  <c r="D115" i="4"/>
  <c r="E115" i="4" s="1"/>
  <c r="F115" i="4" s="1"/>
  <c r="D111" i="4"/>
  <c r="E111" i="4" s="1"/>
  <c r="D107" i="4"/>
  <c r="E107" i="4" s="1"/>
  <c r="F107" i="4" s="1"/>
  <c r="D103" i="4"/>
  <c r="E103" i="4" s="1"/>
  <c r="D99" i="4"/>
  <c r="E99" i="4" s="1"/>
  <c r="F99" i="4" s="1"/>
  <c r="D95" i="4"/>
  <c r="E95" i="4" s="1"/>
  <c r="F95" i="4" s="1"/>
  <c r="D91" i="4"/>
  <c r="E91" i="4" s="1"/>
  <c r="D87" i="4"/>
  <c r="E87" i="4" s="1"/>
  <c r="F87" i="4" s="1"/>
  <c r="D83" i="4"/>
  <c r="E83" i="4" s="1"/>
  <c r="D79" i="4"/>
  <c r="E79" i="4" s="1"/>
  <c r="F79" i="4" s="1"/>
  <c r="D75" i="4"/>
  <c r="E75" i="4" s="1"/>
  <c r="D71" i="4"/>
  <c r="E71" i="4" s="1"/>
  <c r="D67" i="4"/>
  <c r="E67" i="4" s="1"/>
  <c r="F67" i="4" s="1"/>
  <c r="D63" i="4"/>
  <c r="E63" i="4" s="1"/>
  <c r="F63" i="4" s="1"/>
  <c r="D59" i="4"/>
  <c r="E59" i="4" s="1"/>
  <c r="D55" i="4"/>
  <c r="E55" i="4" s="1"/>
  <c r="F55" i="4" s="1"/>
  <c r="D48" i="4"/>
  <c r="E48" i="4" s="1"/>
  <c r="D40" i="4"/>
  <c r="E40" i="4" s="1"/>
  <c r="D43" i="4"/>
  <c r="E43" i="4" s="1"/>
  <c r="F43" i="4" s="1"/>
  <c r="D25" i="4"/>
  <c r="E25" i="4" s="1"/>
  <c r="F25" i="4" s="1"/>
  <c r="D30" i="4"/>
  <c r="E30" i="4" s="1"/>
  <c r="F30" i="4" s="1"/>
  <c r="D22" i="4"/>
  <c r="E22" i="4" s="1"/>
  <c r="D500" i="4"/>
  <c r="E500" i="4" s="1"/>
  <c r="F500" i="4" s="1"/>
  <c r="D496" i="4"/>
  <c r="E496" i="4" s="1"/>
  <c r="D471" i="4"/>
  <c r="E471" i="4" s="1"/>
  <c r="D467" i="4"/>
  <c r="E467" i="4" s="1"/>
  <c r="F467" i="4" s="1"/>
  <c r="D463" i="4"/>
  <c r="E463" i="4" s="1"/>
  <c r="F463" i="4" s="1"/>
  <c r="D459" i="4"/>
  <c r="E459" i="4" s="1"/>
  <c r="D454" i="4"/>
  <c r="E454" i="4" s="1"/>
  <c r="F454" i="4" s="1"/>
  <c r="D450" i="4"/>
  <c r="E450" i="4" s="1"/>
  <c r="D446" i="4"/>
  <c r="E446" i="4" s="1"/>
  <c r="D442" i="4"/>
  <c r="E442" i="4" s="1"/>
  <c r="D438" i="4"/>
  <c r="E438" i="4" s="1"/>
  <c r="D434" i="4"/>
  <c r="E434" i="4" s="1"/>
  <c r="F434" i="4" s="1"/>
  <c r="D401" i="4"/>
  <c r="E401" i="4" s="1"/>
  <c r="D389" i="4"/>
  <c r="E389" i="4" s="1"/>
  <c r="D385" i="4"/>
  <c r="E385" i="4" s="1"/>
  <c r="F385" i="4" s="1"/>
  <c r="D381" i="4"/>
  <c r="E381" i="4" s="1"/>
  <c r="D377" i="4"/>
  <c r="E377" i="4" s="1"/>
  <c r="F377" i="4" s="1"/>
  <c r="D373" i="4"/>
  <c r="E373" i="4" s="1"/>
  <c r="F373" i="4" s="1"/>
  <c r="D369" i="4"/>
  <c r="E369" i="4" s="1"/>
  <c r="F369" i="4" s="1"/>
  <c r="D365" i="4"/>
  <c r="E365" i="4" s="1"/>
  <c r="D361" i="4"/>
  <c r="E361" i="4" s="1"/>
  <c r="D357" i="4"/>
  <c r="E357" i="4" s="1"/>
  <c r="F357" i="4" s="1"/>
  <c r="D353" i="4"/>
  <c r="E353" i="4" s="1"/>
  <c r="F353" i="4" s="1"/>
  <c r="D349" i="4"/>
  <c r="E349" i="4" s="1"/>
  <c r="F349" i="4" s="1"/>
  <c r="D345" i="4"/>
  <c r="E345" i="4" s="1"/>
  <c r="F345" i="4" s="1"/>
  <c r="D51" i="4"/>
  <c r="E51" i="4" s="1"/>
  <c r="D31" i="4"/>
  <c r="E31" i="4" s="1"/>
  <c r="D21" i="4"/>
  <c r="E21" i="4" s="1"/>
  <c r="D58" i="4"/>
  <c r="E58" i="4" s="1"/>
  <c r="F58" i="4" s="1"/>
  <c r="D66" i="4"/>
  <c r="E66" i="4" s="1"/>
  <c r="D74" i="4"/>
  <c r="E74" i="4" s="1"/>
  <c r="D82" i="4"/>
  <c r="E82" i="4" s="1"/>
  <c r="F82" i="4" s="1"/>
  <c r="D90" i="4"/>
  <c r="E90" i="4" s="1"/>
  <c r="D98" i="4"/>
  <c r="E98" i="4" s="1"/>
  <c r="F98" i="4" s="1"/>
  <c r="D106" i="4"/>
  <c r="E106" i="4" s="1"/>
  <c r="D114" i="4"/>
  <c r="E114" i="4" s="1"/>
  <c r="F114" i="4" s="1"/>
  <c r="D122" i="4"/>
  <c r="E122" i="4" s="1"/>
  <c r="F122" i="4" s="1"/>
  <c r="D130" i="4"/>
  <c r="E130" i="4" s="1"/>
  <c r="F130" i="4" s="1"/>
  <c r="D138" i="4"/>
  <c r="E138" i="4" s="1"/>
  <c r="F138" i="4" s="1"/>
  <c r="D146" i="4"/>
  <c r="E146" i="4" s="1"/>
  <c r="D154" i="4"/>
  <c r="E154" i="4" s="1"/>
  <c r="F154" i="4" s="1"/>
  <c r="D162" i="4"/>
  <c r="E162" i="4" s="1"/>
  <c r="F162" i="4" s="1"/>
  <c r="D170" i="4"/>
  <c r="E170" i="4" s="1"/>
  <c r="F170" i="4" s="1"/>
  <c r="D178" i="4"/>
  <c r="E178" i="4" s="1"/>
  <c r="F178" i="4" s="1"/>
  <c r="D186" i="4"/>
  <c r="E186" i="4" s="1"/>
  <c r="D194" i="4"/>
  <c r="E194" i="4" s="1"/>
  <c r="F194" i="4" s="1"/>
  <c r="D202" i="4"/>
  <c r="E202" i="4" s="1"/>
  <c r="F202" i="4" s="1"/>
  <c r="D210" i="4"/>
  <c r="E210" i="4" s="1"/>
  <c r="F210" i="4" s="1"/>
  <c r="D218" i="4"/>
  <c r="E218" i="4" s="1"/>
  <c r="F218" i="4" s="1"/>
  <c r="D226" i="4"/>
  <c r="E226" i="4" s="1"/>
  <c r="D234" i="4"/>
  <c r="E234" i="4" s="1"/>
  <c r="D242" i="4"/>
  <c r="E242" i="4" s="1"/>
  <c r="D250" i="4"/>
  <c r="E250" i="4" s="1"/>
  <c r="F250" i="4" s="1"/>
  <c r="D258" i="4"/>
  <c r="E258" i="4" s="1"/>
  <c r="D266" i="4"/>
  <c r="E266" i="4" s="1"/>
  <c r="D274" i="4"/>
  <c r="E274" i="4" s="1"/>
  <c r="F274" i="4" s="1"/>
  <c r="D282" i="4"/>
  <c r="E282" i="4" s="1"/>
  <c r="D290" i="4"/>
  <c r="E290" i="4" s="1"/>
  <c r="F290" i="4" s="1"/>
  <c r="D298" i="4"/>
  <c r="E298" i="4" s="1"/>
  <c r="D306" i="4"/>
  <c r="E306" i="4" s="1"/>
  <c r="D314" i="4"/>
  <c r="E314" i="4" s="1"/>
  <c r="F314" i="4" s="1"/>
  <c r="D322" i="4"/>
  <c r="E322" i="4" s="1"/>
  <c r="F322" i="4" s="1"/>
  <c r="D330" i="4"/>
  <c r="E330" i="4" s="1"/>
  <c r="D338" i="4"/>
  <c r="E338" i="4" s="1"/>
  <c r="D395" i="4"/>
  <c r="E395" i="4" s="1"/>
  <c r="D402" i="4"/>
  <c r="E402" i="4" s="1"/>
  <c r="D350" i="4"/>
  <c r="E350" i="4" s="1"/>
  <c r="F350" i="4" s="1"/>
  <c r="D358" i="4"/>
  <c r="E358" i="4" s="1"/>
  <c r="F358" i="4" s="1"/>
  <c r="D366" i="4"/>
  <c r="E366" i="4" s="1"/>
  <c r="D374" i="4"/>
  <c r="E374" i="4" s="1"/>
  <c r="F374" i="4" s="1"/>
  <c r="D382" i="4"/>
  <c r="E382" i="4" s="1"/>
  <c r="F382" i="4" s="1"/>
  <c r="D410" i="4"/>
  <c r="E410" i="4" s="1"/>
  <c r="D418" i="4"/>
  <c r="E418" i="4" s="1"/>
  <c r="F418" i="4" s="1"/>
  <c r="D426" i="4"/>
  <c r="E426" i="4" s="1"/>
  <c r="D435" i="4"/>
  <c r="E435" i="4" s="1"/>
  <c r="D443" i="4"/>
  <c r="E443" i="4" s="1"/>
  <c r="D451" i="4"/>
  <c r="E451" i="4" s="1"/>
  <c r="D458" i="4"/>
  <c r="E458" i="4" s="1"/>
  <c r="F458" i="4" s="1"/>
  <c r="D466" i="4"/>
  <c r="E466" i="4" s="1"/>
  <c r="D474" i="4"/>
  <c r="E474" i="4" s="1"/>
  <c r="F474" i="4" s="1"/>
  <c r="D482" i="4"/>
  <c r="E482" i="4" s="1"/>
  <c r="F482" i="4" s="1"/>
  <c r="D489" i="4"/>
  <c r="E489" i="4" s="1"/>
  <c r="F489" i="4" s="1"/>
  <c r="D499" i="4"/>
  <c r="E499" i="4" s="1"/>
  <c r="F499" i="4" s="1"/>
  <c r="D42" i="4"/>
  <c r="E42" i="4" s="1"/>
  <c r="F42" i="4" s="1"/>
  <c r="D41" i="4"/>
  <c r="E41" i="4" s="1"/>
  <c r="D36" i="4"/>
  <c r="E36" i="4" s="1"/>
  <c r="D28" i="4"/>
  <c r="E28" i="4" s="1"/>
  <c r="F28" i="4" s="1"/>
  <c r="D20" i="4"/>
  <c r="E20" i="4" s="1"/>
  <c r="F20" i="4" s="1"/>
  <c r="N495" i="4"/>
  <c r="O495" i="4" s="1"/>
  <c r="E15" i="4"/>
  <c r="E14" i="4"/>
  <c r="F14" i="4" s="1"/>
  <c r="E9" i="4"/>
  <c r="E17" i="4"/>
  <c r="E8" i="4"/>
  <c r="E16" i="4"/>
  <c r="N499" i="4"/>
  <c r="O499" i="4" s="1"/>
  <c r="N488" i="4"/>
  <c r="O488" i="4" s="1"/>
  <c r="N480" i="4"/>
  <c r="O480" i="4" s="1"/>
  <c r="N472" i="4"/>
  <c r="O472" i="4" s="1"/>
  <c r="N464" i="4"/>
  <c r="O464" i="4" s="1"/>
  <c r="N456" i="4"/>
  <c r="O456" i="4" s="1"/>
  <c r="N448" i="4"/>
  <c r="O448" i="4" s="1"/>
  <c r="N223" i="4"/>
  <c r="O223" i="4" s="1"/>
  <c r="N199" i="4"/>
  <c r="O199" i="4" s="1"/>
  <c r="P199" i="4" s="1"/>
  <c r="N2" i="4"/>
  <c r="O2" i="4" s="1"/>
  <c r="E4" i="4"/>
  <c r="E11" i="4"/>
  <c r="E10" i="4"/>
  <c r="F10" i="4" s="1"/>
  <c r="E13" i="4"/>
  <c r="E12" i="4"/>
  <c r="N44" i="4"/>
  <c r="O44" i="4" s="1"/>
  <c r="N54" i="4"/>
  <c r="O54" i="4" s="1"/>
  <c r="N49" i="4"/>
  <c r="O49" i="4" s="1"/>
  <c r="N58" i="4"/>
  <c r="O58" i="4" s="1"/>
  <c r="N66" i="4"/>
  <c r="O66" i="4" s="1"/>
  <c r="N75" i="4"/>
  <c r="O75" i="4" s="1"/>
  <c r="N83" i="4"/>
  <c r="O83" i="4" s="1"/>
  <c r="N91" i="4"/>
  <c r="O91" i="4" s="1"/>
  <c r="N99" i="4"/>
  <c r="O99" i="4" s="1"/>
  <c r="N86" i="4"/>
  <c r="O86" i="4" s="1"/>
  <c r="N102" i="4"/>
  <c r="O102" i="4" s="1"/>
  <c r="N112" i="4"/>
  <c r="O112" i="4" s="1"/>
  <c r="N121" i="4"/>
  <c r="O121" i="4" s="1"/>
  <c r="N129" i="4"/>
  <c r="O129" i="4" s="1"/>
  <c r="P129" i="4" s="1"/>
  <c r="N137" i="4"/>
  <c r="O137" i="4" s="1"/>
  <c r="P137" i="4" s="1"/>
  <c r="N145" i="4"/>
  <c r="O145" i="4" s="1"/>
  <c r="P145" i="4" s="1"/>
  <c r="N153" i="4"/>
  <c r="O153" i="4" s="1"/>
  <c r="P153" i="4" s="1"/>
  <c r="N161" i="4"/>
  <c r="O161" i="4" s="1"/>
  <c r="N169" i="4"/>
  <c r="O169" i="4" s="1"/>
  <c r="P169" i="4" s="1"/>
  <c r="N177" i="4"/>
  <c r="O177" i="4" s="1"/>
  <c r="P177" i="4" s="1"/>
  <c r="N185" i="4"/>
  <c r="O185" i="4" s="1"/>
  <c r="N193" i="4"/>
  <c r="O193" i="4" s="1"/>
  <c r="P193" i="4" s="1"/>
  <c r="N122" i="4"/>
  <c r="O122" i="4" s="1"/>
  <c r="N130" i="4"/>
  <c r="O130" i="4" s="1"/>
  <c r="P130" i="4" s="1"/>
  <c r="N138" i="4"/>
  <c r="O138" i="4" s="1"/>
  <c r="P138" i="4" s="1"/>
  <c r="N146" i="4"/>
  <c r="O146" i="4" s="1"/>
  <c r="N154" i="4"/>
  <c r="O154" i="4" s="1"/>
  <c r="P154" i="4" s="1"/>
  <c r="N168" i="4"/>
  <c r="O168" i="4" s="1"/>
  <c r="P168" i="4" s="1"/>
  <c r="N184" i="4"/>
  <c r="O184" i="4" s="1"/>
  <c r="P184" i="4" s="1"/>
  <c r="N224" i="4"/>
  <c r="O224" i="4" s="1"/>
  <c r="P224" i="4" s="1"/>
  <c r="N232" i="4"/>
  <c r="O232" i="4" s="1"/>
  <c r="P232" i="4" s="1"/>
  <c r="N242" i="4"/>
  <c r="O242" i="4" s="1"/>
  <c r="N258" i="4"/>
  <c r="O258" i="4" s="1"/>
  <c r="P258" i="4" s="1"/>
  <c r="N274" i="4"/>
  <c r="O274" i="4" s="1"/>
  <c r="P274" i="4" s="1"/>
  <c r="N290" i="4"/>
  <c r="O290" i="4" s="1"/>
  <c r="P290" i="4" s="1"/>
  <c r="N304" i="4"/>
  <c r="O304" i="4" s="1"/>
  <c r="P304" i="4" s="1"/>
  <c r="N320" i="4"/>
  <c r="O320" i="4" s="1"/>
  <c r="P320" i="4" s="1"/>
  <c r="N336" i="4"/>
  <c r="O336" i="4" s="1"/>
  <c r="N352" i="4"/>
  <c r="O352" i="4" s="1"/>
  <c r="N368" i="4"/>
  <c r="O368" i="4" s="1"/>
  <c r="N384" i="4"/>
  <c r="O384" i="4" s="1"/>
  <c r="N400" i="4"/>
  <c r="O400" i="4" s="1"/>
  <c r="N416" i="4"/>
  <c r="O416" i="4" s="1"/>
  <c r="N432" i="4"/>
  <c r="O432" i="4" s="1"/>
  <c r="N431" i="4"/>
  <c r="O431" i="4" s="1"/>
  <c r="N37" i="4"/>
  <c r="O37" i="4" s="1"/>
  <c r="N43" i="4"/>
  <c r="O43" i="4" s="1"/>
  <c r="N63" i="4"/>
  <c r="O63" i="4" s="1"/>
  <c r="N70" i="4"/>
  <c r="O70" i="4" s="1"/>
  <c r="N78" i="4"/>
  <c r="O78" i="4" s="1"/>
  <c r="N88" i="4"/>
  <c r="O88" i="4" s="1"/>
  <c r="N104" i="4"/>
  <c r="O104" i="4" s="1"/>
  <c r="N113" i="4"/>
  <c r="O113" i="4" s="1"/>
  <c r="N158" i="4"/>
  <c r="O158" i="4" s="1"/>
  <c r="P158" i="4" s="1"/>
  <c r="N174" i="4"/>
  <c r="O174" i="4" s="1"/>
  <c r="N190" i="4"/>
  <c r="O190" i="4" s="1"/>
  <c r="P190" i="4" s="1"/>
  <c r="N229" i="4"/>
  <c r="O229" i="4" s="1"/>
  <c r="P229" i="4" s="1"/>
  <c r="N237" i="4"/>
  <c r="O237" i="4" s="1"/>
  <c r="P237" i="4" s="1"/>
  <c r="N245" i="4"/>
  <c r="O245" i="4" s="1"/>
  <c r="P245" i="4" s="1"/>
  <c r="N253" i="4"/>
  <c r="O253" i="4" s="1"/>
  <c r="P253" i="4" s="1"/>
  <c r="N261" i="4"/>
  <c r="O261" i="4" s="1"/>
  <c r="N269" i="4"/>
  <c r="O269" i="4" s="1"/>
  <c r="P269" i="4" s="1"/>
  <c r="N277" i="4"/>
  <c r="O277" i="4" s="1"/>
  <c r="P277" i="4" s="1"/>
  <c r="N285" i="4"/>
  <c r="O285" i="4" s="1"/>
  <c r="N293" i="4"/>
  <c r="O293" i="4" s="1"/>
  <c r="P293" i="4" s="1"/>
  <c r="N301" i="4"/>
  <c r="O301" i="4" s="1"/>
  <c r="N309" i="4"/>
  <c r="O309" i="4" s="1"/>
  <c r="N317" i="4"/>
  <c r="O317" i="4" s="1"/>
  <c r="P317" i="4" s="1"/>
  <c r="N325" i="4"/>
  <c r="O325" i="4" s="1"/>
  <c r="P325" i="4" s="1"/>
  <c r="N333" i="4"/>
  <c r="O333" i="4" s="1"/>
  <c r="P333" i="4" s="1"/>
  <c r="N341" i="4"/>
  <c r="O341" i="4" s="1"/>
  <c r="N349" i="4"/>
  <c r="O349" i="4" s="1"/>
  <c r="P349" i="4" s="1"/>
  <c r="N357" i="4"/>
  <c r="O357" i="4" s="1"/>
  <c r="P357" i="4" s="1"/>
  <c r="N365" i="4"/>
  <c r="O365" i="4" s="1"/>
  <c r="P365" i="4" s="1"/>
  <c r="N373" i="4"/>
  <c r="O373" i="4" s="1"/>
  <c r="P373" i="4" s="1"/>
  <c r="N381" i="4"/>
  <c r="O381" i="4" s="1"/>
  <c r="N389" i="4"/>
  <c r="O389" i="4" s="1"/>
  <c r="N397" i="4"/>
  <c r="O397" i="4" s="1"/>
  <c r="N405" i="4"/>
  <c r="O405" i="4" s="1"/>
  <c r="N413" i="4"/>
  <c r="O413" i="4" s="1"/>
  <c r="N421" i="4"/>
  <c r="O421" i="4" s="1"/>
  <c r="N244" i="4"/>
  <c r="O244" i="4" s="1"/>
  <c r="P244" i="4" s="1"/>
  <c r="N260" i="4"/>
  <c r="O260" i="4" s="1"/>
  <c r="N276" i="4"/>
  <c r="O276" i="4" s="1"/>
  <c r="N292" i="4"/>
  <c r="O292" i="4" s="1"/>
  <c r="P292" i="4" s="1"/>
  <c r="N310" i="4"/>
  <c r="O310" i="4" s="1"/>
  <c r="P310" i="4" s="1"/>
  <c r="N326" i="4"/>
  <c r="O326" i="4" s="1"/>
  <c r="N342" i="4"/>
  <c r="O342" i="4" s="1"/>
  <c r="P342" i="4" s="1"/>
  <c r="N358" i="4"/>
  <c r="O358" i="4" s="1"/>
  <c r="N374" i="4"/>
  <c r="O374" i="4" s="1"/>
  <c r="N390" i="4"/>
  <c r="O390" i="4" s="1"/>
  <c r="N406" i="4"/>
  <c r="O406" i="4" s="1"/>
  <c r="N422" i="4"/>
  <c r="O422" i="4" s="1"/>
  <c r="N438" i="4"/>
  <c r="O438" i="4" s="1"/>
  <c r="N439" i="4"/>
  <c r="O439" i="4" s="1"/>
  <c r="N500" i="4"/>
  <c r="O500" i="4" s="1"/>
  <c r="N491" i="4"/>
  <c r="O491" i="4" s="1"/>
  <c r="N483" i="4"/>
  <c r="O483" i="4" s="1"/>
  <c r="N475" i="4"/>
  <c r="O475" i="4" s="1"/>
  <c r="N467" i="4"/>
  <c r="O467" i="4" s="1"/>
  <c r="N459" i="4"/>
  <c r="O459" i="4" s="1"/>
  <c r="N451" i="4"/>
  <c r="O451" i="4" s="1"/>
  <c r="N221" i="4"/>
  <c r="O221" i="4" s="1"/>
  <c r="N213" i="4"/>
  <c r="O213" i="4" s="1"/>
  <c r="P213" i="4" s="1"/>
  <c r="N216" i="4"/>
  <c r="O216" i="4" s="1"/>
  <c r="N208" i="4"/>
  <c r="O208" i="4" s="1"/>
  <c r="P208" i="4" s="1"/>
  <c r="N203" i="4"/>
  <c r="O203" i="4" s="1"/>
  <c r="P203" i="4" s="1"/>
  <c r="N33" i="4"/>
  <c r="O33" i="4" s="1"/>
  <c r="N29" i="4"/>
  <c r="O29" i="4" s="1"/>
  <c r="N25" i="4"/>
  <c r="O25" i="4" s="1"/>
  <c r="N21" i="4"/>
  <c r="O21" i="4" s="1"/>
  <c r="N17" i="4"/>
  <c r="O17" i="4" s="1"/>
  <c r="N13" i="4"/>
  <c r="O13" i="4" s="1"/>
  <c r="N9" i="4"/>
  <c r="O9" i="4" s="1"/>
  <c r="N38" i="4"/>
  <c r="O38" i="4" s="1"/>
  <c r="N52" i="4"/>
  <c r="O52" i="4" s="1"/>
  <c r="N47" i="4"/>
  <c r="O47" i="4" s="1"/>
  <c r="N55" i="4"/>
  <c r="O55" i="4" s="1"/>
  <c r="N64" i="4"/>
  <c r="O64" i="4" s="1"/>
  <c r="N73" i="4"/>
  <c r="O73" i="4" s="1"/>
  <c r="N81" i="4"/>
  <c r="O81" i="4" s="1"/>
  <c r="N89" i="4"/>
  <c r="O89" i="4" s="1"/>
  <c r="N97" i="4"/>
  <c r="O97" i="4" s="1"/>
  <c r="N68" i="4"/>
  <c r="O68" i="4" s="1"/>
  <c r="N98" i="4"/>
  <c r="O98" i="4" s="1"/>
  <c r="N110" i="4"/>
  <c r="O110" i="4" s="1"/>
  <c r="N119" i="4"/>
  <c r="O119" i="4" s="1"/>
  <c r="N127" i="4"/>
  <c r="O127" i="4" s="1"/>
  <c r="P127" i="4" s="1"/>
  <c r="N135" i="4"/>
  <c r="O135" i="4" s="1"/>
  <c r="P135" i="4" s="1"/>
  <c r="N143" i="4"/>
  <c r="O143" i="4" s="1"/>
  <c r="P143" i="4" s="1"/>
  <c r="N151" i="4"/>
  <c r="O151" i="4" s="1"/>
  <c r="N159" i="4"/>
  <c r="O159" i="4" s="1"/>
  <c r="P159" i="4" s="1"/>
  <c r="N167" i="4"/>
  <c r="O167" i="4" s="1"/>
  <c r="N175" i="4"/>
  <c r="O175" i="4" s="1"/>
  <c r="P175" i="4" s="1"/>
  <c r="N183" i="4"/>
  <c r="O183" i="4" s="1"/>
  <c r="P183" i="4" s="1"/>
  <c r="N191" i="4"/>
  <c r="O191" i="4" s="1"/>
  <c r="N120" i="4"/>
  <c r="O120" i="4" s="1"/>
  <c r="N128" i="4"/>
  <c r="O128" i="4" s="1"/>
  <c r="N136" i="4"/>
  <c r="O136" i="4" s="1"/>
  <c r="N144" i="4"/>
  <c r="O144" i="4" s="1"/>
  <c r="N152" i="4"/>
  <c r="O152" i="4" s="1"/>
  <c r="P152" i="4" s="1"/>
  <c r="N164" i="4"/>
  <c r="O164" i="4" s="1"/>
  <c r="P164" i="4" s="1"/>
  <c r="N180" i="4"/>
  <c r="O180" i="4" s="1"/>
  <c r="N196" i="4"/>
  <c r="O196" i="4" s="1"/>
  <c r="N230" i="4"/>
  <c r="O230" i="4" s="1"/>
  <c r="P230" i="4" s="1"/>
  <c r="N238" i="4"/>
  <c r="O238" i="4" s="1"/>
  <c r="P238" i="4" s="1"/>
  <c r="N254" i="4"/>
  <c r="O254" i="4" s="1"/>
  <c r="N270" i="4"/>
  <c r="O270" i="4" s="1"/>
  <c r="N286" i="4"/>
  <c r="O286" i="4" s="1"/>
  <c r="N300" i="4"/>
  <c r="O300" i="4" s="1"/>
  <c r="P300" i="4" s="1"/>
  <c r="N316" i="4"/>
  <c r="O316" i="4" s="1"/>
  <c r="N332" i="4"/>
  <c r="O332" i="4" s="1"/>
  <c r="P332" i="4" s="1"/>
  <c r="N348" i="4"/>
  <c r="O348" i="4" s="1"/>
  <c r="N364" i="4"/>
  <c r="O364" i="4" s="1"/>
  <c r="P364" i="4" s="1"/>
  <c r="N380" i="4"/>
  <c r="O380" i="4" s="1"/>
  <c r="N396" i="4"/>
  <c r="O396" i="4" s="1"/>
  <c r="N412" i="4"/>
  <c r="O412" i="4" s="1"/>
  <c r="N428" i="4"/>
  <c r="O428" i="4" s="1"/>
  <c r="N427" i="4"/>
  <c r="O427" i="4" s="1"/>
  <c r="D50" i="4"/>
  <c r="E50" i="4" s="1"/>
  <c r="F50" i="4" s="1"/>
  <c r="N8" i="4"/>
  <c r="O8" i="4" s="1"/>
  <c r="N42" i="4"/>
  <c r="O42" i="4" s="1"/>
  <c r="N61" i="4"/>
  <c r="O61" i="4" s="1"/>
  <c r="N105" i="4"/>
  <c r="O105" i="4" s="1"/>
  <c r="N76" i="4"/>
  <c r="O76" i="4" s="1"/>
  <c r="N84" i="4"/>
  <c r="O84" i="4" s="1"/>
  <c r="N100" i="4"/>
  <c r="O100" i="4" s="1"/>
  <c r="N111" i="4"/>
  <c r="O111" i="4" s="1"/>
  <c r="N118" i="4"/>
  <c r="O118" i="4" s="1"/>
  <c r="N170" i="4"/>
  <c r="O170" i="4" s="1"/>
  <c r="P170" i="4" s="1"/>
  <c r="N186" i="4"/>
  <c r="O186" i="4" s="1"/>
  <c r="N227" i="4"/>
  <c r="O227" i="4" s="1"/>
  <c r="P227" i="4" s="1"/>
  <c r="N235" i="4"/>
  <c r="O235" i="4" s="1"/>
  <c r="P235" i="4" s="1"/>
  <c r="N243" i="4"/>
  <c r="O243" i="4" s="1"/>
  <c r="P243" i="4" s="1"/>
  <c r="N251" i="4"/>
  <c r="O251" i="4" s="1"/>
  <c r="N259" i="4"/>
  <c r="O259" i="4" s="1"/>
  <c r="P259" i="4" s="1"/>
  <c r="N267" i="4"/>
  <c r="O267" i="4" s="1"/>
  <c r="P267" i="4" s="1"/>
  <c r="N275" i="4"/>
  <c r="O275" i="4" s="1"/>
  <c r="N283" i="4"/>
  <c r="O283" i="4" s="1"/>
  <c r="P283" i="4" s="1"/>
  <c r="N291" i="4"/>
  <c r="O291" i="4" s="1"/>
  <c r="N299" i="4"/>
  <c r="O299" i="4" s="1"/>
  <c r="N307" i="4"/>
  <c r="O307" i="4" s="1"/>
  <c r="P307" i="4" s="1"/>
  <c r="N315" i="4"/>
  <c r="O315" i="4" s="1"/>
  <c r="P315" i="4" s="1"/>
  <c r="N323" i="4"/>
  <c r="O323" i="4" s="1"/>
  <c r="N331" i="4"/>
  <c r="O331" i="4" s="1"/>
  <c r="N339" i="4"/>
  <c r="O339" i="4" s="1"/>
  <c r="P339" i="4" s="1"/>
  <c r="N347" i="4"/>
  <c r="O347" i="4" s="1"/>
  <c r="P347" i="4" s="1"/>
  <c r="N355" i="4"/>
  <c r="O355" i="4" s="1"/>
  <c r="P355" i="4" s="1"/>
  <c r="N363" i="4"/>
  <c r="O363" i="4" s="1"/>
  <c r="N371" i="4"/>
  <c r="O371" i="4" s="1"/>
  <c r="N379" i="4"/>
  <c r="O379" i="4" s="1"/>
  <c r="N387" i="4"/>
  <c r="O387" i="4" s="1"/>
  <c r="N395" i="4"/>
  <c r="O395" i="4" s="1"/>
  <c r="N403" i="4"/>
  <c r="O403" i="4" s="1"/>
  <c r="N411" i="4"/>
  <c r="O411" i="4" s="1"/>
  <c r="N419" i="4"/>
  <c r="O419" i="4" s="1"/>
  <c r="N240" i="4"/>
  <c r="O240" i="4" s="1"/>
  <c r="P240" i="4" s="1"/>
  <c r="N256" i="4"/>
  <c r="O256" i="4" s="1"/>
  <c r="N272" i="4"/>
  <c r="O272" i="4" s="1"/>
  <c r="P272" i="4" s="1"/>
  <c r="N288" i="4"/>
  <c r="O288" i="4" s="1"/>
  <c r="P288" i="4" s="1"/>
  <c r="N306" i="4"/>
  <c r="O306" i="4" s="1"/>
  <c r="N322" i="4"/>
  <c r="O322" i="4" s="1"/>
  <c r="P322" i="4" s="1"/>
  <c r="N338" i="4"/>
  <c r="O338" i="4" s="1"/>
  <c r="P338" i="4" s="1"/>
  <c r="N354" i="4"/>
  <c r="O354" i="4" s="1"/>
  <c r="P354" i="4" s="1"/>
  <c r="N370" i="4"/>
  <c r="O370" i="4" s="1"/>
  <c r="P370" i="4" s="1"/>
  <c r="N386" i="4"/>
  <c r="O386" i="4" s="1"/>
  <c r="N402" i="4"/>
  <c r="O402" i="4" s="1"/>
  <c r="N418" i="4"/>
  <c r="O418" i="4" s="1"/>
  <c r="N434" i="4"/>
  <c r="O434" i="4" s="1"/>
  <c r="N435" i="4"/>
  <c r="O435" i="4" s="1"/>
  <c r="N442" i="4"/>
  <c r="O442" i="4" s="1"/>
  <c r="N493" i="4"/>
  <c r="O493" i="4" s="1"/>
  <c r="N485" i="4"/>
  <c r="O485" i="4" s="1"/>
  <c r="N477" i="4"/>
  <c r="O477" i="4" s="1"/>
  <c r="N469" i="4"/>
  <c r="O469" i="4" s="1"/>
  <c r="N461" i="4"/>
  <c r="O461" i="4" s="1"/>
  <c r="N453" i="4"/>
  <c r="O453" i="4" s="1"/>
  <c r="N443" i="4"/>
  <c r="O443" i="4" s="1"/>
  <c r="N447" i="4"/>
  <c r="O447" i="4" s="1"/>
  <c r="N219" i="4"/>
  <c r="O219" i="4" s="1"/>
  <c r="P219" i="4" s="1"/>
  <c r="N211" i="4"/>
  <c r="O211" i="4" s="1"/>
  <c r="N222" i="4"/>
  <c r="O222" i="4" s="1"/>
  <c r="P222" i="4" s="1"/>
  <c r="N214" i="4"/>
  <c r="O214" i="4" s="1"/>
  <c r="P214" i="4" s="1"/>
  <c r="N206" i="4"/>
  <c r="O206" i="4" s="1"/>
  <c r="N32" i="4"/>
  <c r="O32" i="4" s="1"/>
  <c r="N28" i="4"/>
  <c r="O28" i="4" s="1"/>
  <c r="N24" i="4"/>
  <c r="O24" i="4" s="1"/>
  <c r="N20" i="4"/>
  <c r="O20" i="4" s="1"/>
  <c r="N16" i="4"/>
  <c r="O16" i="4" s="1"/>
  <c r="N12" i="4"/>
  <c r="O12" i="4" s="1"/>
  <c r="N50" i="4"/>
  <c r="O50" i="4" s="1"/>
  <c r="N45" i="4"/>
  <c r="O45" i="4" s="1"/>
  <c r="N53" i="4"/>
  <c r="O53" i="4" s="1"/>
  <c r="N62" i="4"/>
  <c r="O62" i="4" s="1"/>
  <c r="N71" i="4"/>
  <c r="O71" i="4" s="1"/>
  <c r="N79" i="4"/>
  <c r="O79" i="4" s="1"/>
  <c r="N87" i="4"/>
  <c r="O87" i="4" s="1"/>
  <c r="N95" i="4"/>
  <c r="O95" i="4" s="1"/>
  <c r="N103" i="4"/>
  <c r="O103" i="4" s="1"/>
  <c r="N94" i="4"/>
  <c r="O94" i="4" s="1"/>
  <c r="N108" i="4"/>
  <c r="O108" i="4" s="1"/>
  <c r="N116" i="4"/>
  <c r="O116" i="4" s="1"/>
  <c r="N125" i="4"/>
  <c r="O125" i="4" s="1"/>
  <c r="N133" i="4"/>
  <c r="O133" i="4" s="1"/>
  <c r="N141" i="4"/>
  <c r="O141" i="4" s="1"/>
  <c r="N149" i="4"/>
  <c r="O149" i="4" s="1"/>
  <c r="P149" i="4" s="1"/>
  <c r="N157" i="4"/>
  <c r="O157" i="4" s="1"/>
  <c r="P157" i="4" s="1"/>
  <c r="N165" i="4"/>
  <c r="O165" i="4" s="1"/>
  <c r="P165" i="4" s="1"/>
  <c r="N173" i="4"/>
  <c r="O173" i="4" s="1"/>
  <c r="P173" i="4" s="1"/>
  <c r="N181" i="4"/>
  <c r="O181" i="4" s="1"/>
  <c r="N189" i="4"/>
  <c r="O189" i="4" s="1"/>
  <c r="N197" i="4"/>
  <c r="O197" i="4" s="1"/>
  <c r="N126" i="4"/>
  <c r="O126" i="4" s="1"/>
  <c r="N134" i="4"/>
  <c r="O134" i="4" s="1"/>
  <c r="P134" i="4" s="1"/>
  <c r="N142" i="4"/>
  <c r="O142" i="4" s="1"/>
  <c r="P142" i="4" s="1"/>
  <c r="N150" i="4"/>
  <c r="O150" i="4" s="1"/>
  <c r="N160" i="4"/>
  <c r="O160" i="4" s="1"/>
  <c r="N176" i="4"/>
  <c r="O176" i="4" s="1"/>
  <c r="N192" i="4"/>
  <c r="O192" i="4" s="1"/>
  <c r="P192" i="4" s="1"/>
  <c r="N228" i="4"/>
  <c r="O228" i="4" s="1"/>
  <c r="N236" i="4"/>
  <c r="O236" i="4" s="1"/>
  <c r="N250" i="4"/>
  <c r="O250" i="4" s="1"/>
  <c r="N266" i="4"/>
  <c r="O266" i="4" s="1"/>
  <c r="N282" i="4"/>
  <c r="O282" i="4" s="1"/>
  <c r="P282" i="4" s="1"/>
  <c r="N296" i="4"/>
  <c r="O296" i="4" s="1"/>
  <c r="N312" i="4"/>
  <c r="O312" i="4" s="1"/>
  <c r="P312" i="4" s="1"/>
  <c r="N328" i="4"/>
  <c r="O328" i="4" s="1"/>
  <c r="P328" i="4" s="1"/>
  <c r="N344" i="4"/>
  <c r="O344" i="4" s="1"/>
  <c r="P344" i="4" s="1"/>
  <c r="N360" i="4"/>
  <c r="O360" i="4" s="1"/>
  <c r="P360" i="4" s="1"/>
  <c r="N376" i="4"/>
  <c r="O376" i="4" s="1"/>
  <c r="N392" i="4"/>
  <c r="O392" i="4" s="1"/>
  <c r="N408" i="4"/>
  <c r="O408" i="4" s="1"/>
  <c r="N424" i="4"/>
  <c r="O424" i="4" s="1"/>
  <c r="N440" i="4"/>
  <c r="O440" i="4" s="1"/>
  <c r="N46" i="4"/>
  <c r="O46" i="4" s="1"/>
  <c r="N41" i="4"/>
  <c r="O41" i="4" s="1"/>
  <c r="N59" i="4"/>
  <c r="O59" i="4" s="1"/>
  <c r="N67" i="4"/>
  <c r="O67" i="4" s="1"/>
  <c r="N74" i="4"/>
  <c r="O74" i="4" s="1"/>
  <c r="N82" i="4"/>
  <c r="O82" i="4" s="1"/>
  <c r="N96" i="4"/>
  <c r="O96" i="4" s="1"/>
  <c r="N109" i="4"/>
  <c r="O109" i="4" s="1"/>
  <c r="N117" i="4"/>
  <c r="O117" i="4" s="1"/>
  <c r="N166" i="4"/>
  <c r="O166" i="4" s="1"/>
  <c r="N182" i="4"/>
  <c r="O182" i="4" s="1"/>
  <c r="P182" i="4" s="1"/>
  <c r="N225" i="4"/>
  <c r="O225" i="4" s="1"/>
  <c r="P225" i="4" s="1"/>
  <c r="N233" i="4"/>
  <c r="O233" i="4" s="1"/>
  <c r="N241" i="4"/>
  <c r="O241" i="4" s="1"/>
  <c r="N249" i="4"/>
  <c r="O249" i="4" s="1"/>
  <c r="P249" i="4" s="1"/>
  <c r="N257" i="4"/>
  <c r="O257" i="4" s="1"/>
  <c r="P257" i="4" s="1"/>
  <c r="N265" i="4"/>
  <c r="O265" i="4" s="1"/>
  <c r="N273" i="4"/>
  <c r="O273" i="4" s="1"/>
  <c r="P273" i="4" s="1"/>
  <c r="N281" i="4"/>
  <c r="O281" i="4" s="1"/>
  <c r="N289" i="4"/>
  <c r="O289" i="4" s="1"/>
  <c r="N297" i="4"/>
  <c r="O297" i="4" s="1"/>
  <c r="P297" i="4" s="1"/>
  <c r="N305" i="4"/>
  <c r="O305" i="4" s="1"/>
  <c r="P305" i="4" s="1"/>
  <c r="N313" i="4"/>
  <c r="O313" i="4" s="1"/>
  <c r="P313" i="4" s="1"/>
  <c r="N321" i="4"/>
  <c r="O321" i="4" s="1"/>
  <c r="N329" i="4"/>
  <c r="O329" i="4" s="1"/>
  <c r="P329" i="4" s="1"/>
  <c r="N337" i="4"/>
  <c r="O337" i="4" s="1"/>
  <c r="P337" i="4" s="1"/>
  <c r="N345" i="4"/>
  <c r="O345" i="4" s="1"/>
  <c r="P345" i="4" s="1"/>
  <c r="N353" i="4"/>
  <c r="O353" i="4" s="1"/>
  <c r="P353" i="4" s="1"/>
  <c r="N361" i="4"/>
  <c r="O361" i="4" s="1"/>
  <c r="N369" i="4"/>
  <c r="O369" i="4" s="1"/>
  <c r="P369" i="4" s="1"/>
  <c r="N377" i="4"/>
  <c r="O377" i="4" s="1"/>
  <c r="N385" i="4"/>
  <c r="O385" i="4" s="1"/>
  <c r="N393" i="4"/>
  <c r="O393" i="4" s="1"/>
  <c r="N401" i="4"/>
  <c r="O401" i="4" s="1"/>
  <c r="N409" i="4"/>
  <c r="O409" i="4" s="1"/>
  <c r="N417" i="4"/>
  <c r="O417" i="4" s="1"/>
  <c r="N425" i="4"/>
  <c r="O425" i="4" s="1"/>
  <c r="N252" i="4"/>
  <c r="O252" i="4" s="1"/>
  <c r="P252" i="4" s="1"/>
  <c r="N268" i="4"/>
  <c r="O268" i="4" s="1"/>
  <c r="P268" i="4" s="1"/>
  <c r="N284" i="4"/>
  <c r="O284" i="4" s="1"/>
  <c r="P284" i="4" s="1"/>
  <c r="N302" i="4"/>
  <c r="O302" i="4" s="1"/>
  <c r="P302" i="4" s="1"/>
  <c r="N318" i="4"/>
  <c r="O318" i="4" s="1"/>
  <c r="N334" i="4"/>
  <c r="O334" i="4" s="1"/>
  <c r="P334" i="4" s="1"/>
  <c r="N350" i="4"/>
  <c r="O350" i="4" s="1"/>
  <c r="P350" i="4" s="1"/>
  <c r="N366" i="4"/>
  <c r="O366" i="4" s="1"/>
  <c r="N382" i="4"/>
  <c r="O382" i="4" s="1"/>
  <c r="N398" i="4"/>
  <c r="O398" i="4" s="1"/>
  <c r="N414" i="4"/>
  <c r="O414" i="4" s="1"/>
  <c r="N430" i="4"/>
  <c r="O430" i="4" s="1"/>
  <c r="N437" i="4"/>
  <c r="O437" i="4" s="1"/>
  <c r="N433" i="4"/>
  <c r="O433" i="4" s="1"/>
  <c r="N494" i="4"/>
  <c r="O494" i="4" s="1"/>
  <c r="N487" i="4"/>
  <c r="O487" i="4" s="1"/>
  <c r="N479" i="4"/>
  <c r="O479" i="4" s="1"/>
  <c r="N471" i="4"/>
  <c r="O471" i="4" s="1"/>
  <c r="N463" i="4"/>
  <c r="O463" i="4" s="1"/>
  <c r="N455" i="4"/>
  <c r="O455" i="4" s="1"/>
  <c r="N445" i="4"/>
  <c r="O445" i="4" s="1"/>
  <c r="N217" i="4"/>
  <c r="O217" i="4" s="1"/>
  <c r="N209" i="4"/>
  <c r="O209" i="4" s="1"/>
  <c r="P209" i="4" s="1"/>
  <c r="N220" i="4"/>
  <c r="O220" i="4" s="1"/>
  <c r="P220" i="4" s="1"/>
  <c r="N212" i="4"/>
  <c r="O212" i="4" s="1"/>
  <c r="P212" i="4" s="1"/>
  <c r="N204" i="4"/>
  <c r="O204" i="4" s="1"/>
  <c r="P204" i="4" s="1"/>
  <c r="N35" i="4"/>
  <c r="O35" i="4" s="1"/>
  <c r="N31" i="4"/>
  <c r="O31" i="4" s="1"/>
  <c r="N27" i="4"/>
  <c r="O27" i="4" s="1"/>
  <c r="N23" i="4"/>
  <c r="O23" i="4" s="1"/>
  <c r="N19" i="4"/>
  <c r="O19" i="4" s="1"/>
  <c r="N15" i="4"/>
  <c r="O15" i="4" s="1"/>
  <c r="N11" i="4"/>
  <c r="O11" i="4" s="1"/>
  <c r="N36" i="4"/>
  <c r="O36" i="4" s="1"/>
  <c r="N48" i="4"/>
  <c r="O48" i="4" s="1"/>
  <c r="N56" i="4"/>
  <c r="O56" i="4" s="1"/>
  <c r="N51" i="4"/>
  <c r="O51" i="4" s="1"/>
  <c r="N60" i="4"/>
  <c r="O60" i="4" s="1"/>
  <c r="N69" i="4"/>
  <c r="O69" i="4" s="1"/>
  <c r="N77" i="4"/>
  <c r="O77" i="4" s="1"/>
  <c r="N85" i="4"/>
  <c r="O85" i="4" s="1"/>
  <c r="N93" i="4"/>
  <c r="O93" i="4" s="1"/>
  <c r="N101" i="4"/>
  <c r="O101" i="4" s="1"/>
  <c r="N90" i="4"/>
  <c r="O90" i="4" s="1"/>
  <c r="N106" i="4"/>
  <c r="O106" i="4" s="1"/>
  <c r="N114" i="4"/>
  <c r="O114" i="4" s="1"/>
  <c r="N123" i="4"/>
  <c r="O123" i="4" s="1"/>
  <c r="N131" i="4"/>
  <c r="O131" i="4" s="1"/>
  <c r="N139" i="4"/>
  <c r="O139" i="4" s="1"/>
  <c r="N147" i="4"/>
  <c r="O147" i="4" s="1"/>
  <c r="P147" i="4" s="1"/>
  <c r="N155" i="4"/>
  <c r="O155" i="4" s="1"/>
  <c r="P155" i="4" s="1"/>
  <c r="N163" i="4"/>
  <c r="O163" i="4" s="1"/>
  <c r="P163" i="4" s="1"/>
  <c r="N171" i="4"/>
  <c r="O171" i="4" s="1"/>
  <c r="N179" i="4"/>
  <c r="O179" i="4" s="1"/>
  <c r="P179" i="4" s="1"/>
  <c r="N187" i="4"/>
  <c r="O187" i="4" s="1"/>
  <c r="P187" i="4" s="1"/>
  <c r="N195" i="4"/>
  <c r="O195" i="4" s="1"/>
  <c r="P195" i="4" s="1"/>
  <c r="N124" i="4"/>
  <c r="O124" i="4" s="1"/>
  <c r="N132" i="4"/>
  <c r="O132" i="4" s="1"/>
  <c r="P132" i="4" s="1"/>
  <c r="N140" i="4"/>
  <c r="O140" i="4" s="1"/>
  <c r="P140" i="4" s="1"/>
  <c r="N148" i="4"/>
  <c r="O148" i="4" s="1"/>
  <c r="P148" i="4" s="1"/>
  <c r="N156" i="4"/>
  <c r="O156" i="4" s="1"/>
  <c r="N172" i="4"/>
  <c r="O172" i="4" s="1"/>
  <c r="P172" i="4" s="1"/>
  <c r="N188" i="4"/>
  <c r="O188" i="4" s="1"/>
  <c r="P188" i="4" s="1"/>
  <c r="N226" i="4"/>
  <c r="O226" i="4" s="1"/>
  <c r="N234" i="4"/>
  <c r="O234" i="4" s="1"/>
  <c r="P234" i="4" s="1"/>
  <c r="N246" i="4"/>
  <c r="O246" i="4" s="1"/>
  <c r="N262" i="4"/>
  <c r="O262" i="4" s="1"/>
  <c r="P262" i="4" s="1"/>
  <c r="N278" i="4"/>
  <c r="O278" i="4" s="1"/>
  <c r="P278" i="4" s="1"/>
  <c r="N294" i="4"/>
  <c r="O294" i="4" s="1"/>
  <c r="P294" i="4" s="1"/>
  <c r="N308" i="4"/>
  <c r="O308" i="4" s="1"/>
  <c r="P308" i="4" s="1"/>
  <c r="N324" i="4"/>
  <c r="O324" i="4" s="1"/>
  <c r="P324" i="4" s="1"/>
  <c r="N340" i="4"/>
  <c r="O340" i="4" s="1"/>
  <c r="P340" i="4" s="1"/>
  <c r="N356" i="4"/>
  <c r="O356" i="4" s="1"/>
  <c r="N372" i="4"/>
  <c r="O372" i="4" s="1"/>
  <c r="P372" i="4" s="1"/>
  <c r="N388" i="4"/>
  <c r="O388" i="4" s="1"/>
  <c r="N404" i="4"/>
  <c r="O404" i="4" s="1"/>
  <c r="N420" i="4"/>
  <c r="O420" i="4" s="1"/>
  <c r="N436" i="4"/>
  <c r="O436" i="4" s="1"/>
  <c r="N40" i="4"/>
  <c r="O40" i="4" s="1"/>
  <c r="N39" i="4"/>
  <c r="O39" i="4" s="1"/>
  <c r="N57" i="4"/>
  <c r="O57" i="4" s="1"/>
  <c r="N65" i="4"/>
  <c r="O65" i="4" s="1"/>
  <c r="N72" i="4"/>
  <c r="O72" i="4" s="1"/>
  <c r="N80" i="4"/>
  <c r="O80" i="4" s="1"/>
  <c r="N92" i="4"/>
  <c r="O92" i="4" s="1"/>
  <c r="N107" i="4"/>
  <c r="O107" i="4" s="1"/>
  <c r="N115" i="4"/>
  <c r="O115" i="4" s="1"/>
  <c r="N162" i="4"/>
  <c r="O162" i="4" s="1"/>
  <c r="P162" i="4" s="1"/>
  <c r="N178" i="4"/>
  <c r="O178" i="4" s="1"/>
  <c r="P178" i="4" s="1"/>
  <c r="N194" i="4"/>
  <c r="O194" i="4" s="1"/>
  <c r="N231" i="4"/>
  <c r="O231" i="4" s="1"/>
  <c r="N239" i="4"/>
  <c r="O239" i="4" s="1"/>
  <c r="P239" i="4" s="1"/>
  <c r="N247" i="4"/>
  <c r="O247" i="4" s="1"/>
  <c r="P247" i="4" s="1"/>
  <c r="N255" i="4"/>
  <c r="O255" i="4" s="1"/>
  <c r="P255" i="4" s="1"/>
  <c r="N263" i="4"/>
  <c r="O263" i="4" s="1"/>
  <c r="P263" i="4" s="1"/>
  <c r="N271" i="4"/>
  <c r="O271" i="4" s="1"/>
  <c r="N279" i="4"/>
  <c r="O279" i="4" s="1"/>
  <c r="N287" i="4"/>
  <c r="O287" i="4" s="1"/>
  <c r="P287" i="4" s="1"/>
  <c r="N295" i="4"/>
  <c r="O295" i="4" s="1"/>
  <c r="N303" i="4"/>
  <c r="O303" i="4" s="1"/>
  <c r="N311" i="4"/>
  <c r="O311" i="4" s="1"/>
  <c r="N319" i="4"/>
  <c r="O319" i="4" s="1"/>
  <c r="P319" i="4" s="1"/>
  <c r="N327" i="4"/>
  <c r="O327" i="4" s="1"/>
  <c r="P327" i="4" s="1"/>
  <c r="N335" i="4"/>
  <c r="O335" i="4" s="1"/>
  <c r="N343" i="4"/>
  <c r="O343" i="4" s="1"/>
  <c r="N351" i="4"/>
  <c r="O351" i="4" s="1"/>
  <c r="N359" i="4"/>
  <c r="O359" i="4" s="1"/>
  <c r="P359" i="4" s="1"/>
  <c r="N367" i="4"/>
  <c r="O367" i="4" s="1"/>
  <c r="P367" i="4" s="1"/>
  <c r="N375" i="4"/>
  <c r="O375" i="4" s="1"/>
  <c r="P375" i="4" s="1"/>
  <c r="N383" i="4"/>
  <c r="O383" i="4" s="1"/>
  <c r="N391" i="4"/>
  <c r="O391" i="4" s="1"/>
  <c r="N399" i="4"/>
  <c r="O399" i="4" s="1"/>
  <c r="N407" i="4"/>
  <c r="O407" i="4" s="1"/>
  <c r="N415" i="4"/>
  <c r="O415" i="4" s="1"/>
  <c r="N423" i="4"/>
  <c r="O423" i="4" s="1"/>
  <c r="N248" i="4"/>
  <c r="O248" i="4" s="1"/>
  <c r="P248" i="4" s="1"/>
  <c r="N264" i="4"/>
  <c r="O264" i="4" s="1"/>
  <c r="P264" i="4" s="1"/>
  <c r="N280" i="4"/>
  <c r="O280" i="4" s="1"/>
  <c r="P280" i="4" s="1"/>
  <c r="N298" i="4"/>
  <c r="O298" i="4" s="1"/>
  <c r="P298" i="4" s="1"/>
  <c r="N314" i="4"/>
  <c r="O314" i="4" s="1"/>
  <c r="N330" i="4"/>
  <c r="O330" i="4" s="1"/>
  <c r="N346" i="4"/>
  <c r="O346" i="4" s="1"/>
  <c r="N362" i="4"/>
  <c r="O362" i="4" s="1"/>
  <c r="P362" i="4" s="1"/>
  <c r="N378" i="4"/>
  <c r="O378" i="4" s="1"/>
  <c r="N394" i="4"/>
  <c r="O394" i="4" s="1"/>
  <c r="N410" i="4"/>
  <c r="O410" i="4" s="1"/>
  <c r="N426" i="4"/>
  <c r="O426" i="4" s="1"/>
  <c r="N429" i="4"/>
  <c r="O429" i="4" s="1"/>
  <c r="N441" i="4"/>
  <c r="O441" i="4" s="1"/>
  <c r="N498" i="4"/>
  <c r="O498" i="4" s="1"/>
  <c r="N489" i="4"/>
  <c r="O489" i="4" s="1"/>
  <c r="N481" i="4"/>
  <c r="O481" i="4" s="1"/>
  <c r="N473" i="4"/>
  <c r="O473" i="4" s="1"/>
  <c r="N465" i="4"/>
  <c r="O465" i="4" s="1"/>
  <c r="N457" i="4"/>
  <c r="O457" i="4" s="1"/>
  <c r="N449" i="4"/>
  <c r="O449" i="4" s="1"/>
  <c r="N215" i="4"/>
  <c r="O215" i="4" s="1"/>
  <c r="P215" i="4" s="1"/>
  <c r="N207" i="4"/>
  <c r="O207" i="4" s="1"/>
  <c r="P207" i="4" s="1"/>
  <c r="N218" i="4"/>
  <c r="O218" i="4" s="1"/>
  <c r="P218" i="4" s="1"/>
  <c r="N210" i="4"/>
  <c r="O210" i="4" s="1"/>
  <c r="P210" i="4" s="1"/>
  <c r="N205" i="4"/>
  <c r="O205" i="4" s="1"/>
  <c r="P205" i="4" s="1"/>
  <c r="N34" i="4"/>
  <c r="O34" i="4" s="1"/>
  <c r="N30" i="4"/>
  <c r="O30" i="4" s="1"/>
  <c r="N26" i="4"/>
  <c r="O26" i="4" s="1"/>
  <c r="N22" i="4"/>
  <c r="O22" i="4" s="1"/>
  <c r="N18" i="4"/>
  <c r="O18" i="4" s="1"/>
  <c r="N14" i="4"/>
  <c r="O14" i="4" s="1"/>
  <c r="N10" i="4"/>
  <c r="O10" i="4" s="1"/>
  <c r="D492" i="4"/>
  <c r="E492" i="4" s="1"/>
  <c r="F492" i="4" s="1"/>
  <c r="D488" i="4"/>
  <c r="E488" i="4" s="1"/>
  <c r="F488" i="4" s="1"/>
  <c r="D483" i="4"/>
  <c r="E483" i="4" s="1"/>
  <c r="F483" i="4" s="1"/>
  <c r="D479" i="4"/>
  <c r="E479" i="4" s="1"/>
  <c r="D475" i="4"/>
  <c r="E475" i="4" s="1"/>
  <c r="D432" i="4"/>
  <c r="E432" i="4" s="1"/>
  <c r="F432" i="4" s="1"/>
  <c r="D403" i="4"/>
  <c r="E403" i="4" s="1"/>
  <c r="F403" i="4" s="1"/>
  <c r="D425" i="4"/>
  <c r="E425" i="4" s="1"/>
  <c r="D421" i="4"/>
  <c r="E421" i="4" s="1"/>
  <c r="D417" i="4"/>
  <c r="E417" i="4" s="1"/>
  <c r="F417" i="4" s="1"/>
  <c r="D413" i="4"/>
  <c r="E413" i="4" s="1"/>
  <c r="D409" i="4"/>
  <c r="E409" i="4" s="1"/>
  <c r="F409" i="4" s="1"/>
  <c r="D405" i="4"/>
  <c r="E405" i="4" s="1"/>
  <c r="F405" i="4" s="1"/>
  <c r="D396" i="4"/>
  <c r="E396" i="4" s="1"/>
  <c r="D392" i="4"/>
  <c r="E392" i="4" s="1"/>
  <c r="F392" i="4" s="1"/>
  <c r="D388" i="4"/>
  <c r="E388" i="4" s="1"/>
  <c r="F388" i="4" s="1"/>
  <c r="D384" i="4"/>
  <c r="E384" i="4" s="1"/>
  <c r="F384" i="4" s="1"/>
  <c r="D339" i="4"/>
  <c r="E339" i="4" s="1"/>
  <c r="F339" i="4" s="1"/>
  <c r="D335" i="4"/>
  <c r="E335" i="4" s="1"/>
  <c r="D331" i="4"/>
  <c r="E331" i="4" s="1"/>
  <c r="D327" i="4"/>
  <c r="E327" i="4" s="1"/>
  <c r="F327" i="4" s="1"/>
  <c r="D323" i="4"/>
  <c r="E323" i="4" s="1"/>
  <c r="F323" i="4" s="1"/>
  <c r="D319" i="4"/>
  <c r="E319" i="4" s="1"/>
  <c r="D315" i="4"/>
  <c r="E315" i="4" s="1"/>
  <c r="D311" i="4"/>
  <c r="E311" i="4" s="1"/>
  <c r="D307" i="4"/>
  <c r="E307" i="4" s="1"/>
  <c r="D303" i="4"/>
  <c r="E303" i="4" s="1"/>
  <c r="F303" i="4" s="1"/>
  <c r="D299" i="4"/>
  <c r="E299" i="4" s="1"/>
  <c r="F299" i="4" s="1"/>
  <c r="D295" i="4"/>
  <c r="E295" i="4" s="1"/>
  <c r="D291" i="4"/>
  <c r="E291" i="4" s="1"/>
  <c r="D287" i="4"/>
  <c r="E287" i="4" s="1"/>
  <c r="F287" i="4" s="1"/>
  <c r="D283" i="4"/>
  <c r="E283" i="4" s="1"/>
  <c r="F283" i="4" s="1"/>
  <c r="D279" i="4"/>
  <c r="E279" i="4" s="1"/>
  <c r="F279" i="4" s="1"/>
  <c r="D275" i="4"/>
  <c r="E275" i="4" s="1"/>
  <c r="F275" i="4" s="1"/>
  <c r="D271" i="4"/>
  <c r="E271" i="4" s="1"/>
  <c r="D267" i="4"/>
  <c r="E267" i="4" s="1"/>
  <c r="F267" i="4" s="1"/>
  <c r="D263" i="4"/>
  <c r="E263" i="4" s="1"/>
  <c r="F263" i="4" s="1"/>
  <c r="D259" i="4"/>
  <c r="E259" i="4" s="1"/>
  <c r="D255" i="4"/>
  <c r="E255" i="4" s="1"/>
  <c r="F255" i="4" s="1"/>
  <c r="D251" i="4"/>
  <c r="E251" i="4" s="1"/>
  <c r="D247" i="4"/>
  <c r="E247" i="4" s="1"/>
  <c r="F247" i="4" s="1"/>
  <c r="D243" i="4"/>
  <c r="E243" i="4" s="1"/>
  <c r="D239" i="4"/>
  <c r="E239" i="4" s="1"/>
  <c r="F239" i="4" s="1"/>
  <c r="D235" i="4"/>
  <c r="E235" i="4" s="1"/>
  <c r="D231" i="4"/>
  <c r="E231" i="4" s="1"/>
  <c r="D227" i="4"/>
  <c r="E227" i="4" s="1"/>
  <c r="D223" i="4"/>
  <c r="E223" i="4" s="1"/>
  <c r="F223" i="4" s="1"/>
  <c r="D219" i="4"/>
  <c r="E219" i="4" s="1"/>
  <c r="F219" i="4" s="1"/>
  <c r="D215" i="4"/>
  <c r="E215" i="4" s="1"/>
  <c r="D211" i="4"/>
  <c r="E211" i="4" s="1"/>
  <c r="D207" i="4"/>
  <c r="E207" i="4" s="1"/>
  <c r="D203" i="4"/>
  <c r="E203" i="4" s="1"/>
  <c r="D199" i="4"/>
  <c r="E199" i="4" s="1"/>
  <c r="F199" i="4" s="1"/>
  <c r="D195" i="4"/>
  <c r="E195" i="4" s="1"/>
  <c r="D191" i="4"/>
  <c r="E191" i="4" s="1"/>
  <c r="D187" i="4"/>
  <c r="E187" i="4" s="1"/>
  <c r="F187" i="4" s="1"/>
  <c r="D183" i="4"/>
  <c r="E183" i="4" s="1"/>
  <c r="F183" i="4" s="1"/>
  <c r="D179" i="4"/>
  <c r="E179" i="4" s="1"/>
  <c r="F179" i="4" s="1"/>
  <c r="D175" i="4"/>
  <c r="E175" i="4" s="1"/>
  <c r="F175" i="4" s="1"/>
  <c r="D171" i="4"/>
  <c r="E171" i="4" s="1"/>
  <c r="D167" i="4"/>
  <c r="E167" i="4" s="1"/>
  <c r="F167" i="4" s="1"/>
  <c r="D33" i="4"/>
  <c r="E33" i="4" s="1"/>
  <c r="D23" i="4"/>
  <c r="E23" i="4" s="1"/>
  <c r="F23" i="4" s="1"/>
  <c r="D52" i="4"/>
  <c r="E52" i="4" s="1"/>
  <c r="F52" i="4" s="1"/>
  <c r="D60" i="4"/>
  <c r="E60" i="4" s="1"/>
  <c r="F60" i="4" s="1"/>
  <c r="D68" i="4"/>
  <c r="E68" i="4" s="1"/>
  <c r="F68" i="4" s="1"/>
  <c r="D76" i="4"/>
  <c r="E76" i="4" s="1"/>
  <c r="D84" i="4"/>
  <c r="E84" i="4" s="1"/>
  <c r="D92" i="4"/>
  <c r="E92" i="4" s="1"/>
  <c r="F92" i="4" s="1"/>
  <c r="D100" i="4"/>
  <c r="E100" i="4" s="1"/>
  <c r="F100" i="4" s="1"/>
  <c r="D108" i="4"/>
  <c r="E108" i="4" s="1"/>
  <c r="D116" i="4"/>
  <c r="E116" i="4" s="1"/>
  <c r="D124" i="4"/>
  <c r="E124" i="4" s="1"/>
  <c r="D132" i="4"/>
  <c r="E132" i="4" s="1"/>
  <c r="F132" i="4" s="1"/>
  <c r="D140" i="4"/>
  <c r="E140" i="4" s="1"/>
  <c r="F140" i="4" s="1"/>
  <c r="D148" i="4"/>
  <c r="E148" i="4" s="1"/>
  <c r="F148" i="4" s="1"/>
  <c r="D156" i="4"/>
  <c r="E156" i="4" s="1"/>
  <c r="D164" i="4"/>
  <c r="E164" i="4" s="1"/>
  <c r="D172" i="4"/>
  <c r="E172" i="4" s="1"/>
  <c r="F172" i="4" s="1"/>
  <c r="D180" i="4"/>
  <c r="E180" i="4" s="1"/>
  <c r="D188" i="4"/>
  <c r="E188" i="4" s="1"/>
  <c r="D196" i="4"/>
  <c r="E196" i="4" s="1"/>
  <c r="D204" i="4"/>
  <c r="E204" i="4" s="1"/>
  <c r="F204" i="4" s="1"/>
  <c r="D212" i="4"/>
  <c r="E212" i="4" s="1"/>
  <c r="F212" i="4" s="1"/>
  <c r="D220" i="4"/>
  <c r="E220" i="4" s="1"/>
  <c r="D228" i="4"/>
  <c r="E228" i="4" s="1"/>
  <c r="F228" i="4" s="1"/>
  <c r="D236" i="4"/>
  <c r="E236" i="4" s="1"/>
  <c r="D244" i="4"/>
  <c r="E244" i="4" s="1"/>
  <c r="F244" i="4" s="1"/>
  <c r="D252" i="4"/>
  <c r="E252" i="4" s="1"/>
  <c r="D260" i="4"/>
  <c r="E260" i="4" s="1"/>
  <c r="F260" i="4" s="1"/>
  <c r="D268" i="4"/>
  <c r="E268" i="4" s="1"/>
  <c r="F268" i="4" s="1"/>
  <c r="D276" i="4"/>
  <c r="E276" i="4" s="1"/>
  <c r="D284" i="4"/>
  <c r="E284" i="4" s="1"/>
  <c r="D292" i="4"/>
  <c r="E292" i="4" s="1"/>
  <c r="D300" i="4"/>
  <c r="E300" i="4" s="1"/>
  <c r="F300" i="4" s="1"/>
  <c r="D308" i="4"/>
  <c r="E308" i="4" s="1"/>
  <c r="F308" i="4" s="1"/>
  <c r="D316" i="4"/>
  <c r="E316" i="4" s="1"/>
  <c r="D324" i="4"/>
  <c r="E324" i="4" s="1"/>
  <c r="F324" i="4" s="1"/>
  <c r="D332" i="4"/>
  <c r="E332" i="4" s="1"/>
  <c r="F332" i="4" s="1"/>
  <c r="D340" i="4"/>
  <c r="E340" i="4" s="1"/>
  <c r="F340" i="4" s="1"/>
  <c r="D397" i="4"/>
  <c r="E397" i="4" s="1"/>
  <c r="F397" i="4" s="1"/>
  <c r="D344" i="4"/>
  <c r="E344" i="4" s="1"/>
  <c r="F344" i="4" s="1"/>
  <c r="D352" i="4"/>
  <c r="E352" i="4" s="1"/>
  <c r="F352" i="4" s="1"/>
  <c r="D360" i="4"/>
  <c r="E360" i="4" s="1"/>
  <c r="F360" i="4" s="1"/>
  <c r="D368" i="4"/>
  <c r="E368" i="4" s="1"/>
  <c r="D376" i="4"/>
  <c r="E376" i="4" s="1"/>
  <c r="D404" i="4"/>
  <c r="E404" i="4" s="1"/>
  <c r="D412" i="4"/>
  <c r="E412" i="4" s="1"/>
  <c r="F412" i="4" s="1"/>
  <c r="D420" i="4"/>
  <c r="E420" i="4" s="1"/>
  <c r="D429" i="4"/>
  <c r="E429" i="4" s="1"/>
  <c r="D437" i="4"/>
  <c r="E437" i="4" s="1"/>
  <c r="F437" i="4" s="1"/>
  <c r="D445" i="4"/>
  <c r="E445" i="4" s="1"/>
  <c r="D453" i="4"/>
  <c r="E453" i="4" s="1"/>
  <c r="F453" i="4" s="1"/>
  <c r="D460" i="4"/>
  <c r="E460" i="4" s="1"/>
  <c r="D468" i="4"/>
  <c r="E468" i="4" s="1"/>
  <c r="F468" i="4" s="1"/>
  <c r="D476" i="4"/>
  <c r="E476" i="4" s="1"/>
  <c r="D484" i="4"/>
  <c r="E484" i="4" s="1"/>
  <c r="D491" i="4"/>
  <c r="E491" i="4" s="1"/>
  <c r="D165" i="4"/>
  <c r="E165" i="4" s="1"/>
  <c r="F165" i="4" s="1"/>
  <c r="D161" i="4"/>
  <c r="E161" i="4" s="1"/>
  <c r="D157" i="4"/>
  <c r="E157" i="4" s="1"/>
  <c r="D153" i="4"/>
  <c r="E153" i="4" s="1"/>
  <c r="D149" i="4"/>
  <c r="E149" i="4" s="1"/>
  <c r="D145" i="4"/>
  <c r="E145" i="4" s="1"/>
  <c r="F145" i="4" s="1"/>
  <c r="D141" i="4"/>
  <c r="E141" i="4" s="1"/>
  <c r="D137" i="4"/>
  <c r="E137" i="4" s="1"/>
  <c r="F137" i="4" s="1"/>
  <c r="D133" i="4"/>
  <c r="E133" i="4" s="1"/>
  <c r="D129" i="4"/>
  <c r="E129" i="4" s="1"/>
  <c r="D125" i="4"/>
  <c r="E125" i="4" s="1"/>
  <c r="F125" i="4" s="1"/>
  <c r="D121" i="4"/>
  <c r="E121" i="4" s="1"/>
  <c r="D117" i="4"/>
  <c r="E117" i="4" s="1"/>
  <c r="F117" i="4" s="1"/>
  <c r="D113" i="4"/>
  <c r="E113" i="4" s="1"/>
  <c r="F113" i="4" s="1"/>
  <c r="D109" i="4"/>
  <c r="E109" i="4" s="1"/>
  <c r="F109" i="4" s="1"/>
  <c r="D105" i="4"/>
  <c r="E105" i="4" s="1"/>
  <c r="F105" i="4" s="1"/>
  <c r="D101" i="4"/>
  <c r="E101" i="4" s="1"/>
  <c r="D97" i="4"/>
  <c r="E97" i="4" s="1"/>
  <c r="F97" i="4" s="1"/>
  <c r="D93" i="4"/>
  <c r="E93" i="4" s="1"/>
  <c r="D89" i="4"/>
  <c r="E89" i="4" s="1"/>
  <c r="D85" i="4"/>
  <c r="E85" i="4" s="1"/>
  <c r="D81" i="4"/>
  <c r="E81" i="4" s="1"/>
  <c r="D77" i="4"/>
  <c r="E77" i="4" s="1"/>
  <c r="D73" i="4"/>
  <c r="E73" i="4" s="1"/>
  <c r="F73" i="4" s="1"/>
  <c r="D69" i="4"/>
  <c r="E69" i="4" s="1"/>
  <c r="D65" i="4"/>
  <c r="E65" i="4" s="1"/>
  <c r="D61" i="4"/>
  <c r="E61" i="4" s="1"/>
  <c r="D57" i="4"/>
  <c r="E57" i="4" s="1"/>
  <c r="D53" i="4"/>
  <c r="E53" i="4" s="1"/>
  <c r="F53" i="4" s="1"/>
  <c r="D44" i="4"/>
  <c r="E44" i="4" s="1"/>
  <c r="F44" i="4" s="1"/>
  <c r="D47" i="4"/>
  <c r="E47" i="4" s="1"/>
  <c r="F47" i="4" s="1"/>
  <c r="D39" i="4"/>
  <c r="E39" i="4" s="1"/>
  <c r="F39" i="4" s="1"/>
  <c r="D34" i="4"/>
  <c r="E34" i="4" s="1"/>
  <c r="F34" i="4" s="1"/>
  <c r="D26" i="4"/>
  <c r="E26" i="4" s="1"/>
  <c r="D18" i="4"/>
  <c r="E18" i="4" s="1"/>
  <c r="F18" i="4" s="1"/>
  <c r="D498" i="4"/>
  <c r="E498" i="4" s="1"/>
  <c r="F498" i="4" s="1"/>
  <c r="D486" i="4"/>
  <c r="E486" i="4" s="1"/>
  <c r="D469" i="4"/>
  <c r="E469" i="4" s="1"/>
  <c r="F469" i="4" s="1"/>
  <c r="D465" i="4"/>
  <c r="E465" i="4" s="1"/>
  <c r="D461" i="4"/>
  <c r="E461" i="4" s="1"/>
  <c r="D456" i="4"/>
  <c r="E456" i="4" s="1"/>
  <c r="D452" i="4"/>
  <c r="E452" i="4" s="1"/>
  <c r="F452" i="4" s="1"/>
  <c r="D448" i="4"/>
  <c r="E448" i="4" s="1"/>
  <c r="F448" i="4" s="1"/>
  <c r="D444" i="4"/>
  <c r="E444" i="4" s="1"/>
  <c r="F444" i="4" s="1"/>
  <c r="D440" i="4"/>
  <c r="E440" i="4" s="1"/>
  <c r="D436" i="4"/>
  <c r="E436" i="4" s="1"/>
  <c r="D430" i="4"/>
  <c r="E430" i="4" s="1"/>
  <c r="D391" i="4"/>
  <c r="E391" i="4" s="1"/>
  <c r="D387" i="4"/>
  <c r="E387" i="4" s="1"/>
  <c r="D383" i="4"/>
  <c r="E383" i="4" s="1"/>
  <c r="D379" i="4"/>
  <c r="E379" i="4" s="1"/>
  <c r="F379" i="4" s="1"/>
  <c r="D375" i="4"/>
  <c r="E375" i="4" s="1"/>
  <c r="F375" i="4" s="1"/>
  <c r="D371" i="4"/>
  <c r="E371" i="4" s="1"/>
  <c r="D367" i="4"/>
  <c r="E367" i="4" s="1"/>
  <c r="F367" i="4" s="1"/>
  <c r="D363" i="4"/>
  <c r="E363" i="4" s="1"/>
  <c r="D359" i="4"/>
  <c r="E359" i="4" s="1"/>
  <c r="F359" i="4" s="1"/>
  <c r="D355" i="4"/>
  <c r="E355" i="4" s="1"/>
  <c r="F355" i="4" s="1"/>
  <c r="D351" i="4"/>
  <c r="E351" i="4" s="1"/>
  <c r="D347" i="4"/>
  <c r="E347" i="4" s="1"/>
  <c r="F347" i="4" s="1"/>
  <c r="D343" i="4"/>
  <c r="E343" i="4" s="1"/>
  <c r="D35" i="4"/>
  <c r="E35" i="4" s="1"/>
  <c r="F35" i="4" s="1"/>
  <c r="D27" i="4"/>
  <c r="E27" i="4" s="1"/>
  <c r="D54" i="4"/>
  <c r="E54" i="4" s="1"/>
  <c r="F54" i="4" s="1"/>
  <c r="D62" i="4"/>
  <c r="E62" i="4" s="1"/>
  <c r="F62" i="4" s="1"/>
  <c r="D70" i="4"/>
  <c r="E70" i="4" s="1"/>
  <c r="D78" i="4"/>
  <c r="E78" i="4" s="1"/>
  <c r="F78" i="4" s="1"/>
  <c r="D86" i="4"/>
  <c r="E86" i="4" s="1"/>
  <c r="D94" i="4"/>
  <c r="E94" i="4" s="1"/>
  <c r="D102" i="4"/>
  <c r="E102" i="4" s="1"/>
  <c r="F102" i="4" s="1"/>
  <c r="D110" i="4"/>
  <c r="E110" i="4" s="1"/>
  <c r="F110" i="4" s="1"/>
  <c r="D118" i="4"/>
  <c r="E118" i="4" s="1"/>
  <c r="F118" i="4" s="1"/>
  <c r="D126" i="4"/>
  <c r="E126" i="4" s="1"/>
  <c r="D134" i="4"/>
  <c r="E134" i="4" s="1"/>
  <c r="F134" i="4" s="1"/>
  <c r="D142" i="4"/>
  <c r="E142" i="4" s="1"/>
  <c r="D150" i="4"/>
  <c r="E150" i="4" s="1"/>
  <c r="F150" i="4" s="1"/>
  <c r="D158" i="4"/>
  <c r="E158" i="4" s="1"/>
  <c r="D166" i="4"/>
  <c r="E166" i="4" s="1"/>
  <c r="D174" i="4"/>
  <c r="E174" i="4" s="1"/>
  <c r="F174" i="4" s="1"/>
  <c r="D182" i="4"/>
  <c r="E182" i="4" s="1"/>
  <c r="D190" i="4"/>
  <c r="E190" i="4" s="1"/>
  <c r="D198" i="4"/>
  <c r="E198" i="4" s="1"/>
  <c r="F198" i="4" s="1"/>
  <c r="D206" i="4"/>
  <c r="E206" i="4" s="1"/>
  <c r="D214" i="4"/>
  <c r="E214" i="4" s="1"/>
  <c r="F214" i="4" s="1"/>
  <c r="D222" i="4"/>
  <c r="E222" i="4" s="1"/>
  <c r="D230" i="4"/>
  <c r="E230" i="4" s="1"/>
  <c r="D238" i="4"/>
  <c r="E238" i="4" s="1"/>
  <c r="D246" i="4"/>
  <c r="E246" i="4" s="1"/>
  <c r="D254" i="4"/>
  <c r="E254" i="4" s="1"/>
  <c r="F254" i="4" s="1"/>
  <c r="D262" i="4"/>
  <c r="E262" i="4" s="1"/>
  <c r="D270" i="4"/>
  <c r="E270" i="4" s="1"/>
  <c r="D278" i="4"/>
  <c r="E278" i="4" s="1"/>
  <c r="F278" i="4" s="1"/>
  <c r="D286" i="4"/>
  <c r="E286" i="4" s="1"/>
  <c r="D294" i="4"/>
  <c r="E294" i="4" s="1"/>
  <c r="D302" i="4"/>
  <c r="E302" i="4" s="1"/>
  <c r="F302" i="4" s="1"/>
  <c r="D310" i="4"/>
  <c r="E310" i="4" s="1"/>
  <c r="D318" i="4"/>
  <c r="E318" i="4" s="1"/>
  <c r="F318" i="4" s="1"/>
  <c r="D326" i="4"/>
  <c r="E326" i="4" s="1"/>
  <c r="D334" i="4"/>
  <c r="E334" i="4" s="1"/>
  <c r="F334" i="4" s="1"/>
  <c r="D342" i="4"/>
  <c r="E342" i="4" s="1"/>
  <c r="D399" i="4"/>
  <c r="E399" i="4" s="1"/>
  <c r="F399" i="4" s="1"/>
  <c r="D346" i="4"/>
  <c r="E346" i="4" s="1"/>
  <c r="D354" i="4"/>
  <c r="E354" i="4" s="1"/>
  <c r="D362" i="4"/>
  <c r="E362" i="4" s="1"/>
  <c r="F362" i="4" s="1"/>
  <c r="D370" i="4"/>
  <c r="E370" i="4" s="1"/>
  <c r="F370" i="4" s="1"/>
  <c r="D378" i="4"/>
  <c r="E378" i="4" s="1"/>
  <c r="F378" i="4" s="1"/>
  <c r="D406" i="4"/>
  <c r="E406" i="4" s="1"/>
  <c r="D414" i="4"/>
  <c r="E414" i="4" s="1"/>
  <c r="F414" i="4" s="1"/>
  <c r="D422" i="4"/>
  <c r="E422" i="4" s="1"/>
  <c r="D431" i="4"/>
  <c r="E431" i="4" s="1"/>
  <c r="D439" i="4"/>
  <c r="E439" i="4" s="1"/>
  <c r="F439" i="4" s="1"/>
  <c r="D447" i="4"/>
  <c r="E447" i="4" s="1"/>
  <c r="F447" i="4" s="1"/>
  <c r="D455" i="4"/>
  <c r="E455" i="4" s="1"/>
  <c r="D462" i="4"/>
  <c r="E462" i="4" s="1"/>
  <c r="F462" i="4" s="1"/>
  <c r="D470" i="4"/>
  <c r="E470" i="4" s="1"/>
  <c r="D478" i="4"/>
  <c r="E478" i="4" s="1"/>
  <c r="F478" i="4" s="1"/>
  <c r="D487" i="4"/>
  <c r="E487" i="4" s="1"/>
  <c r="D493" i="4"/>
  <c r="E493" i="4" s="1"/>
  <c r="D46" i="4"/>
  <c r="E46" i="4" s="1"/>
  <c r="D45" i="4"/>
  <c r="E45" i="4" s="1"/>
  <c r="F45" i="4" s="1"/>
  <c r="D37" i="4"/>
  <c r="E37" i="4" s="1"/>
  <c r="F37" i="4" s="1"/>
  <c r="D32" i="4"/>
  <c r="E32" i="4" s="1"/>
  <c r="F32" i="4" s="1"/>
  <c r="D24" i="4"/>
  <c r="E24" i="4" s="1"/>
  <c r="F24" i="4" s="1"/>
  <c r="D5" i="4"/>
  <c r="E5" i="4" s="1"/>
  <c r="F9" i="4" s="1"/>
  <c r="P2" i="4"/>
  <c r="F1" i="4"/>
  <c r="F4" i="4"/>
  <c r="P1" i="4"/>
  <c r="F487" i="4" l="1"/>
  <c r="F493" i="4"/>
  <c r="F342" i="4"/>
  <c r="F310" i="4"/>
  <c r="F363" i="4"/>
  <c r="F387" i="4"/>
  <c r="F77" i="4"/>
  <c r="F133" i="4"/>
  <c r="F149" i="4"/>
  <c r="F484" i="4"/>
  <c r="F404" i="4"/>
  <c r="F368" i="4"/>
  <c r="F284" i="4"/>
  <c r="F252" i="4"/>
  <c r="F220" i="4"/>
  <c r="F188" i="4"/>
  <c r="F124" i="4"/>
  <c r="F108" i="4"/>
  <c r="F215" i="4"/>
  <c r="F295" i="4"/>
  <c r="F413" i="4"/>
  <c r="F402" i="4"/>
  <c r="F338" i="4"/>
  <c r="F389" i="4"/>
  <c r="F442" i="4"/>
  <c r="F459" i="4"/>
  <c r="F22" i="4"/>
  <c r="F40" i="4"/>
  <c r="F103" i="4"/>
  <c r="F135" i="4"/>
  <c r="F497" i="4"/>
  <c r="F449" i="4"/>
  <c r="F200" i="4"/>
  <c r="F177" i="4"/>
  <c r="F185" i="4"/>
  <c r="F209" i="4"/>
  <c r="F249" i="4"/>
  <c r="F265" i="4"/>
  <c r="F428" i="4"/>
  <c r="F7" i="4"/>
  <c r="F270" i="4"/>
  <c r="F222" i="4"/>
  <c r="F190" i="4"/>
  <c r="F142" i="4"/>
  <c r="F94" i="4"/>
  <c r="F27" i="4"/>
  <c r="F57" i="4"/>
  <c r="F65" i="4"/>
  <c r="F153" i="4"/>
  <c r="F292" i="4"/>
  <c r="F84" i="4"/>
  <c r="F33" i="4"/>
  <c r="F195" i="4"/>
  <c r="F203" i="4"/>
  <c r="F227" i="4"/>
  <c r="F235" i="4"/>
  <c r="F259" i="4"/>
  <c r="F307" i="4"/>
  <c r="F479" i="4"/>
  <c r="F17" i="4"/>
  <c r="F435" i="4"/>
  <c r="F395" i="4"/>
  <c r="F282" i="4"/>
  <c r="F90" i="4"/>
  <c r="F438" i="4"/>
  <c r="F59" i="4"/>
  <c r="F83" i="4"/>
  <c r="F457" i="4"/>
  <c r="F320" i="4"/>
  <c r="F112" i="4"/>
  <c r="F277" i="4"/>
  <c r="F419" i="4"/>
  <c r="F473" i="4"/>
  <c r="F298" i="4"/>
  <c r="F470" i="4"/>
  <c r="F455" i="4"/>
  <c r="F445" i="4"/>
  <c r="F425" i="4"/>
  <c r="F495" i="4"/>
  <c r="F430" i="4"/>
  <c r="F440" i="4"/>
  <c r="F465" i="4"/>
  <c r="F420" i="4"/>
  <c r="F475" i="4"/>
  <c r="F450" i="4"/>
  <c r="F6" i="4"/>
  <c r="F406" i="4"/>
  <c r="F286" i="4"/>
  <c r="F206" i="4"/>
  <c r="F126" i="4"/>
  <c r="F351" i="4"/>
  <c r="F391" i="4"/>
  <c r="F436" i="4"/>
  <c r="F461" i="4"/>
  <c r="F26" i="4"/>
  <c r="F81" i="4"/>
  <c r="F121" i="4"/>
  <c r="F161" i="4"/>
  <c r="F491" i="4"/>
  <c r="F476" i="4"/>
  <c r="F376" i="4"/>
  <c r="F46" i="4"/>
  <c r="F431" i="4"/>
  <c r="F346" i="4"/>
  <c r="F326" i="4"/>
  <c r="F246" i="4"/>
  <c r="F166" i="4"/>
  <c r="F86" i="4"/>
  <c r="F371" i="4"/>
  <c r="F456" i="4"/>
  <c r="F486" i="4"/>
  <c r="F61" i="4"/>
  <c r="F101" i="4"/>
  <c r="F141" i="4"/>
  <c r="F316" i="4"/>
  <c r="F276" i="4"/>
  <c r="F196" i="4"/>
  <c r="F116" i="4"/>
  <c r="F211" i="4"/>
  <c r="F291" i="4"/>
  <c r="F331" i="4"/>
  <c r="F396" i="4"/>
  <c r="F16" i="4"/>
  <c r="F41" i="4"/>
  <c r="F466" i="4"/>
  <c r="F451" i="4"/>
  <c r="F366" i="4"/>
  <c r="F266" i="4"/>
  <c r="F186" i="4"/>
  <c r="F106" i="4"/>
  <c r="F31" i="4"/>
  <c r="F361" i="4"/>
  <c r="F401" i="4"/>
  <c r="F446" i="4"/>
  <c r="F471" i="4"/>
  <c r="F131" i="4"/>
  <c r="F441" i="4"/>
  <c r="F356" i="4"/>
  <c r="F336" i="4"/>
  <c r="F176" i="4"/>
  <c r="F181" i="4"/>
  <c r="F221" i="4"/>
  <c r="F261" i="4"/>
  <c r="F301" i="4"/>
  <c r="F411" i="4"/>
  <c r="F481" i="4"/>
  <c r="F236" i="4"/>
  <c r="F156" i="4"/>
  <c r="F191" i="4"/>
  <c r="F231" i="4"/>
  <c r="F271" i="4"/>
  <c r="F311" i="4"/>
  <c r="F36" i="4"/>
  <c r="F426" i="4"/>
  <c r="F306" i="4"/>
  <c r="F226" i="4"/>
  <c r="F146" i="4"/>
  <c r="F66" i="4"/>
  <c r="F21" i="4"/>
  <c r="F51" i="4"/>
  <c r="F381" i="4"/>
  <c r="F496" i="4"/>
  <c r="F71" i="4"/>
  <c r="F111" i="4"/>
  <c r="F151" i="4"/>
  <c r="F296" i="4"/>
  <c r="F216" i="4"/>
  <c r="F136" i="4"/>
  <c r="F56" i="4"/>
  <c r="F201" i="4"/>
  <c r="F241" i="4"/>
  <c r="F281" i="4"/>
  <c r="F321" i="4"/>
  <c r="F386" i="4"/>
  <c r="F383" i="4"/>
  <c r="F129" i="4"/>
  <c r="F460" i="4"/>
  <c r="F48" i="4"/>
  <c r="F294" i="4"/>
  <c r="F207" i="4"/>
  <c r="F248" i="4"/>
  <c r="F164" i="4"/>
  <c r="F75" i="4"/>
  <c r="F330" i="4"/>
  <c r="F234" i="4"/>
  <c r="F408" i="4"/>
  <c r="F163" i="4"/>
  <c r="F233" i="4"/>
  <c r="F329" i="4"/>
  <c r="F171" i="4"/>
  <c r="F251" i="4"/>
  <c r="F93" i="4"/>
  <c r="F335" i="4"/>
  <c r="F423" i="4"/>
  <c r="F230" i="4"/>
  <c r="F85" i="4"/>
  <c r="F421" i="4"/>
  <c r="F168" i="4"/>
  <c r="F315" i="4"/>
  <c r="F443" i="4"/>
  <c r="F365" i="4"/>
  <c r="F280" i="4"/>
  <c r="F184" i="4"/>
  <c r="F238" i="4"/>
  <c r="F159" i="4"/>
  <c r="F407" i="4"/>
  <c r="F429" i="4"/>
  <c r="F91" i="4"/>
  <c r="F256" i="4"/>
  <c r="F173" i="4"/>
  <c r="F70" i="4"/>
  <c r="F157" i="4"/>
  <c r="F415" i="4"/>
  <c r="F240" i="4"/>
  <c r="F341" i="4"/>
  <c r="F158" i="4"/>
  <c r="F319" i="4"/>
  <c r="F416" i="4"/>
  <c r="F89" i="4"/>
  <c r="F243" i="4"/>
  <c r="F262" i="4"/>
  <c r="F343" i="4"/>
  <c r="F180" i="4"/>
  <c r="F424" i="4"/>
  <c r="F96" i="4"/>
  <c r="F182" i="4"/>
  <c r="F257" i="4"/>
  <c r="F74" i="4"/>
  <c r="F333" i="4"/>
  <c r="F69" i="4"/>
  <c r="F410" i="4"/>
  <c r="F242" i="4"/>
  <c r="F152" i="4"/>
  <c r="F325" i="4"/>
  <c r="F76" i="4"/>
  <c r="F258" i="4"/>
  <c r="F169" i="4"/>
  <c r="F422" i="4"/>
  <c r="F354" i="4"/>
  <c r="F11" i="4"/>
  <c r="F8" i="4"/>
  <c r="F15" i="4"/>
  <c r="F12" i="4"/>
  <c r="F13" i="4"/>
  <c r="F5" i="4"/>
  <c r="N6" i="4"/>
  <c r="O6" i="4" s="1"/>
  <c r="N4" i="4"/>
  <c r="O4" i="4" s="1"/>
  <c r="N5" i="4"/>
  <c r="O5" i="4" s="1"/>
  <c r="N7" i="4"/>
  <c r="O7" i="4" s="1"/>
  <c r="N3" i="4"/>
  <c r="O3" i="4" s="1"/>
  <c r="P72" i="4" l="1"/>
  <c r="P47" i="4"/>
  <c r="P53" i="4"/>
  <c r="P23" i="4"/>
  <c r="P60" i="4"/>
  <c r="P90" i="4"/>
  <c r="P39" i="4"/>
  <c r="P107" i="4"/>
  <c r="P54" i="4"/>
  <c r="P75" i="4"/>
  <c r="P55" i="4"/>
  <c r="P110" i="4"/>
  <c r="P79" i="4"/>
  <c r="P109" i="4"/>
  <c r="P69" i="4"/>
  <c r="P124" i="4"/>
  <c r="P57" i="4"/>
  <c r="P44" i="4"/>
  <c r="P98" i="4"/>
  <c r="P117" i="4"/>
  <c r="P15" i="4"/>
  <c r="P77" i="4"/>
  <c r="P114" i="4"/>
  <c r="P65" i="4"/>
  <c r="P18" i="4"/>
  <c r="P58" i="4"/>
  <c r="P17" i="4"/>
  <c r="P89" i="4"/>
  <c r="P42" i="4"/>
  <c r="P94" i="4"/>
  <c r="P35" i="4"/>
  <c r="P85" i="4"/>
  <c r="P40" i="4"/>
  <c r="P457" i="4"/>
  <c r="P483" i="4"/>
  <c r="P387" i="4"/>
  <c r="P497" i="4"/>
  <c r="P462" i="4"/>
  <c r="P490" i="4"/>
  <c r="P458" i="4"/>
  <c r="P384" i="4"/>
  <c r="P422" i="4"/>
  <c r="P475" i="4"/>
  <c r="P380" i="4"/>
  <c r="P427" i="4"/>
  <c r="P395" i="4"/>
  <c r="P434" i="4"/>
  <c r="P469" i="4"/>
  <c r="P447" i="4"/>
  <c r="P424" i="4"/>
  <c r="P393" i="4"/>
  <c r="P398" i="4"/>
  <c r="P433" i="4"/>
  <c r="P455" i="4"/>
  <c r="P383" i="4"/>
  <c r="P429" i="4"/>
  <c r="P465" i="4"/>
  <c r="P454" i="4"/>
  <c r="P468" i="4"/>
  <c r="P482" i="4"/>
  <c r="P464" i="4"/>
  <c r="P397" i="4"/>
  <c r="P438" i="4"/>
  <c r="P467" i="4"/>
  <c r="P403" i="4"/>
  <c r="P418" i="4"/>
  <c r="P493" i="4"/>
  <c r="P408" i="4"/>
  <c r="P385" i="4"/>
  <c r="P414" i="4"/>
  <c r="P479" i="4"/>
  <c r="P445" i="4"/>
  <c r="P407" i="4"/>
  <c r="P489" i="4"/>
  <c r="P410" i="4"/>
  <c r="P478" i="4"/>
  <c r="P460" i="4"/>
  <c r="P474" i="4"/>
  <c r="P444" i="4"/>
  <c r="P495" i="4"/>
  <c r="P472" i="4"/>
  <c r="P390" i="4"/>
  <c r="P439" i="4"/>
  <c r="P459" i="4"/>
  <c r="P412" i="4"/>
  <c r="P379" i="4"/>
  <c r="P402" i="4"/>
  <c r="P442" i="4"/>
  <c r="P453" i="4"/>
  <c r="P392" i="4"/>
  <c r="P377" i="4"/>
  <c r="P409" i="4"/>
  <c r="P430" i="4"/>
  <c r="P487" i="4"/>
  <c r="P404" i="4"/>
  <c r="P399" i="4"/>
  <c r="P498" i="4"/>
  <c r="P449" i="4"/>
  <c r="P484" i="4"/>
  <c r="P452" i="4"/>
  <c r="P499" i="4"/>
  <c r="P448" i="4"/>
  <c r="P413" i="4"/>
  <c r="P500" i="4"/>
  <c r="P428" i="4"/>
  <c r="P419" i="4"/>
  <c r="P435" i="4"/>
  <c r="P477" i="4"/>
  <c r="P440" i="4"/>
  <c r="P417" i="4"/>
  <c r="P494" i="4"/>
  <c r="P463" i="4"/>
  <c r="P388" i="4"/>
  <c r="P423" i="4"/>
  <c r="P473" i="4"/>
  <c r="P63" i="4"/>
  <c r="P25" i="4"/>
  <c r="P68" i="4"/>
  <c r="P84" i="4"/>
  <c r="P20" i="4"/>
  <c r="P62" i="4"/>
  <c r="P67" i="4"/>
  <c r="P19" i="4"/>
  <c r="P92" i="4"/>
  <c r="P30" i="4"/>
  <c r="P49" i="4"/>
  <c r="P99" i="4"/>
  <c r="P88" i="4"/>
  <c r="P13" i="4"/>
  <c r="P64" i="4"/>
  <c r="P119" i="4"/>
  <c r="P32" i="4"/>
  <c r="P50" i="4"/>
  <c r="P103" i="4"/>
  <c r="P59" i="4"/>
  <c r="P80" i="4"/>
  <c r="P112" i="4"/>
  <c r="P78" i="4"/>
  <c r="P73" i="4"/>
  <c r="P105" i="4"/>
  <c r="P28" i="4"/>
  <c r="P45" i="4"/>
  <c r="P95" i="4"/>
  <c r="P82" i="4"/>
  <c r="P123" i="4"/>
  <c r="P115" i="4"/>
  <c r="P14" i="4"/>
  <c r="P83" i="4"/>
  <c r="P102" i="4"/>
  <c r="P29" i="4"/>
  <c r="P38" i="4"/>
  <c r="P97" i="4"/>
  <c r="P120" i="4"/>
  <c r="P24" i="4"/>
  <c r="P87" i="4"/>
  <c r="P125" i="4"/>
  <c r="P93" i="4"/>
  <c r="P34" i="4"/>
  <c r="P470" i="4"/>
  <c r="P480" i="4"/>
  <c r="P368" i="4"/>
  <c r="P432" i="4"/>
  <c r="P104" i="4"/>
  <c r="P374" i="4"/>
  <c r="P52" i="4"/>
  <c r="P144" i="4"/>
  <c r="P275" i="4"/>
  <c r="P443" i="4"/>
  <c r="P197" i="4"/>
  <c r="P228" i="4"/>
  <c r="P289" i="4"/>
  <c r="P382" i="4"/>
  <c r="P27" i="4"/>
  <c r="P139" i="4"/>
  <c r="P279" i="4"/>
  <c r="P343" i="4"/>
  <c r="P394" i="4"/>
  <c r="P202" i="4"/>
  <c r="P488" i="4"/>
  <c r="P185" i="4"/>
  <c r="P352" i="4"/>
  <c r="P70" i="4"/>
  <c r="P174" i="4"/>
  <c r="P389" i="4"/>
  <c r="P260" i="4"/>
  <c r="P167" i="4"/>
  <c r="P254" i="4"/>
  <c r="P100" i="4"/>
  <c r="P299" i="4"/>
  <c r="P485" i="4"/>
  <c r="P189" i="4"/>
  <c r="P74" i="4"/>
  <c r="P265" i="4"/>
  <c r="P217" i="4"/>
  <c r="P303" i="4"/>
  <c r="P415" i="4"/>
  <c r="P378" i="4"/>
  <c r="P450" i="4"/>
  <c r="P242" i="4"/>
  <c r="P400" i="4"/>
  <c r="P37" i="4"/>
  <c r="P285" i="4"/>
  <c r="P33" i="4"/>
  <c r="P128" i="4"/>
  <c r="P270" i="4"/>
  <c r="P323" i="4"/>
  <c r="P133" i="4"/>
  <c r="P150" i="4"/>
  <c r="P250" i="4"/>
  <c r="P318" i="4"/>
  <c r="P437" i="4"/>
  <c r="P48" i="4"/>
  <c r="P420" i="4"/>
  <c r="P295" i="4"/>
  <c r="P330" i="4"/>
  <c r="P22" i="4"/>
  <c r="P492" i="4"/>
  <c r="P223" i="4"/>
  <c r="P122" i="4"/>
  <c r="P43" i="4"/>
  <c r="P113" i="4"/>
  <c r="P309" i="4"/>
  <c r="P405" i="4"/>
  <c r="P358" i="4"/>
  <c r="P180" i="4"/>
  <c r="P348" i="4"/>
  <c r="P118" i="4"/>
  <c r="P363" i="4"/>
  <c r="P108" i="4"/>
  <c r="P160" i="4"/>
  <c r="P233" i="4"/>
  <c r="P425" i="4"/>
  <c r="P194" i="4"/>
  <c r="P335" i="4"/>
  <c r="P314" i="4"/>
  <c r="P26" i="4"/>
  <c r="P201" i="4"/>
  <c r="P91" i="4"/>
  <c r="P161" i="4"/>
  <c r="P336" i="4"/>
  <c r="P381" i="4"/>
  <c r="P406" i="4"/>
  <c r="P191" i="4"/>
  <c r="P396" i="4"/>
  <c r="P291" i="4"/>
  <c r="P256" i="4"/>
  <c r="P461" i="4"/>
  <c r="P116" i="4"/>
  <c r="P176" i="4"/>
  <c r="P41" i="4"/>
  <c r="P241" i="4"/>
  <c r="P401" i="4"/>
  <c r="P101" i="4"/>
  <c r="P171" i="4"/>
  <c r="P356" i="4"/>
  <c r="P311" i="4"/>
  <c r="P426" i="4"/>
  <c r="P476" i="4"/>
  <c r="P496" i="4"/>
  <c r="P66" i="4"/>
  <c r="P416" i="4"/>
  <c r="P261" i="4"/>
  <c r="P421" i="4"/>
  <c r="P491" i="4"/>
  <c r="P216" i="4"/>
  <c r="P81" i="4"/>
  <c r="P136" i="4"/>
  <c r="P316" i="4"/>
  <c r="P76" i="4"/>
  <c r="P251" i="4"/>
  <c r="P411" i="4"/>
  <c r="P211" i="4"/>
  <c r="P71" i="4"/>
  <c r="P126" i="4"/>
  <c r="P266" i="4"/>
  <c r="P46" i="4"/>
  <c r="P281" i="4"/>
  <c r="P366" i="4"/>
  <c r="P31" i="4"/>
  <c r="P56" i="4"/>
  <c r="P226" i="4"/>
  <c r="P436" i="4"/>
  <c r="P351" i="4"/>
  <c r="P481" i="4"/>
  <c r="P486" i="4"/>
  <c r="P466" i="4"/>
  <c r="P86" i="4"/>
  <c r="P146" i="4"/>
  <c r="P301" i="4"/>
  <c r="P276" i="4"/>
  <c r="P451" i="4"/>
  <c r="P196" i="4"/>
  <c r="P111" i="4"/>
  <c r="P371" i="4"/>
  <c r="P386" i="4"/>
  <c r="P206" i="4"/>
  <c r="P181" i="4"/>
  <c r="P376" i="4"/>
  <c r="P166" i="4"/>
  <c r="P321" i="4"/>
  <c r="P51" i="4"/>
  <c r="P106" i="4"/>
  <c r="P156" i="4"/>
  <c r="P231" i="4"/>
  <c r="P391" i="4"/>
  <c r="P441" i="4"/>
  <c r="P446" i="4"/>
  <c r="P456" i="4"/>
  <c r="P121" i="4"/>
  <c r="P431" i="4"/>
  <c r="P341" i="4"/>
  <c r="P326" i="4"/>
  <c r="P221" i="4"/>
  <c r="P21" i="4"/>
  <c r="P151" i="4"/>
  <c r="P286" i="4"/>
  <c r="P61" i="4"/>
  <c r="P186" i="4"/>
  <c r="P331" i="4"/>
  <c r="P306" i="4"/>
  <c r="P16" i="4"/>
  <c r="P141" i="4"/>
  <c r="P236" i="4"/>
  <c r="P296" i="4"/>
  <c r="P96" i="4"/>
  <c r="P361" i="4"/>
  <c r="P471" i="4"/>
  <c r="P36" i="4"/>
  <c r="P131" i="4"/>
  <c r="P246" i="4"/>
  <c r="P271" i="4"/>
  <c r="P346" i="4"/>
  <c r="P8" i="4"/>
  <c r="P7" i="4"/>
  <c r="P12" i="4"/>
  <c r="P10" i="4"/>
  <c r="P9" i="4"/>
  <c r="P11" i="4"/>
  <c r="G1" i="4"/>
  <c r="P6" i="4"/>
  <c r="P5" i="4"/>
  <c r="P3" i="4"/>
  <c r="P4" i="4"/>
  <c r="H500" i="4" l="1"/>
  <c r="I500" i="4" s="1"/>
  <c r="H498" i="4"/>
  <c r="I498" i="4" s="1"/>
  <c r="H496" i="4"/>
  <c r="I496" i="4" s="1"/>
  <c r="H499" i="4"/>
  <c r="I499" i="4" s="1"/>
  <c r="H497" i="4"/>
  <c r="I497" i="4" s="1"/>
  <c r="H495" i="4"/>
  <c r="I495" i="4" s="1"/>
  <c r="H494" i="4"/>
  <c r="I494" i="4" s="1"/>
  <c r="H492" i="4"/>
  <c r="I492" i="4" s="1"/>
  <c r="H490" i="4"/>
  <c r="I490" i="4" s="1"/>
  <c r="H488" i="4"/>
  <c r="I488" i="4" s="1"/>
  <c r="H493" i="4"/>
  <c r="I493" i="4" s="1"/>
  <c r="H491" i="4"/>
  <c r="I491" i="4" s="1"/>
  <c r="H489" i="4"/>
  <c r="I489" i="4" s="1"/>
  <c r="H487" i="4"/>
  <c r="I487" i="4" s="1"/>
  <c r="H485" i="4"/>
  <c r="I485" i="4" s="1"/>
  <c r="H483" i="4"/>
  <c r="I483" i="4" s="1"/>
  <c r="H481" i="4"/>
  <c r="I481" i="4" s="1"/>
  <c r="H479" i="4"/>
  <c r="I479" i="4" s="1"/>
  <c r="H477" i="4"/>
  <c r="I477" i="4" s="1"/>
  <c r="H475" i="4"/>
  <c r="I475" i="4" s="1"/>
  <c r="H473" i="4"/>
  <c r="I473" i="4" s="1"/>
  <c r="H486" i="4"/>
  <c r="I486" i="4" s="1"/>
  <c r="H484" i="4"/>
  <c r="I484" i="4" s="1"/>
  <c r="H482" i="4"/>
  <c r="I482" i="4" s="1"/>
  <c r="H480" i="4"/>
  <c r="I480" i="4" s="1"/>
  <c r="H478" i="4"/>
  <c r="I478" i="4" s="1"/>
  <c r="H476" i="4"/>
  <c r="I476" i="4" s="1"/>
  <c r="H474" i="4"/>
  <c r="I474" i="4" s="1"/>
  <c r="H472" i="4"/>
  <c r="I472" i="4" s="1"/>
  <c r="H470" i="4"/>
  <c r="I470" i="4" s="1"/>
  <c r="H468" i="4"/>
  <c r="I468" i="4" s="1"/>
  <c r="H466" i="4"/>
  <c r="I466" i="4" s="1"/>
  <c r="H464" i="4"/>
  <c r="I464" i="4" s="1"/>
  <c r="H462" i="4"/>
  <c r="I462" i="4" s="1"/>
  <c r="H460" i="4"/>
  <c r="I460" i="4" s="1"/>
  <c r="H458" i="4"/>
  <c r="I458" i="4" s="1"/>
  <c r="H471" i="4"/>
  <c r="I471" i="4" s="1"/>
  <c r="H469" i="4"/>
  <c r="I469" i="4" s="1"/>
  <c r="H467" i="4"/>
  <c r="I467" i="4" s="1"/>
  <c r="H465" i="4"/>
  <c r="I465" i="4" s="1"/>
  <c r="H463" i="4"/>
  <c r="I463" i="4" s="1"/>
  <c r="H461" i="4"/>
  <c r="I461" i="4" s="1"/>
  <c r="H459" i="4"/>
  <c r="I459" i="4" s="1"/>
  <c r="H457" i="4"/>
  <c r="I457" i="4" s="1"/>
  <c r="H456" i="4"/>
  <c r="I456" i="4" s="1"/>
  <c r="H454" i="4"/>
  <c r="I454" i="4" s="1"/>
  <c r="H452" i="4"/>
  <c r="I452" i="4" s="1"/>
  <c r="H450" i="4"/>
  <c r="I450" i="4" s="1"/>
  <c r="H448" i="4"/>
  <c r="I448" i="4" s="1"/>
  <c r="H446" i="4"/>
  <c r="I446" i="4" s="1"/>
  <c r="H444" i="4"/>
  <c r="I444" i="4" s="1"/>
  <c r="H442" i="4"/>
  <c r="I442" i="4" s="1"/>
  <c r="H440" i="4"/>
  <c r="I440" i="4" s="1"/>
  <c r="H438" i="4"/>
  <c r="I438" i="4" s="1"/>
  <c r="H436" i="4"/>
  <c r="I436" i="4" s="1"/>
  <c r="H455" i="4"/>
  <c r="I455" i="4" s="1"/>
  <c r="H453" i="4"/>
  <c r="I453" i="4" s="1"/>
  <c r="H451" i="4"/>
  <c r="I451" i="4" s="1"/>
  <c r="H449" i="4"/>
  <c r="I449" i="4" s="1"/>
  <c r="H447" i="4"/>
  <c r="I447" i="4" s="1"/>
  <c r="H445" i="4"/>
  <c r="I445" i="4" s="1"/>
  <c r="H443" i="4"/>
  <c r="I443" i="4" s="1"/>
  <c r="H441" i="4"/>
  <c r="I441" i="4" s="1"/>
  <c r="H439" i="4"/>
  <c r="I439" i="4" s="1"/>
  <c r="H437" i="4"/>
  <c r="I437" i="4" s="1"/>
  <c r="H435" i="4"/>
  <c r="I435" i="4" s="1"/>
  <c r="H433" i="4"/>
  <c r="I433" i="4" s="1"/>
  <c r="H431" i="4"/>
  <c r="I431" i="4" s="1"/>
  <c r="H429" i="4"/>
  <c r="I429" i="4" s="1"/>
  <c r="H427" i="4"/>
  <c r="I427" i="4" s="1"/>
  <c r="H425" i="4"/>
  <c r="I425" i="4" s="1"/>
  <c r="H423" i="4"/>
  <c r="I423" i="4" s="1"/>
  <c r="H421" i="4"/>
  <c r="I421" i="4" s="1"/>
  <c r="H419" i="4"/>
  <c r="I419" i="4" s="1"/>
  <c r="H417" i="4"/>
  <c r="I417" i="4" s="1"/>
  <c r="H415" i="4"/>
  <c r="I415" i="4" s="1"/>
  <c r="H413" i="4"/>
  <c r="I413" i="4" s="1"/>
  <c r="H411" i="4"/>
  <c r="I411" i="4" s="1"/>
  <c r="H409" i="4"/>
  <c r="I409" i="4" s="1"/>
  <c r="H407" i="4"/>
  <c r="I407" i="4" s="1"/>
  <c r="H405" i="4"/>
  <c r="I405" i="4" s="1"/>
  <c r="H403" i="4"/>
  <c r="I403" i="4" s="1"/>
  <c r="H434" i="4"/>
  <c r="I434" i="4" s="1"/>
  <c r="H432" i="4"/>
  <c r="I432" i="4" s="1"/>
  <c r="H430" i="4"/>
  <c r="I430" i="4" s="1"/>
  <c r="H428" i="4"/>
  <c r="I428" i="4" s="1"/>
  <c r="H426" i="4"/>
  <c r="I426" i="4" s="1"/>
  <c r="H424" i="4"/>
  <c r="I424" i="4" s="1"/>
  <c r="H422" i="4"/>
  <c r="I422" i="4" s="1"/>
  <c r="H420" i="4"/>
  <c r="I420" i="4" s="1"/>
  <c r="H418" i="4"/>
  <c r="I418" i="4" s="1"/>
  <c r="H416" i="4"/>
  <c r="I416" i="4" s="1"/>
  <c r="H414" i="4"/>
  <c r="I414" i="4" s="1"/>
  <c r="H412" i="4"/>
  <c r="I412" i="4" s="1"/>
  <c r="H410" i="4"/>
  <c r="I410" i="4" s="1"/>
  <c r="H408" i="4"/>
  <c r="I408" i="4" s="1"/>
  <c r="H406" i="4"/>
  <c r="I406" i="4" s="1"/>
  <c r="H404" i="4"/>
  <c r="I404" i="4" s="1"/>
  <c r="H402" i="4"/>
  <c r="I402" i="4" s="1"/>
  <c r="H400" i="4"/>
  <c r="I400" i="4" s="1"/>
  <c r="H401" i="4"/>
  <c r="I401" i="4" s="1"/>
  <c r="H399" i="4"/>
  <c r="I399" i="4" s="1"/>
  <c r="H397" i="4"/>
  <c r="I397" i="4" s="1"/>
  <c r="H395" i="4"/>
  <c r="I395" i="4" s="1"/>
  <c r="H393" i="4"/>
  <c r="I393" i="4" s="1"/>
  <c r="H391" i="4"/>
  <c r="I391" i="4" s="1"/>
  <c r="H389" i="4"/>
  <c r="I389" i="4" s="1"/>
  <c r="H387" i="4"/>
  <c r="I387" i="4" s="1"/>
  <c r="H385" i="4"/>
  <c r="I385" i="4" s="1"/>
  <c r="H383" i="4"/>
  <c r="I383" i="4" s="1"/>
  <c r="H381" i="4"/>
  <c r="I381" i="4" s="1"/>
  <c r="H379" i="4"/>
  <c r="I379" i="4" s="1"/>
  <c r="H377" i="4"/>
  <c r="I377" i="4" s="1"/>
  <c r="H375" i="4"/>
  <c r="I375" i="4" s="1"/>
  <c r="H373" i="4"/>
  <c r="I373" i="4" s="1"/>
  <c r="H371" i="4"/>
  <c r="I371" i="4" s="1"/>
  <c r="H369" i="4"/>
  <c r="I369" i="4" s="1"/>
  <c r="H367" i="4"/>
  <c r="I367" i="4" s="1"/>
  <c r="H365" i="4"/>
  <c r="I365" i="4" s="1"/>
  <c r="H363" i="4"/>
  <c r="I363" i="4" s="1"/>
  <c r="H361" i="4"/>
  <c r="I361" i="4" s="1"/>
  <c r="H359" i="4"/>
  <c r="I359" i="4" s="1"/>
  <c r="H357" i="4"/>
  <c r="I357" i="4" s="1"/>
  <c r="H355" i="4"/>
  <c r="I355" i="4" s="1"/>
  <c r="H353" i="4"/>
  <c r="I353" i="4" s="1"/>
  <c r="H351" i="4"/>
  <c r="I351" i="4" s="1"/>
  <c r="H349" i="4"/>
  <c r="I349" i="4" s="1"/>
  <c r="H347" i="4"/>
  <c r="I347" i="4" s="1"/>
  <c r="H345" i="4"/>
  <c r="I345" i="4" s="1"/>
  <c r="H343" i="4"/>
  <c r="I343" i="4" s="1"/>
  <c r="H398" i="4"/>
  <c r="I398" i="4" s="1"/>
  <c r="H396" i="4"/>
  <c r="I396" i="4" s="1"/>
  <c r="H394" i="4"/>
  <c r="I394" i="4" s="1"/>
  <c r="H392" i="4"/>
  <c r="I392" i="4" s="1"/>
  <c r="H390" i="4"/>
  <c r="I390" i="4" s="1"/>
  <c r="H388" i="4"/>
  <c r="I388" i="4" s="1"/>
  <c r="H386" i="4"/>
  <c r="I386" i="4" s="1"/>
  <c r="H384" i="4"/>
  <c r="I384" i="4" s="1"/>
  <c r="H382" i="4"/>
  <c r="I382" i="4" s="1"/>
  <c r="H380" i="4"/>
  <c r="I380" i="4" s="1"/>
  <c r="H378" i="4"/>
  <c r="I378" i="4" s="1"/>
  <c r="H376" i="4"/>
  <c r="I376" i="4" s="1"/>
  <c r="H374" i="4"/>
  <c r="I374" i="4" s="1"/>
  <c r="H372" i="4"/>
  <c r="I372" i="4" s="1"/>
  <c r="H370" i="4"/>
  <c r="I370" i="4" s="1"/>
  <c r="H368" i="4"/>
  <c r="I368" i="4" s="1"/>
  <c r="H366" i="4"/>
  <c r="I366" i="4" s="1"/>
  <c r="H364" i="4"/>
  <c r="I364" i="4" s="1"/>
  <c r="H362" i="4"/>
  <c r="I362" i="4" s="1"/>
  <c r="H360" i="4"/>
  <c r="I360" i="4" s="1"/>
  <c r="H358" i="4"/>
  <c r="I358" i="4" s="1"/>
  <c r="H356" i="4"/>
  <c r="I356" i="4" s="1"/>
  <c r="H354" i="4"/>
  <c r="I354" i="4" s="1"/>
  <c r="H352" i="4"/>
  <c r="I352" i="4" s="1"/>
  <c r="H350" i="4"/>
  <c r="I350" i="4" s="1"/>
  <c r="H348" i="4"/>
  <c r="I348" i="4" s="1"/>
  <c r="H346" i="4"/>
  <c r="I346" i="4" s="1"/>
  <c r="H344" i="4"/>
  <c r="I344" i="4" s="1"/>
  <c r="H342" i="4"/>
  <c r="I342" i="4" s="1"/>
  <c r="H340" i="4"/>
  <c r="I340" i="4" s="1"/>
  <c r="H338" i="4"/>
  <c r="I338" i="4" s="1"/>
  <c r="H336" i="4"/>
  <c r="I336" i="4" s="1"/>
  <c r="H334" i="4"/>
  <c r="I334" i="4" s="1"/>
  <c r="H332" i="4"/>
  <c r="I332" i="4" s="1"/>
  <c r="H330" i="4"/>
  <c r="I330" i="4" s="1"/>
  <c r="H328" i="4"/>
  <c r="I328" i="4" s="1"/>
  <c r="H326" i="4"/>
  <c r="I326" i="4" s="1"/>
  <c r="H324" i="4"/>
  <c r="I324" i="4" s="1"/>
  <c r="H322" i="4"/>
  <c r="I322" i="4" s="1"/>
  <c r="H320" i="4"/>
  <c r="I320" i="4" s="1"/>
  <c r="H318" i="4"/>
  <c r="I318" i="4" s="1"/>
  <c r="H316" i="4"/>
  <c r="I316" i="4" s="1"/>
  <c r="H314" i="4"/>
  <c r="I314" i="4" s="1"/>
  <c r="H312" i="4"/>
  <c r="I312" i="4" s="1"/>
  <c r="H310" i="4"/>
  <c r="I310" i="4" s="1"/>
  <c r="H308" i="4"/>
  <c r="I308" i="4" s="1"/>
  <c r="H306" i="4"/>
  <c r="I306" i="4" s="1"/>
  <c r="H304" i="4"/>
  <c r="I304" i="4" s="1"/>
  <c r="H302" i="4"/>
  <c r="I302" i="4" s="1"/>
  <c r="H300" i="4"/>
  <c r="I300" i="4" s="1"/>
  <c r="H298" i="4"/>
  <c r="I298" i="4" s="1"/>
  <c r="H296" i="4"/>
  <c r="I296" i="4" s="1"/>
  <c r="H294" i="4"/>
  <c r="I294" i="4" s="1"/>
  <c r="H292" i="4"/>
  <c r="I292" i="4" s="1"/>
  <c r="H290" i="4"/>
  <c r="I290" i="4" s="1"/>
  <c r="H288" i="4"/>
  <c r="I288" i="4" s="1"/>
  <c r="H286" i="4"/>
  <c r="I286" i="4" s="1"/>
  <c r="H341" i="4"/>
  <c r="I341" i="4" s="1"/>
  <c r="H339" i="4"/>
  <c r="I339" i="4" s="1"/>
  <c r="H337" i="4"/>
  <c r="I337" i="4" s="1"/>
  <c r="H335" i="4"/>
  <c r="I335" i="4" s="1"/>
  <c r="H333" i="4"/>
  <c r="I333" i="4" s="1"/>
  <c r="H331" i="4"/>
  <c r="I331" i="4" s="1"/>
  <c r="H329" i="4"/>
  <c r="I329" i="4" s="1"/>
  <c r="H327" i="4"/>
  <c r="I327" i="4" s="1"/>
  <c r="H325" i="4"/>
  <c r="I325" i="4" s="1"/>
  <c r="H323" i="4"/>
  <c r="I323" i="4" s="1"/>
  <c r="H321" i="4"/>
  <c r="I321" i="4" s="1"/>
  <c r="H319" i="4"/>
  <c r="I319" i="4" s="1"/>
  <c r="H317" i="4"/>
  <c r="I317" i="4" s="1"/>
  <c r="H315" i="4"/>
  <c r="I315" i="4" s="1"/>
  <c r="H313" i="4"/>
  <c r="I313" i="4" s="1"/>
  <c r="H311" i="4"/>
  <c r="I311" i="4" s="1"/>
  <c r="H309" i="4"/>
  <c r="I309" i="4" s="1"/>
  <c r="H307" i="4"/>
  <c r="I307" i="4" s="1"/>
  <c r="H305" i="4"/>
  <c r="I305" i="4" s="1"/>
  <c r="H303" i="4"/>
  <c r="I303" i="4" s="1"/>
  <c r="H301" i="4"/>
  <c r="I301" i="4" s="1"/>
  <c r="H299" i="4"/>
  <c r="I299" i="4" s="1"/>
  <c r="H297" i="4"/>
  <c r="I297" i="4" s="1"/>
  <c r="H295" i="4"/>
  <c r="I295" i="4" s="1"/>
  <c r="H293" i="4"/>
  <c r="I293" i="4" s="1"/>
  <c r="H291" i="4"/>
  <c r="I291" i="4" s="1"/>
  <c r="H289" i="4"/>
  <c r="I289" i="4" s="1"/>
  <c r="H287" i="4"/>
  <c r="I287" i="4" s="1"/>
  <c r="H285" i="4"/>
  <c r="I285" i="4" s="1"/>
  <c r="H283" i="4"/>
  <c r="I283" i="4" s="1"/>
  <c r="H281" i="4"/>
  <c r="I281" i="4" s="1"/>
  <c r="H279" i="4"/>
  <c r="I279" i="4" s="1"/>
  <c r="H277" i="4"/>
  <c r="I277" i="4" s="1"/>
  <c r="H275" i="4"/>
  <c r="I275" i="4" s="1"/>
  <c r="H273" i="4"/>
  <c r="I273" i="4" s="1"/>
  <c r="H271" i="4"/>
  <c r="I271" i="4" s="1"/>
  <c r="H269" i="4"/>
  <c r="I269" i="4" s="1"/>
  <c r="H267" i="4"/>
  <c r="I267" i="4" s="1"/>
  <c r="H265" i="4"/>
  <c r="I265" i="4" s="1"/>
  <c r="H263" i="4"/>
  <c r="I263" i="4" s="1"/>
  <c r="H261" i="4"/>
  <c r="I261" i="4" s="1"/>
  <c r="H259" i="4"/>
  <c r="I259" i="4" s="1"/>
  <c r="H257" i="4"/>
  <c r="I257" i="4" s="1"/>
  <c r="H255" i="4"/>
  <c r="I255" i="4" s="1"/>
  <c r="H253" i="4"/>
  <c r="I253" i="4" s="1"/>
  <c r="H251" i="4"/>
  <c r="I251" i="4" s="1"/>
  <c r="H249" i="4"/>
  <c r="I249" i="4" s="1"/>
  <c r="H247" i="4"/>
  <c r="I247" i="4" s="1"/>
  <c r="H245" i="4"/>
  <c r="I245" i="4" s="1"/>
  <c r="H243" i="4"/>
  <c r="I243" i="4" s="1"/>
  <c r="H241" i="4"/>
  <c r="I241" i="4" s="1"/>
  <c r="H239" i="4"/>
  <c r="I239" i="4" s="1"/>
  <c r="H237" i="4"/>
  <c r="I237" i="4" s="1"/>
  <c r="H235" i="4"/>
  <c r="I235" i="4" s="1"/>
  <c r="H233" i="4"/>
  <c r="I233" i="4" s="1"/>
  <c r="H231" i="4"/>
  <c r="I231" i="4" s="1"/>
  <c r="H229" i="4"/>
  <c r="I229" i="4" s="1"/>
  <c r="H227" i="4"/>
  <c r="I227" i="4" s="1"/>
  <c r="H225" i="4"/>
  <c r="I225" i="4" s="1"/>
  <c r="H223" i="4"/>
  <c r="I223" i="4" s="1"/>
  <c r="H221" i="4"/>
  <c r="I221" i="4" s="1"/>
  <c r="H219" i="4"/>
  <c r="I219" i="4" s="1"/>
  <c r="H217" i="4"/>
  <c r="I217" i="4" s="1"/>
  <c r="H215" i="4"/>
  <c r="I215" i="4" s="1"/>
  <c r="H213" i="4"/>
  <c r="I213" i="4" s="1"/>
  <c r="H211" i="4"/>
  <c r="I211" i="4" s="1"/>
  <c r="H209" i="4"/>
  <c r="I209" i="4" s="1"/>
  <c r="H207" i="4"/>
  <c r="I207" i="4" s="1"/>
  <c r="H205" i="4"/>
  <c r="I205" i="4" s="1"/>
  <c r="H203" i="4"/>
  <c r="I203" i="4" s="1"/>
  <c r="H201" i="4"/>
  <c r="I201" i="4" s="1"/>
  <c r="H199" i="4"/>
  <c r="I199" i="4" s="1"/>
  <c r="H197" i="4"/>
  <c r="I197" i="4" s="1"/>
  <c r="H195" i="4"/>
  <c r="I195" i="4" s="1"/>
  <c r="H193" i="4"/>
  <c r="I193" i="4" s="1"/>
  <c r="H191" i="4"/>
  <c r="I191" i="4" s="1"/>
  <c r="H189" i="4"/>
  <c r="I189" i="4" s="1"/>
  <c r="H187" i="4"/>
  <c r="I187" i="4" s="1"/>
  <c r="H185" i="4"/>
  <c r="I185" i="4" s="1"/>
  <c r="H183" i="4"/>
  <c r="I183" i="4" s="1"/>
  <c r="H181" i="4"/>
  <c r="I181" i="4" s="1"/>
  <c r="H179" i="4"/>
  <c r="I179" i="4" s="1"/>
  <c r="H177" i="4"/>
  <c r="I177" i="4" s="1"/>
  <c r="H175" i="4"/>
  <c r="I175" i="4" s="1"/>
  <c r="H173" i="4"/>
  <c r="I173" i="4" s="1"/>
  <c r="H171" i="4"/>
  <c r="I171" i="4" s="1"/>
  <c r="H169" i="4"/>
  <c r="I169" i="4" s="1"/>
  <c r="H167" i="4"/>
  <c r="I167" i="4" s="1"/>
  <c r="H284" i="4"/>
  <c r="I284" i="4" s="1"/>
  <c r="H282" i="4"/>
  <c r="I282" i="4" s="1"/>
  <c r="H280" i="4"/>
  <c r="I280" i="4" s="1"/>
  <c r="H278" i="4"/>
  <c r="I278" i="4" s="1"/>
  <c r="H276" i="4"/>
  <c r="I276" i="4" s="1"/>
  <c r="H274" i="4"/>
  <c r="I274" i="4" s="1"/>
  <c r="H272" i="4"/>
  <c r="I272" i="4" s="1"/>
  <c r="H270" i="4"/>
  <c r="I270" i="4" s="1"/>
  <c r="H268" i="4"/>
  <c r="I268" i="4" s="1"/>
  <c r="H266" i="4"/>
  <c r="I266" i="4" s="1"/>
  <c r="H264" i="4"/>
  <c r="I264" i="4" s="1"/>
  <c r="H262" i="4"/>
  <c r="I262" i="4" s="1"/>
  <c r="H260" i="4"/>
  <c r="I260" i="4" s="1"/>
  <c r="H258" i="4"/>
  <c r="I258" i="4" s="1"/>
  <c r="H256" i="4"/>
  <c r="I256" i="4" s="1"/>
  <c r="H254" i="4"/>
  <c r="I254" i="4" s="1"/>
  <c r="H252" i="4"/>
  <c r="I252" i="4" s="1"/>
  <c r="H250" i="4"/>
  <c r="I250" i="4" s="1"/>
  <c r="H248" i="4"/>
  <c r="I248" i="4" s="1"/>
  <c r="H246" i="4"/>
  <c r="I246" i="4" s="1"/>
  <c r="H244" i="4"/>
  <c r="I244" i="4" s="1"/>
  <c r="H242" i="4"/>
  <c r="I242" i="4" s="1"/>
  <c r="H240" i="4"/>
  <c r="I240" i="4" s="1"/>
  <c r="H238" i="4"/>
  <c r="I238" i="4" s="1"/>
  <c r="H236" i="4"/>
  <c r="I236" i="4" s="1"/>
  <c r="H234" i="4"/>
  <c r="I234" i="4" s="1"/>
  <c r="H232" i="4"/>
  <c r="I232" i="4" s="1"/>
  <c r="H230" i="4"/>
  <c r="I230" i="4" s="1"/>
  <c r="H228" i="4"/>
  <c r="I228" i="4" s="1"/>
  <c r="H226" i="4"/>
  <c r="I226" i="4" s="1"/>
  <c r="H224" i="4"/>
  <c r="I224" i="4" s="1"/>
  <c r="H222" i="4"/>
  <c r="I222" i="4" s="1"/>
  <c r="H220" i="4"/>
  <c r="I220" i="4" s="1"/>
  <c r="H218" i="4"/>
  <c r="I218" i="4" s="1"/>
  <c r="H216" i="4"/>
  <c r="I216" i="4" s="1"/>
  <c r="H214" i="4"/>
  <c r="I214" i="4" s="1"/>
  <c r="H212" i="4"/>
  <c r="I212" i="4" s="1"/>
  <c r="H210" i="4"/>
  <c r="I210" i="4" s="1"/>
  <c r="H208" i="4"/>
  <c r="I208" i="4" s="1"/>
  <c r="H206" i="4"/>
  <c r="I206" i="4" s="1"/>
  <c r="H204" i="4"/>
  <c r="I204" i="4" s="1"/>
  <c r="H202" i="4"/>
  <c r="I202" i="4" s="1"/>
  <c r="H200" i="4"/>
  <c r="I200" i="4" s="1"/>
  <c r="H198" i="4"/>
  <c r="I198" i="4" s="1"/>
  <c r="H196" i="4"/>
  <c r="I196" i="4" s="1"/>
  <c r="H194" i="4"/>
  <c r="I194" i="4" s="1"/>
  <c r="H192" i="4"/>
  <c r="I192" i="4" s="1"/>
  <c r="H190" i="4"/>
  <c r="I190" i="4" s="1"/>
  <c r="H188" i="4"/>
  <c r="I188" i="4" s="1"/>
  <c r="H186" i="4"/>
  <c r="I186" i="4" s="1"/>
  <c r="H184" i="4"/>
  <c r="I184" i="4" s="1"/>
  <c r="H182" i="4"/>
  <c r="I182" i="4" s="1"/>
  <c r="H180" i="4"/>
  <c r="I180" i="4" s="1"/>
  <c r="H178" i="4"/>
  <c r="I178" i="4" s="1"/>
  <c r="H176" i="4"/>
  <c r="I176" i="4" s="1"/>
  <c r="H174" i="4"/>
  <c r="I174" i="4" s="1"/>
  <c r="H172" i="4"/>
  <c r="I172" i="4" s="1"/>
  <c r="H170" i="4"/>
  <c r="I170" i="4" s="1"/>
  <c r="H168" i="4"/>
  <c r="I168" i="4" s="1"/>
  <c r="H166" i="4"/>
  <c r="I166" i="4" s="1"/>
  <c r="H164" i="4"/>
  <c r="I164" i="4" s="1"/>
  <c r="H162" i="4"/>
  <c r="I162" i="4" s="1"/>
  <c r="H160" i="4"/>
  <c r="I160" i="4" s="1"/>
  <c r="H158" i="4"/>
  <c r="I158" i="4" s="1"/>
  <c r="H156" i="4"/>
  <c r="I156" i="4" s="1"/>
  <c r="H154" i="4"/>
  <c r="I154" i="4" s="1"/>
  <c r="H152" i="4"/>
  <c r="I152" i="4" s="1"/>
  <c r="H150" i="4"/>
  <c r="I150" i="4" s="1"/>
  <c r="H148" i="4"/>
  <c r="I148" i="4" s="1"/>
  <c r="H146" i="4"/>
  <c r="I146" i="4" s="1"/>
  <c r="H144" i="4"/>
  <c r="I144" i="4" s="1"/>
  <c r="H142" i="4"/>
  <c r="I142" i="4" s="1"/>
  <c r="H140" i="4"/>
  <c r="I140" i="4" s="1"/>
  <c r="H138" i="4"/>
  <c r="I138" i="4" s="1"/>
  <c r="H136" i="4"/>
  <c r="I136" i="4" s="1"/>
  <c r="H134" i="4"/>
  <c r="I134" i="4" s="1"/>
  <c r="H132" i="4"/>
  <c r="I132" i="4" s="1"/>
  <c r="H130" i="4"/>
  <c r="I130" i="4" s="1"/>
  <c r="H128" i="4"/>
  <c r="I128" i="4" s="1"/>
  <c r="H126" i="4"/>
  <c r="I126" i="4" s="1"/>
  <c r="H124" i="4"/>
  <c r="I124" i="4" s="1"/>
  <c r="H122" i="4"/>
  <c r="I122" i="4" s="1"/>
  <c r="H120" i="4"/>
  <c r="I120" i="4" s="1"/>
  <c r="H118" i="4"/>
  <c r="I118" i="4" s="1"/>
  <c r="H116" i="4"/>
  <c r="I116" i="4" s="1"/>
  <c r="H114" i="4"/>
  <c r="I114" i="4" s="1"/>
  <c r="H112" i="4"/>
  <c r="I112" i="4" s="1"/>
  <c r="H110" i="4"/>
  <c r="I110" i="4" s="1"/>
  <c r="H108" i="4"/>
  <c r="I108" i="4" s="1"/>
  <c r="H106" i="4"/>
  <c r="I106" i="4" s="1"/>
  <c r="H104" i="4"/>
  <c r="I104" i="4" s="1"/>
  <c r="H102" i="4"/>
  <c r="I102" i="4" s="1"/>
  <c r="H100" i="4"/>
  <c r="I100" i="4" s="1"/>
  <c r="H98" i="4"/>
  <c r="I98" i="4" s="1"/>
  <c r="H96" i="4"/>
  <c r="I96" i="4" s="1"/>
  <c r="H94" i="4"/>
  <c r="I94" i="4" s="1"/>
  <c r="H92" i="4"/>
  <c r="I92" i="4" s="1"/>
  <c r="H90" i="4"/>
  <c r="I90" i="4" s="1"/>
  <c r="H88" i="4"/>
  <c r="I88" i="4" s="1"/>
  <c r="H86" i="4"/>
  <c r="I86" i="4" s="1"/>
  <c r="H84" i="4"/>
  <c r="I84" i="4" s="1"/>
  <c r="H82" i="4"/>
  <c r="I82" i="4" s="1"/>
  <c r="H80" i="4"/>
  <c r="I80" i="4" s="1"/>
  <c r="H78" i="4"/>
  <c r="I78" i="4" s="1"/>
  <c r="H76" i="4"/>
  <c r="I76" i="4" s="1"/>
  <c r="H74" i="4"/>
  <c r="I74" i="4" s="1"/>
  <c r="H72" i="4"/>
  <c r="I72" i="4" s="1"/>
  <c r="H70" i="4"/>
  <c r="I70" i="4" s="1"/>
  <c r="H68" i="4"/>
  <c r="I68" i="4" s="1"/>
  <c r="H66" i="4"/>
  <c r="I66" i="4" s="1"/>
  <c r="H64" i="4"/>
  <c r="I64" i="4" s="1"/>
  <c r="H62" i="4"/>
  <c r="I62" i="4" s="1"/>
  <c r="H60" i="4"/>
  <c r="I60" i="4" s="1"/>
  <c r="H58" i="4"/>
  <c r="I58" i="4" s="1"/>
  <c r="H56" i="4"/>
  <c r="I56" i="4" s="1"/>
  <c r="H54" i="4"/>
  <c r="I54" i="4" s="1"/>
  <c r="H52" i="4"/>
  <c r="I52" i="4" s="1"/>
  <c r="H50" i="4"/>
  <c r="I50" i="4" s="1"/>
  <c r="H48" i="4"/>
  <c r="I48" i="4" s="1"/>
  <c r="H165" i="4"/>
  <c r="I165" i="4" s="1"/>
  <c r="H163" i="4"/>
  <c r="I163" i="4" s="1"/>
  <c r="H161" i="4"/>
  <c r="I161" i="4" s="1"/>
  <c r="H159" i="4"/>
  <c r="I159" i="4" s="1"/>
  <c r="H157" i="4"/>
  <c r="I157" i="4" s="1"/>
  <c r="H155" i="4"/>
  <c r="I155" i="4" s="1"/>
  <c r="H153" i="4"/>
  <c r="I153" i="4" s="1"/>
  <c r="H151" i="4"/>
  <c r="I151" i="4" s="1"/>
  <c r="H149" i="4"/>
  <c r="I149" i="4" s="1"/>
  <c r="H147" i="4"/>
  <c r="I147" i="4" s="1"/>
  <c r="H145" i="4"/>
  <c r="I145" i="4" s="1"/>
  <c r="H143" i="4"/>
  <c r="I143" i="4" s="1"/>
  <c r="H141" i="4"/>
  <c r="I141" i="4" s="1"/>
  <c r="H139" i="4"/>
  <c r="I139" i="4" s="1"/>
  <c r="H137" i="4"/>
  <c r="I137" i="4" s="1"/>
  <c r="H135" i="4"/>
  <c r="I135" i="4" s="1"/>
  <c r="H133" i="4"/>
  <c r="I133" i="4" s="1"/>
  <c r="H131" i="4"/>
  <c r="I131" i="4" s="1"/>
  <c r="H129" i="4"/>
  <c r="I129" i="4" s="1"/>
  <c r="H127" i="4"/>
  <c r="I127" i="4" s="1"/>
  <c r="H125" i="4"/>
  <c r="I125" i="4" s="1"/>
  <c r="H123" i="4"/>
  <c r="I123" i="4" s="1"/>
  <c r="H121" i="4"/>
  <c r="I121" i="4" s="1"/>
  <c r="H119" i="4"/>
  <c r="I119" i="4" s="1"/>
  <c r="H117" i="4"/>
  <c r="I117" i="4" s="1"/>
  <c r="H115" i="4"/>
  <c r="I115" i="4" s="1"/>
  <c r="H113" i="4"/>
  <c r="I113" i="4" s="1"/>
  <c r="H111" i="4"/>
  <c r="I111" i="4" s="1"/>
  <c r="H109" i="4"/>
  <c r="I109" i="4" s="1"/>
  <c r="H107" i="4"/>
  <c r="I107" i="4" s="1"/>
  <c r="H105" i="4"/>
  <c r="I105" i="4" s="1"/>
  <c r="H103" i="4"/>
  <c r="I103" i="4" s="1"/>
  <c r="H101" i="4"/>
  <c r="I101" i="4" s="1"/>
  <c r="H99" i="4"/>
  <c r="I99" i="4" s="1"/>
  <c r="H97" i="4"/>
  <c r="I97" i="4" s="1"/>
  <c r="H95" i="4"/>
  <c r="I95" i="4" s="1"/>
  <c r="H93" i="4"/>
  <c r="I93" i="4" s="1"/>
  <c r="H91" i="4"/>
  <c r="I91" i="4" s="1"/>
  <c r="H89" i="4"/>
  <c r="I89" i="4" s="1"/>
  <c r="H87" i="4"/>
  <c r="I87" i="4" s="1"/>
  <c r="H85" i="4"/>
  <c r="I85" i="4" s="1"/>
  <c r="H83" i="4"/>
  <c r="I83" i="4" s="1"/>
  <c r="H81" i="4"/>
  <c r="I81" i="4" s="1"/>
  <c r="H79" i="4"/>
  <c r="I79" i="4" s="1"/>
  <c r="H77" i="4"/>
  <c r="I77" i="4" s="1"/>
  <c r="H75" i="4"/>
  <c r="I75" i="4" s="1"/>
  <c r="H73" i="4"/>
  <c r="I73" i="4" s="1"/>
  <c r="H71" i="4"/>
  <c r="I71" i="4" s="1"/>
  <c r="H69" i="4"/>
  <c r="I69" i="4" s="1"/>
  <c r="H67" i="4"/>
  <c r="I67" i="4" s="1"/>
  <c r="H65" i="4"/>
  <c r="I65" i="4" s="1"/>
  <c r="H63" i="4"/>
  <c r="I63" i="4" s="1"/>
  <c r="H61" i="4"/>
  <c r="I61" i="4" s="1"/>
  <c r="H59" i="4"/>
  <c r="I59" i="4" s="1"/>
  <c r="H57" i="4"/>
  <c r="I57" i="4" s="1"/>
  <c r="H55" i="4"/>
  <c r="I55" i="4" s="1"/>
  <c r="H53" i="4"/>
  <c r="I53" i="4" s="1"/>
  <c r="H51" i="4"/>
  <c r="I51" i="4" s="1"/>
  <c r="H49" i="4"/>
  <c r="I49" i="4" s="1"/>
  <c r="H47" i="4"/>
  <c r="I47" i="4" s="1"/>
  <c r="H46" i="4"/>
  <c r="I46" i="4" s="1"/>
  <c r="H44" i="4"/>
  <c r="I44" i="4" s="1"/>
  <c r="H42" i="4"/>
  <c r="I42" i="4" s="1"/>
  <c r="H40" i="4"/>
  <c r="I40" i="4" s="1"/>
  <c r="H38" i="4"/>
  <c r="I38" i="4" s="1"/>
  <c r="H36" i="4"/>
  <c r="I36" i="4" s="1"/>
  <c r="H34" i="4"/>
  <c r="I34" i="4" s="1"/>
  <c r="H32" i="4"/>
  <c r="I32" i="4" s="1"/>
  <c r="H30" i="4"/>
  <c r="I30" i="4" s="1"/>
  <c r="H28" i="4"/>
  <c r="I28" i="4" s="1"/>
  <c r="H26" i="4"/>
  <c r="I26" i="4" s="1"/>
  <c r="H24" i="4"/>
  <c r="I24" i="4" s="1"/>
  <c r="H22" i="4"/>
  <c r="I22" i="4" s="1"/>
  <c r="H20" i="4"/>
  <c r="I20" i="4" s="1"/>
  <c r="H18" i="4"/>
  <c r="I18" i="4" s="1"/>
  <c r="H16" i="4"/>
  <c r="I16" i="4" s="1"/>
  <c r="H14" i="4"/>
  <c r="I14" i="4" s="1"/>
  <c r="H12" i="4"/>
  <c r="I12" i="4" s="1"/>
  <c r="H10" i="4"/>
  <c r="I10" i="4" s="1"/>
  <c r="H8" i="4"/>
  <c r="I8" i="4" s="1"/>
  <c r="H45" i="4"/>
  <c r="I45" i="4" s="1"/>
  <c r="H43" i="4"/>
  <c r="I43" i="4" s="1"/>
  <c r="H41" i="4"/>
  <c r="I41" i="4" s="1"/>
  <c r="H39" i="4"/>
  <c r="I39" i="4" s="1"/>
  <c r="H37" i="4"/>
  <c r="I37" i="4" s="1"/>
  <c r="H35" i="4"/>
  <c r="I35" i="4" s="1"/>
  <c r="H33" i="4"/>
  <c r="I33" i="4" s="1"/>
  <c r="H31" i="4"/>
  <c r="I31" i="4" s="1"/>
  <c r="H29" i="4"/>
  <c r="I29" i="4" s="1"/>
  <c r="H27" i="4"/>
  <c r="I27" i="4" s="1"/>
  <c r="H25" i="4"/>
  <c r="I25" i="4" s="1"/>
  <c r="H23" i="4"/>
  <c r="I23" i="4" s="1"/>
  <c r="H21" i="4"/>
  <c r="I21" i="4" s="1"/>
  <c r="H19" i="4"/>
  <c r="I19" i="4" s="1"/>
  <c r="H17" i="4"/>
  <c r="I17" i="4" s="1"/>
  <c r="H15" i="4"/>
  <c r="I15" i="4" s="1"/>
  <c r="H13" i="4"/>
  <c r="I13" i="4" s="1"/>
  <c r="H11" i="4"/>
  <c r="I11" i="4" s="1"/>
  <c r="H9" i="4"/>
  <c r="I9" i="4" s="1"/>
  <c r="H3" i="4"/>
  <c r="I3" i="4" s="1"/>
  <c r="K3" i="4" s="1"/>
  <c r="H7" i="4"/>
  <c r="I7" i="4" s="1"/>
  <c r="H2" i="4"/>
  <c r="I2" i="4" s="1"/>
  <c r="H1" i="4"/>
  <c r="I1" i="4" s="1"/>
  <c r="K1" i="4" s="1"/>
  <c r="H6" i="4"/>
  <c r="I6" i="4" s="1"/>
  <c r="H5" i="4"/>
  <c r="I5" i="4" s="1"/>
  <c r="H4" i="4"/>
  <c r="I4" i="4" s="1"/>
  <c r="Q1" i="4"/>
  <c r="J1" i="4" l="1"/>
  <c r="K11" i="4"/>
  <c r="J11" i="4"/>
  <c r="K15" i="4"/>
  <c r="J15" i="4"/>
  <c r="K19" i="4"/>
  <c r="J19" i="4"/>
  <c r="K23" i="4"/>
  <c r="J23" i="4"/>
  <c r="K27" i="4"/>
  <c r="J27" i="4"/>
  <c r="K31" i="4"/>
  <c r="J31" i="4"/>
  <c r="K35" i="4"/>
  <c r="J35" i="4"/>
  <c r="K39" i="4"/>
  <c r="J39" i="4"/>
  <c r="K43" i="4"/>
  <c r="J43" i="4"/>
  <c r="J8" i="4"/>
  <c r="K8" i="4"/>
  <c r="J12" i="4"/>
  <c r="K12" i="4"/>
  <c r="J16" i="4"/>
  <c r="K16" i="4"/>
  <c r="J20" i="4"/>
  <c r="K20" i="4"/>
  <c r="J24" i="4"/>
  <c r="K24" i="4"/>
  <c r="J28" i="4"/>
  <c r="K28" i="4"/>
  <c r="J32" i="4"/>
  <c r="K32" i="4"/>
  <c r="J36" i="4"/>
  <c r="K36" i="4"/>
  <c r="J40" i="4"/>
  <c r="K40" i="4"/>
  <c r="J44" i="4"/>
  <c r="K44" i="4"/>
  <c r="K47" i="4"/>
  <c r="J47" i="4"/>
  <c r="K51" i="4"/>
  <c r="J51" i="4"/>
  <c r="K55" i="4"/>
  <c r="J55" i="4"/>
  <c r="K59" i="4"/>
  <c r="J59" i="4"/>
  <c r="K63" i="4"/>
  <c r="J63" i="4"/>
  <c r="K67" i="4"/>
  <c r="J67" i="4"/>
  <c r="K71" i="4"/>
  <c r="J71" i="4"/>
  <c r="K75" i="4"/>
  <c r="J75" i="4"/>
  <c r="K79" i="4"/>
  <c r="J79" i="4"/>
  <c r="K83" i="4"/>
  <c r="J83" i="4"/>
  <c r="K87" i="4"/>
  <c r="J87" i="4"/>
  <c r="K91" i="4"/>
  <c r="J91" i="4"/>
  <c r="K95" i="4"/>
  <c r="J95" i="4"/>
  <c r="K99" i="4"/>
  <c r="J99" i="4"/>
  <c r="K103" i="4"/>
  <c r="J103" i="4"/>
  <c r="K107" i="4"/>
  <c r="J107" i="4"/>
  <c r="K111" i="4"/>
  <c r="J111" i="4"/>
  <c r="K115" i="4"/>
  <c r="J115" i="4"/>
  <c r="K119" i="4"/>
  <c r="J119" i="4"/>
  <c r="K123" i="4"/>
  <c r="J123" i="4"/>
  <c r="K127" i="4"/>
  <c r="J127" i="4"/>
  <c r="K131" i="4"/>
  <c r="J131" i="4"/>
  <c r="K135" i="4"/>
  <c r="J135" i="4"/>
  <c r="K139" i="4"/>
  <c r="J139" i="4"/>
  <c r="K143" i="4"/>
  <c r="J143" i="4"/>
  <c r="K147" i="4"/>
  <c r="J147" i="4"/>
  <c r="K151" i="4"/>
  <c r="J151" i="4"/>
  <c r="K155" i="4"/>
  <c r="J155" i="4"/>
  <c r="K159" i="4"/>
  <c r="J159" i="4"/>
  <c r="K163" i="4"/>
  <c r="J163" i="4"/>
  <c r="J48" i="4"/>
  <c r="K48" i="4"/>
  <c r="J52" i="4"/>
  <c r="K52" i="4"/>
  <c r="J56" i="4"/>
  <c r="K56" i="4"/>
  <c r="J60" i="4"/>
  <c r="K60" i="4"/>
  <c r="J64" i="4"/>
  <c r="K64" i="4"/>
  <c r="J68" i="4"/>
  <c r="K68" i="4"/>
  <c r="J72" i="4"/>
  <c r="K72" i="4"/>
  <c r="J76" i="4"/>
  <c r="K76" i="4"/>
  <c r="J80" i="4"/>
  <c r="K80" i="4"/>
  <c r="J84" i="4"/>
  <c r="K84" i="4"/>
  <c r="J88" i="4"/>
  <c r="K88" i="4"/>
  <c r="J92" i="4"/>
  <c r="K92" i="4"/>
  <c r="J96" i="4"/>
  <c r="K96" i="4"/>
  <c r="J100" i="4"/>
  <c r="K100" i="4"/>
  <c r="J104" i="4"/>
  <c r="K104" i="4"/>
  <c r="J108" i="4"/>
  <c r="K108" i="4"/>
  <c r="J112" i="4"/>
  <c r="K112" i="4"/>
  <c r="J116" i="4"/>
  <c r="K116" i="4"/>
  <c r="J120" i="4"/>
  <c r="K120" i="4"/>
  <c r="J124" i="4"/>
  <c r="K124" i="4"/>
  <c r="J128" i="4"/>
  <c r="K128" i="4"/>
  <c r="J132" i="4"/>
  <c r="K132" i="4"/>
  <c r="J136" i="4"/>
  <c r="K136" i="4"/>
  <c r="J140" i="4"/>
  <c r="K140" i="4"/>
  <c r="J144" i="4"/>
  <c r="K144" i="4"/>
  <c r="J148" i="4"/>
  <c r="K148" i="4"/>
  <c r="J152" i="4"/>
  <c r="K152" i="4"/>
  <c r="J156" i="4"/>
  <c r="K156" i="4"/>
  <c r="J160" i="4"/>
  <c r="K160" i="4"/>
  <c r="J164" i="4"/>
  <c r="K164" i="4"/>
  <c r="K168" i="4"/>
  <c r="J168" i="4"/>
  <c r="K172" i="4"/>
  <c r="J172" i="4"/>
  <c r="K176" i="4"/>
  <c r="J176" i="4"/>
  <c r="K180" i="4"/>
  <c r="J180" i="4"/>
  <c r="K184" i="4"/>
  <c r="J184" i="4"/>
  <c r="K188" i="4"/>
  <c r="J188" i="4"/>
  <c r="K192" i="4"/>
  <c r="J192" i="4"/>
  <c r="K196" i="4"/>
  <c r="J196" i="4"/>
  <c r="K200" i="4"/>
  <c r="J200" i="4"/>
  <c r="K204" i="4"/>
  <c r="J204" i="4"/>
  <c r="K208" i="4"/>
  <c r="J208" i="4"/>
  <c r="K212" i="4"/>
  <c r="J212" i="4"/>
  <c r="K216" i="4"/>
  <c r="J216" i="4"/>
  <c r="K220" i="4"/>
  <c r="J220" i="4"/>
  <c r="K224" i="4"/>
  <c r="J224" i="4"/>
  <c r="K228" i="4"/>
  <c r="J228" i="4"/>
  <c r="K232" i="4"/>
  <c r="J232" i="4"/>
  <c r="K236" i="4"/>
  <c r="J236" i="4"/>
  <c r="K240" i="4"/>
  <c r="J240" i="4"/>
  <c r="K244" i="4"/>
  <c r="J244" i="4"/>
  <c r="K248" i="4"/>
  <c r="J248" i="4"/>
  <c r="K252" i="4"/>
  <c r="J252" i="4"/>
  <c r="K256" i="4"/>
  <c r="J256" i="4"/>
  <c r="K260" i="4"/>
  <c r="J260" i="4"/>
  <c r="K264" i="4"/>
  <c r="J264" i="4"/>
  <c r="K268" i="4"/>
  <c r="J268" i="4"/>
  <c r="K272" i="4"/>
  <c r="J272" i="4"/>
  <c r="K276" i="4"/>
  <c r="J276" i="4"/>
  <c r="K280" i="4"/>
  <c r="J280" i="4"/>
  <c r="J284" i="4"/>
  <c r="K284" i="4"/>
  <c r="J169" i="4"/>
  <c r="K169" i="4"/>
  <c r="J173" i="4"/>
  <c r="K173" i="4"/>
  <c r="J177" i="4"/>
  <c r="K177" i="4"/>
  <c r="J181" i="4"/>
  <c r="K181" i="4"/>
  <c r="J185" i="4"/>
  <c r="K185" i="4"/>
  <c r="J189" i="4"/>
  <c r="K189" i="4"/>
  <c r="J193" i="4"/>
  <c r="K193" i="4"/>
  <c r="J197" i="4"/>
  <c r="K197" i="4"/>
  <c r="J201" i="4"/>
  <c r="K201" i="4"/>
  <c r="J205" i="4"/>
  <c r="K205" i="4"/>
  <c r="J209" i="4"/>
  <c r="K209" i="4"/>
  <c r="J213" i="4"/>
  <c r="K213" i="4"/>
  <c r="J217" i="4"/>
  <c r="K217" i="4"/>
  <c r="J221" i="4"/>
  <c r="K221" i="4"/>
  <c r="J225" i="4"/>
  <c r="K225" i="4"/>
  <c r="J229" i="4"/>
  <c r="K229" i="4"/>
  <c r="J233" i="4"/>
  <c r="K233" i="4"/>
  <c r="J237" i="4"/>
  <c r="K237" i="4"/>
  <c r="J241" i="4"/>
  <c r="K241" i="4"/>
  <c r="J245" i="4"/>
  <c r="K245" i="4"/>
  <c r="J249" i="4"/>
  <c r="K249" i="4"/>
  <c r="J253" i="4"/>
  <c r="K253" i="4"/>
  <c r="J257" i="4"/>
  <c r="K257" i="4"/>
  <c r="J261" i="4"/>
  <c r="K261" i="4"/>
  <c r="J265" i="4"/>
  <c r="K265" i="4"/>
  <c r="J269" i="4"/>
  <c r="K269" i="4"/>
  <c r="J273" i="4"/>
  <c r="K273" i="4"/>
  <c r="J277" i="4"/>
  <c r="K277" i="4"/>
  <c r="J281" i="4"/>
  <c r="K281" i="4"/>
  <c r="K285" i="4"/>
  <c r="J285" i="4"/>
  <c r="K289" i="4"/>
  <c r="J289" i="4"/>
  <c r="K293" i="4"/>
  <c r="J293" i="4"/>
  <c r="K297" i="4"/>
  <c r="J297" i="4"/>
  <c r="K301" i="4"/>
  <c r="J301" i="4"/>
  <c r="K305" i="4"/>
  <c r="J305" i="4"/>
  <c r="K309" i="4"/>
  <c r="J309" i="4"/>
  <c r="K313" i="4"/>
  <c r="J313" i="4"/>
  <c r="K317" i="4"/>
  <c r="J317" i="4"/>
  <c r="K321" i="4"/>
  <c r="J321" i="4"/>
  <c r="K325" i="4"/>
  <c r="J325" i="4"/>
  <c r="K329" i="4"/>
  <c r="J329" i="4"/>
  <c r="K333" i="4"/>
  <c r="J333" i="4"/>
  <c r="K337" i="4"/>
  <c r="J337" i="4"/>
  <c r="K341" i="4"/>
  <c r="J341" i="4"/>
  <c r="J288" i="4"/>
  <c r="K288" i="4"/>
  <c r="J292" i="4"/>
  <c r="K292" i="4"/>
  <c r="J296" i="4"/>
  <c r="K296" i="4"/>
  <c r="J300" i="4"/>
  <c r="K300" i="4"/>
  <c r="J304" i="4"/>
  <c r="K304" i="4"/>
  <c r="J308" i="4"/>
  <c r="K308" i="4"/>
  <c r="J312" i="4"/>
  <c r="K312" i="4"/>
  <c r="J316" i="4"/>
  <c r="K316" i="4"/>
  <c r="J320" i="4"/>
  <c r="K320" i="4"/>
  <c r="J324" i="4"/>
  <c r="K324" i="4"/>
  <c r="J328" i="4"/>
  <c r="K328" i="4"/>
  <c r="J332" i="4"/>
  <c r="K332" i="4"/>
  <c r="J336" i="4"/>
  <c r="K336" i="4"/>
  <c r="J340" i="4"/>
  <c r="K340" i="4"/>
  <c r="K344" i="4"/>
  <c r="J344" i="4"/>
  <c r="K348" i="4"/>
  <c r="J348" i="4"/>
  <c r="K352" i="4"/>
  <c r="J352" i="4"/>
  <c r="K356" i="4"/>
  <c r="J356" i="4"/>
  <c r="K360" i="4"/>
  <c r="J360" i="4"/>
  <c r="K364" i="4"/>
  <c r="J364" i="4"/>
  <c r="K368" i="4"/>
  <c r="J368" i="4"/>
  <c r="K372" i="4"/>
  <c r="J372" i="4"/>
  <c r="K376" i="4"/>
  <c r="J376" i="4"/>
  <c r="K380" i="4"/>
  <c r="J380" i="4"/>
  <c r="K384" i="4"/>
  <c r="J384" i="4"/>
  <c r="K388" i="4"/>
  <c r="J388" i="4"/>
  <c r="K392" i="4"/>
  <c r="J392" i="4"/>
  <c r="K396" i="4"/>
  <c r="J396" i="4"/>
  <c r="J343" i="4"/>
  <c r="K343" i="4"/>
  <c r="J347" i="4"/>
  <c r="K347" i="4"/>
  <c r="J351" i="4"/>
  <c r="K351" i="4"/>
  <c r="J355" i="4"/>
  <c r="K355" i="4"/>
  <c r="J359" i="4"/>
  <c r="K359" i="4"/>
  <c r="J363" i="4"/>
  <c r="K363" i="4"/>
  <c r="J367" i="4"/>
  <c r="K367" i="4"/>
  <c r="J371" i="4"/>
  <c r="K371" i="4"/>
  <c r="J375" i="4"/>
  <c r="K375" i="4"/>
  <c r="J379" i="4"/>
  <c r="K379" i="4"/>
  <c r="J383" i="4"/>
  <c r="K383" i="4"/>
  <c r="J387" i="4"/>
  <c r="K387" i="4"/>
  <c r="J391" i="4"/>
  <c r="K391" i="4"/>
  <c r="J395" i="4"/>
  <c r="K395" i="4"/>
  <c r="J399" i="4"/>
  <c r="K399" i="4"/>
  <c r="J400" i="4"/>
  <c r="K400" i="4"/>
  <c r="K404" i="4"/>
  <c r="J404" i="4"/>
  <c r="K408" i="4"/>
  <c r="J408" i="4"/>
  <c r="K412" i="4"/>
  <c r="J412" i="4"/>
  <c r="K416" i="4"/>
  <c r="J416" i="4"/>
  <c r="K420" i="4"/>
  <c r="J420" i="4"/>
  <c r="K424" i="4"/>
  <c r="J424" i="4"/>
  <c r="K428" i="4"/>
  <c r="J428" i="4"/>
  <c r="K432" i="4"/>
  <c r="J432" i="4"/>
  <c r="J403" i="4"/>
  <c r="K403" i="4"/>
  <c r="J407" i="4"/>
  <c r="K407" i="4"/>
  <c r="J411" i="4"/>
  <c r="K411" i="4"/>
  <c r="J415" i="4"/>
  <c r="K415" i="4"/>
  <c r="J419" i="4"/>
  <c r="K419" i="4"/>
  <c r="J423" i="4"/>
  <c r="K423" i="4"/>
  <c r="J427" i="4"/>
  <c r="K427" i="4"/>
  <c r="J431" i="4"/>
  <c r="K431" i="4"/>
  <c r="J435" i="4"/>
  <c r="K435" i="4"/>
  <c r="K439" i="4"/>
  <c r="J439" i="4"/>
  <c r="K443" i="4"/>
  <c r="J443" i="4"/>
  <c r="K447" i="4"/>
  <c r="J447" i="4"/>
  <c r="K451" i="4"/>
  <c r="J451" i="4"/>
  <c r="K455" i="4"/>
  <c r="J455" i="4"/>
  <c r="J438" i="4"/>
  <c r="K438" i="4"/>
  <c r="J442" i="4"/>
  <c r="K442" i="4"/>
  <c r="J446" i="4"/>
  <c r="K446" i="4"/>
  <c r="J450" i="4"/>
  <c r="K450" i="4"/>
  <c r="J454" i="4"/>
  <c r="K454" i="4"/>
  <c r="K457" i="4"/>
  <c r="J457" i="4"/>
  <c r="K461" i="4"/>
  <c r="J461" i="4"/>
  <c r="K465" i="4"/>
  <c r="J465" i="4"/>
  <c r="K469" i="4"/>
  <c r="J469" i="4"/>
  <c r="J458" i="4"/>
  <c r="K458" i="4"/>
  <c r="J462" i="4"/>
  <c r="K462" i="4"/>
  <c r="J466" i="4"/>
  <c r="K466" i="4"/>
  <c r="J470" i="4"/>
  <c r="K470" i="4"/>
  <c r="K474" i="4"/>
  <c r="J474" i="4"/>
  <c r="K478" i="4"/>
  <c r="J478" i="4"/>
  <c r="K482" i="4"/>
  <c r="J482" i="4"/>
  <c r="K486" i="4"/>
  <c r="J486" i="4"/>
  <c r="J475" i="4"/>
  <c r="K475" i="4"/>
  <c r="J479" i="4"/>
  <c r="K479" i="4"/>
  <c r="J483" i="4"/>
  <c r="K483" i="4"/>
  <c r="K487" i="4"/>
  <c r="J487" i="4"/>
  <c r="K491" i="4"/>
  <c r="J491" i="4"/>
  <c r="J488" i="4"/>
  <c r="K488" i="4"/>
  <c r="J492" i="4"/>
  <c r="K492" i="4"/>
  <c r="J495" i="4"/>
  <c r="K495" i="4"/>
  <c r="K499" i="4"/>
  <c r="J499" i="4"/>
  <c r="J498" i="4"/>
  <c r="K498" i="4"/>
  <c r="R499" i="4"/>
  <c r="S499" i="4" s="1"/>
  <c r="R497" i="4"/>
  <c r="S497" i="4" s="1"/>
  <c r="R500" i="4"/>
  <c r="S500" i="4" s="1"/>
  <c r="R498" i="4"/>
  <c r="S498" i="4" s="1"/>
  <c r="R496" i="4"/>
  <c r="S496" i="4" s="1"/>
  <c r="R494" i="4"/>
  <c r="S494" i="4" s="1"/>
  <c r="R495" i="4"/>
  <c r="S495" i="4" s="1"/>
  <c r="R493" i="4"/>
  <c r="S493" i="4" s="1"/>
  <c r="R491" i="4"/>
  <c r="S491" i="4" s="1"/>
  <c r="R489" i="4"/>
  <c r="S489" i="4" s="1"/>
  <c r="R487" i="4"/>
  <c r="S487" i="4" s="1"/>
  <c r="R492" i="4"/>
  <c r="S492" i="4" s="1"/>
  <c r="R490" i="4"/>
  <c r="S490" i="4" s="1"/>
  <c r="R488" i="4"/>
  <c r="S488" i="4" s="1"/>
  <c r="R486" i="4"/>
  <c r="S486" i="4" s="1"/>
  <c r="R484" i="4"/>
  <c r="S484" i="4" s="1"/>
  <c r="R482" i="4"/>
  <c r="S482" i="4" s="1"/>
  <c r="R480" i="4"/>
  <c r="S480" i="4" s="1"/>
  <c r="R478" i="4"/>
  <c r="S478" i="4" s="1"/>
  <c r="R476" i="4"/>
  <c r="S476" i="4" s="1"/>
  <c r="R474" i="4"/>
  <c r="S474" i="4" s="1"/>
  <c r="R472" i="4"/>
  <c r="S472" i="4" s="1"/>
  <c r="R485" i="4"/>
  <c r="S485" i="4" s="1"/>
  <c r="R483" i="4"/>
  <c r="S483" i="4" s="1"/>
  <c r="R481" i="4"/>
  <c r="S481" i="4" s="1"/>
  <c r="R479" i="4"/>
  <c r="S479" i="4" s="1"/>
  <c r="R477" i="4"/>
  <c r="S477" i="4" s="1"/>
  <c r="R475" i="4"/>
  <c r="S475" i="4" s="1"/>
  <c r="R473" i="4"/>
  <c r="S473" i="4" s="1"/>
  <c r="R471" i="4"/>
  <c r="S471" i="4" s="1"/>
  <c r="R469" i="4"/>
  <c r="S469" i="4" s="1"/>
  <c r="R467" i="4"/>
  <c r="S467" i="4" s="1"/>
  <c r="R465" i="4"/>
  <c r="S465" i="4" s="1"/>
  <c r="R463" i="4"/>
  <c r="S463" i="4" s="1"/>
  <c r="R461" i="4"/>
  <c r="S461" i="4" s="1"/>
  <c r="R459" i="4"/>
  <c r="S459" i="4" s="1"/>
  <c r="R457" i="4"/>
  <c r="S457" i="4" s="1"/>
  <c r="R470" i="4"/>
  <c r="S470" i="4" s="1"/>
  <c r="R468" i="4"/>
  <c r="S468" i="4" s="1"/>
  <c r="R466" i="4"/>
  <c r="S466" i="4" s="1"/>
  <c r="R464" i="4"/>
  <c r="S464" i="4" s="1"/>
  <c r="R462" i="4"/>
  <c r="S462" i="4" s="1"/>
  <c r="R460" i="4"/>
  <c r="S460" i="4" s="1"/>
  <c r="R458" i="4"/>
  <c r="S458" i="4" s="1"/>
  <c r="R455" i="4"/>
  <c r="S455" i="4" s="1"/>
  <c r="R453" i="4"/>
  <c r="S453" i="4" s="1"/>
  <c r="R451" i="4"/>
  <c r="S451" i="4" s="1"/>
  <c r="R449" i="4"/>
  <c r="S449" i="4" s="1"/>
  <c r="R447" i="4"/>
  <c r="S447" i="4" s="1"/>
  <c r="R445" i="4"/>
  <c r="S445" i="4" s="1"/>
  <c r="R443" i="4"/>
  <c r="S443" i="4" s="1"/>
  <c r="R441" i="4"/>
  <c r="S441" i="4" s="1"/>
  <c r="R439" i="4"/>
  <c r="S439" i="4" s="1"/>
  <c r="R437" i="4"/>
  <c r="S437" i="4" s="1"/>
  <c r="R456" i="4"/>
  <c r="S456" i="4" s="1"/>
  <c r="R454" i="4"/>
  <c r="S454" i="4" s="1"/>
  <c r="R452" i="4"/>
  <c r="S452" i="4" s="1"/>
  <c r="R450" i="4"/>
  <c r="S450" i="4" s="1"/>
  <c r="R448" i="4"/>
  <c r="S448" i="4" s="1"/>
  <c r="R446" i="4"/>
  <c r="S446" i="4" s="1"/>
  <c r="R444" i="4"/>
  <c r="S444" i="4" s="1"/>
  <c r="R442" i="4"/>
  <c r="S442" i="4" s="1"/>
  <c r="R440" i="4"/>
  <c r="S440" i="4" s="1"/>
  <c r="R438" i="4"/>
  <c r="S438" i="4" s="1"/>
  <c r="R436" i="4"/>
  <c r="S436" i="4" s="1"/>
  <c r="R434" i="4"/>
  <c r="S434" i="4" s="1"/>
  <c r="R432" i="4"/>
  <c r="S432" i="4" s="1"/>
  <c r="R430" i="4"/>
  <c r="S430" i="4" s="1"/>
  <c r="R428" i="4"/>
  <c r="S428" i="4" s="1"/>
  <c r="R426" i="4"/>
  <c r="S426" i="4" s="1"/>
  <c r="R424" i="4"/>
  <c r="S424" i="4" s="1"/>
  <c r="R422" i="4"/>
  <c r="S422" i="4" s="1"/>
  <c r="R420" i="4"/>
  <c r="S420" i="4" s="1"/>
  <c r="R418" i="4"/>
  <c r="S418" i="4" s="1"/>
  <c r="R416" i="4"/>
  <c r="S416" i="4" s="1"/>
  <c r="R414" i="4"/>
  <c r="S414" i="4" s="1"/>
  <c r="R412" i="4"/>
  <c r="S412" i="4" s="1"/>
  <c r="R410" i="4"/>
  <c r="S410" i="4" s="1"/>
  <c r="R408" i="4"/>
  <c r="S408" i="4" s="1"/>
  <c r="R406" i="4"/>
  <c r="S406" i="4" s="1"/>
  <c r="R404" i="4"/>
  <c r="S404" i="4" s="1"/>
  <c r="R435" i="4"/>
  <c r="S435" i="4" s="1"/>
  <c r="R433" i="4"/>
  <c r="S433" i="4" s="1"/>
  <c r="R431" i="4"/>
  <c r="S431" i="4" s="1"/>
  <c r="R429" i="4"/>
  <c r="S429" i="4" s="1"/>
  <c r="R427" i="4"/>
  <c r="S427" i="4" s="1"/>
  <c r="R425" i="4"/>
  <c r="S425" i="4" s="1"/>
  <c r="R423" i="4"/>
  <c r="S423" i="4" s="1"/>
  <c r="R421" i="4"/>
  <c r="S421" i="4" s="1"/>
  <c r="R419" i="4"/>
  <c r="S419" i="4" s="1"/>
  <c r="R417" i="4"/>
  <c r="S417" i="4" s="1"/>
  <c r="R415" i="4"/>
  <c r="S415" i="4" s="1"/>
  <c r="R413" i="4"/>
  <c r="S413" i="4" s="1"/>
  <c r="R411" i="4"/>
  <c r="S411" i="4" s="1"/>
  <c r="R409" i="4"/>
  <c r="S409" i="4" s="1"/>
  <c r="R407" i="4"/>
  <c r="S407" i="4" s="1"/>
  <c r="R405" i="4"/>
  <c r="S405" i="4" s="1"/>
  <c r="R403" i="4"/>
  <c r="S403" i="4" s="1"/>
  <c r="R401" i="4"/>
  <c r="S401" i="4" s="1"/>
  <c r="R402" i="4"/>
  <c r="S402" i="4" s="1"/>
  <c r="R400" i="4"/>
  <c r="S400" i="4" s="1"/>
  <c r="R398" i="4"/>
  <c r="S398" i="4" s="1"/>
  <c r="R396" i="4"/>
  <c r="S396" i="4" s="1"/>
  <c r="R394" i="4"/>
  <c r="S394" i="4" s="1"/>
  <c r="R392" i="4"/>
  <c r="S392" i="4" s="1"/>
  <c r="R390" i="4"/>
  <c r="S390" i="4" s="1"/>
  <c r="R388" i="4"/>
  <c r="S388" i="4" s="1"/>
  <c r="R386" i="4"/>
  <c r="S386" i="4" s="1"/>
  <c r="R384" i="4"/>
  <c r="S384" i="4" s="1"/>
  <c r="R382" i="4"/>
  <c r="S382" i="4" s="1"/>
  <c r="R380" i="4"/>
  <c r="S380" i="4" s="1"/>
  <c r="R378" i="4"/>
  <c r="S378" i="4" s="1"/>
  <c r="R376" i="4"/>
  <c r="S376" i="4" s="1"/>
  <c r="R374" i="4"/>
  <c r="S374" i="4" s="1"/>
  <c r="R372" i="4"/>
  <c r="S372" i="4" s="1"/>
  <c r="R370" i="4"/>
  <c r="S370" i="4" s="1"/>
  <c r="R368" i="4"/>
  <c r="S368" i="4" s="1"/>
  <c r="R366" i="4"/>
  <c r="S366" i="4" s="1"/>
  <c r="R364" i="4"/>
  <c r="S364" i="4" s="1"/>
  <c r="R362" i="4"/>
  <c r="S362" i="4" s="1"/>
  <c r="R360" i="4"/>
  <c r="S360" i="4" s="1"/>
  <c r="R358" i="4"/>
  <c r="S358" i="4" s="1"/>
  <c r="R356" i="4"/>
  <c r="S356" i="4" s="1"/>
  <c r="R354" i="4"/>
  <c r="S354" i="4" s="1"/>
  <c r="R352" i="4"/>
  <c r="S352" i="4" s="1"/>
  <c r="R350" i="4"/>
  <c r="S350" i="4" s="1"/>
  <c r="R348" i="4"/>
  <c r="S348" i="4" s="1"/>
  <c r="R346" i="4"/>
  <c r="S346" i="4" s="1"/>
  <c r="R344" i="4"/>
  <c r="S344" i="4" s="1"/>
  <c r="R399" i="4"/>
  <c r="S399" i="4" s="1"/>
  <c r="R397" i="4"/>
  <c r="S397" i="4" s="1"/>
  <c r="R395" i="4"/>
  <c r="S395" i="4" s="1"/>
  <c r="R393" i="4"/>
  <c r="S393" i="4" s="1"/>
  <c r="R391" i="4"/>
  <c r="S391" i="4" s="1"/>
  <c r="R389" i="4"/>
  <c r="S389" i="4" s="1"/>
  <c r="R387" i="4"/>
  <c r="S387" i="4" s="1"/>
  <c r="R385" i="4"/>
  <c r="S385" i="4" s="1"/>
  <c r="R383" i="4"/>
  <c r="S383" i="4" s="1"/>
  <c r="R381" i="4"/>
  <c r="S381" i="4" s="1"/>
  <c r="R379" i="4"/>
  <c r="S379" i="4" s="1"/>
  <c r="R377" i="4"/>
  <c r="S377" i="4" s="1"/>
  <c r="R375" i="4"/>
  <c r="S375" i="4" s="1"/>
  <c r="R373" i="4"/>
  <c r="S373" i="4" s="1"/>
  <c r="R371" i="4"/>
  <c r="S371" i="4" s="1"/>
  <c r="R369" i="4"/>
  <c r="S369" i="4" s="1"/>
  <c r="R367" i="4"/>
  <c r="S367" i="4" s="1"/>
  <c r="R365" i="4"/>
  <c r="S365" i="4" s="1"/>
  <c r="R363" i="4"/>
  <c r="S363" i="4" s="1"/>
  <c r="R361" i="4"/>
  <c r="S361" i="4" s="1"/>
  <c r="R359" i="4"/>
  <c r="S359" i="4" s="1"/>
  <c r="R357" i="4"/>
  <c r="S357" i="4" s="1"/>
  <c r="R355" i="4"/>
  <c r="S355" i="4" s="1"/>
  <c r="R353" i="4"/>
  <c r="S353" i="4" s="1"/>
  <c r="R351" i="4"/>
  <c r="S351" i="4" s="1"/>
  <c r="R349" i="4"/>
  <c r="S349" i="4" s="1"/>
  <c r="R347" i="4"/>
  <c r="S347" i="4" s="1"/>
  <c r="R345" i="4"/>
  <c r="S345" i="4" s="1"/>
  <c r="R343" i="4"/>
  <c r="S343" i="4" s="1"/>
  <c r="R341" i="4"/>
  <c r="S341" i="4" s="1"/>
  <c r="R339" i="4"/>
  <c r="S339" i="4" s="1"/>
  <c r="R337" i="4"/>
  <c r="S337" i="4" s="1"/>
  <c r="R335" i="4"/>
  <c r="S335" i="4" s="1"/>
  <c r="R333" i="4"/>
  <c r="S333" i="4" s="1"/>
  <c r="R331" i="4"/>
  <c r="S331" i="4" s="1"/>
  <c r="R329" i="4"/>
  <c r="S329" i="4" s="1"/>
  <c r="R327" i="4"/>
  <c r="S327" i="4" s="1"/>
  <c r="R325" i="4"/>
  <c r="S325" i="4" s="1"/>
  <c r="R323" i="4"/>
  <c r="S323" i="4" s="1"/>
  <c r="R321" i="4"/>
  <c r="S321" i="4" s="1"/>
  <c r="R319" i="4"/>
  <c r="S319" i="4" s="1"/>
  <c r="R317" i="4"/>
  <c r="S317" i="4" s="1"/>
  <c r="R315" i="4"/>
  <c r="S315" i="4" s="1"/>
  <c r="R313" i="4"/>
  <c r="S313" i="4" s="1"/>
  <c r="R311" i="4"/>
  <c r="S311" i="4" s="1"/>
  <c r="R309" i="4"/>
  <c r="S309" i="4" s="1"/>
  <c r="R307" i="4"/>
  <c r="S307" i="4" s="1"/>
  <c r="R305" i="4"/>
  <c r="S305" i="4" s="1"/>
  <c r="R303" i="4"/>
  <c r="S303" i="4" s="1"/>
  <c r="R301" i="4"/>
  <c r="S301" i="4" s="1"/>
  <c r="R299" i="4"/>
  <c r="S299" i="4" s="1"/>
  <c r="R297" i="4"/>
  <c r="S297" i="4" s="1"/>
  <c r="R295" i="4"/>
  <c r="S295" i="4" s="1"/>
  <c r="R293" i="4"/>
  <c r="S293" i="4" s="1"/>
  <c r="R291" i="4"/>
  <c r="S291" i="4" s="1"/>
  <c r="R289" i="4"/>
  <c r="S289" i="4" s="1"/>
  <c r="R287" i="4"/>
  <c r="S287" i="4" s="1"/>
  <c r="R285" i="4"/>
  <c r="S285" i="4" s="1"/>
  <c r="R342" i="4"/>
  <c r="S342" i="4" s="1"/>
  <c r="R340" i="4"/>
  <c r="S340" i="4" s="1"/>
  <c r="R338" i="4"/>
  <c r="S338" i="4" s="1"/>
  <c r="R336" i="4"/>
  <c r="S336" i="4" s="1"/>
  <c r="R334" i="4"/>
  <c r="S334" i="4" s="1"/>
  <c r="R332" i="4"/>
  <c r="S332" i="4" s="1"/>
  <c r="R330" i="4"/>
  <c r="S330" i="4" s="1"/>
  <c r="R328" i="4"/>
  <c r="S328" i="4" s="1"/>
  <c r="R326" i="4"/>
  <c r="S326" i="4" s="1"/>
  <c r="R324" i="4"/>
  <c r="S324" i="4" s="1"/>
  <c r="R322" i="4"/>
  <c r="S322" i="4" s="1"/>
  <c r="R320" i="4"/>
  <c r="S320" i="4" s="1"/>
  <c r="R318" i="4"/>
  <c r="S318" i="4" s="1"/>
  <c r="R316" i="4"/>
  <c r="S316" i="4" s="1"/>
  <c r="R314" i="4"/>
  <c r="S314" i="4" s="1"/>
  <c r="R312" i="4"/>
  <c r="S312" i="4" s="1"/>
  <c r="R310" i="4"/>
  <c r="S310" i="4" s="1"/>
  <c r="R308" i="4"/>
  <c r="S308" i="4" s="1"/>
  <c r="R306" i="4"/>
  <c r="S306" i="4" s="1"/>
  <c r="R304" i="4"/>
  <c r="S304" i="4" s="1"/>
  <c r="R302" i="4"/>
  <c r="S302" i="4" s="1"/>
  <c r="R300" i="4"/>
  <c r="S300" i="4" s="1"/>
  <c r="R298" i="4"/>
  <c r="S298" i="4" s="1"/>
  <c r="R296" i="4"/>
  <c r="S296" i="4" s="1"/>
  <c r="R294" i="4"/>
  <c r="S294" i="4" s="1"/>
  <c r="R292" i="4"/>
  <c r="S292" i="4" s="1"/>
  <c r="R290" i="4"/>
  <c r="S290" i="4" s="1"/>
  <c r="R288" i="4"/>
  <c r="S288" i="4" s="1"/>
  <c r="R286" i="4"/>
  <c r="S286" i="4" s="1"/>
  <c r="R282" i="4"/>
  <c r="S282" i="4" s="1"/>
  <c r="R280" i="4"/>
  <c r="S280" i="4" s="1"/>
  <c r="R278" i="4"/>
  <c r="S278" i="4" s="1"/>
  <c r="R276" i="4"/>
  <c r="S276" i="4" s="1"/>
  <c r="R274" i="4"/>
  <c r="S274" i="4" s="1"/>
  <c r="R272" i="4"/>
  <c r="S272" i="4" s="1"/>
  <c r="R270" i="4"/>
  <c r="S270" i="4" s="1"/>
  <c r="R268" i="4"/>
  <c r="S268" i="4" s="1"/>
  <c r="R266" i="4"/>
  <c r="S266" i="4" s="1"/>
  <c r="R264" i="4"/>
  <c r="S264" i="4" s="1"/>
  <c r="R262" i="4"/>
  <c r="S262" i="4" s="1"/>
  <c r="R260" i="4"/>
  <c r="S260" i="4" s="1"/>
  <c r="R258" i="4"/>
  <c r="S258" i="4" s="1"/>
  <c r="R256" i="4"/>
  <c r="S256" i="4" s="1"/>
  <c r="R254" i="4"/>
  <c r="S254" i="4" s="1"/>
  <c r="R252" i="4"/>
  <c r="S252" i="4" s="1"/>
  <c r="R250" i="4"/>
  <c r="S250" i="4" s="1"/>
  <c r="R248" i="4"/>
  <c r="S248" i="4" s="1"/>
  <c r="R246" i="4"/>
  <c r="S246" i="4" s="1"/>
  <c r="R244" i="4"/>
  <c r="S244" i="4" s="1"/>
  <c r="R242" i="4"/>
  <c r="S242" i="4" s="1"/>
  <c r="R240" i="4"/>
  <c r="S240" i="4" s="1"/>
  <c r="R238" i="4"/>
  <c r="S238" i="4" s="1"/>
  <c r="R236" i="4"/>
  <c r="S236" i="4" s="1"/>
  <c r="R234" i="4"/>
  <c r="S234" i="4" s="1"/>
  <c r="R232" i="4"/>
  <c r="S232" i="4" s="1"/>
  <c r="R230" i="4"/>
  <c r="S230" i="4" s="1"/>
  <c r="R228" i="4"/>
  <c r="S228" i="4" s="1"/>
  <c r="R226" i="4"/>
  <c r="S226" i="4" s="1"/>
  <c r="R224" i="4"/>
  <c r="S224" i="4" s="1"/>
  <c r="R222" i="4"/>
  <c r="S222" i="4" s="1"/>
  <c r="R220" i="4"/>
  <c r="S220" i="4" s="1"/>
  <c r="R218" i="4"/>
  <c r="S218" i="4" s="1"/>
  <c r="R216" i="4"/>
  <c r="S216" i="4" s="1"/>
  <c r="R214" i="4"/>
  <c r="S214" i="4" s="1"/>
  <c r="R212" i="4"/>
  <c r="S212" i="4" s="1"/>
  <c r="R210" i="4"/>
  <c r="S210" i="4" s="1"/>
  <c r="R208" i="4"/>
  <c r="S208" i="4" s="1"/>
  <c r="R206" i="4"/>
  <c r="S206" i="4" s="1"/>
  <c r="R204" i="4"/>
  <c r="S204" i="4" s="1"/>
  <c r="R202" i="4"/>
  <c r="S202" i="4" s="1"/>
  <c r="R200" i="4"/>
  <c r="S200" i="4" s="1"/>
  <c r="R198" i="4"/>
  <c r="S198" i="4" s="1"/>
  <c r="R196" i="4"/>
  <c r="S196" i="4" s="1"/>
  <c r="R194" i="4"/>
  <c r="S194" i="4" s="1"/>
  <c r="R192" i="4"/>
  <c r="S192" i="4" s="1"/>
  <c r="R190" i="4"/>
  <c r="S190" i="4" s="1"/>
  <c r="R188" i="4"/>
  <c r="S188" i="4" s="1"/>
  <c r="R186" i="4"/>
  <c r="S186" i="4" s="1"/>
  <c r="R184" i="4"/>
  <c r="S184" i="4" s="1"/>
  <c r="R182" i="4"/>
  <c r="S182" i="4" s="1"/>
  <c r="R180" i="4"/>
  <c r="S180" i="4" s="1"/>
  <c r="R178" i="4"/>
  <c r="S178" i="4" s="1"/>
  <c r="R176" i="4"/>
  <c r="S176" i="4" s="1"/>
  <c r="R174" i="4"/>
  <c r="S174" i="4" s="1"/>
  <c r="R172" i="4"/>
  <c r="S172" i="4" s="1"/>
  <c r="R170" i="4"/>
  <c r="S170" i="4" s="1"/>
  <c r="R168" i="4"/>
  <c r="S168" i="4" s="1"/>
  <c r="R166" i="4"/>
  <c r="S166" i="4" s="1"/>
  <c r="R284" i="4"/>
  <c r="S284" i="4" s="1"/>
  <c r="R283" i="4"/>
  <c r="S283" i="4" s="1"/>
  <c r="R281" i="4"/>
  <c r="S281" i="4" s="1"/>
  <c r="R279" i="4"/>
  <c r="S279" i="4" s="1"/>
  <c r="R277" i="4"/>
  <c r="S277" i="4" s="1"/>
  <c r="R275" i="4"/>
  <c r="S275" i="4" s="1"/>
  <c r="R273" i="4"/>
  <c r="S273" i="4" s="1"/>
  <c r="R271" i="4"/>
  <c r="S271" i="4" s="1"/>
  <c r="R269" i="4"/>
  <c r="S269" i="4" s="1"/>
  <c r="R267" i="4"/>
  <c r="S267" i="4" s="1"/>
  <c r="R265" i="4"/>
  <c r="S265" i="4" s="1"/>
  <c r="R263" i="4"/>
  <c r="S263" i="4" s="1"/>
  <c r="R261" i="4"/>
  <c r="S261" i="4" s="1"/>
  <c r="R259" i="4"/>
  <c r="S259" i="4" s="1"/>
  <c r="R257" i="4"/>
  <c r="S257" i="4" s="1"/>
  <c r="R255" i="4"/>
  <c r="S255" i="4" s="1"/>
  <c r="R253" i="4"/>
  <c r="S253" i="4" s="1"/>
  <c r="R251" i="4"/>
  <c r="S251" i="4" s="1"/>
  <c r="R249" i="4"/>
  <c r="S249" i="4" s="1"/>
  <c r="R247" i="4"/>
  <c r="S247" i="4" s="1"/>
  <c r="R245" i="4"/>
  <c r="S245" i="4" s="1"/>
  <c r="R243" i="4"/>
  <c r="S243" i="4" s="1"/>
  <c r="R241" i="4"/>
  <c r="S241" i="4" s="1"/>
  <c r="R239" i="4"/>
  <c r="S239" i="4" s="1"/>
  <c r="R237" i="4"/>
  <c r="S237" i="4" s="1"/>
  <c r="R235" i="4"/>
  <c r="S235" i="4" s="1"/>
  <c r="R233" i="4"/>
  <c r="S233" i="4" s="1"/>
  <c r="R231" i="4"/>
  <c r="S231" i="4" s="1"/>
  <c r="R229" i="4"/>
  <c r="S229" i="4" s="1"/>
  <c r="R227" i="4"/>
  <c r="S227" i="4" s="1"/>
  <c r="R225" i="4"/>
  <c r="S225" i="4" s="1"/>
  <c r="R223" i="4"/>
  <c r="S223" i="4" s="1"/>
  <c r="R221" i="4"/>
  <c r="S221" i="4" s="1"/>
  <c r="R219" i="4"/>
  <c r="S219" i="4" s="1"/>
  <c r="R217" i="4"/>
  <c r="S217" i="4" s="1"/>
  <c r="R215" i="4"/>
  <c r="S215" i="4" s="1"/>
  <c r="R213" i="4"/>
  <c r="S213" i="4" s="1"/>
  <c r="R211" i="4"/>
  <c r="S211" i="4" s="1"/>
  <c r="R209" i="4"/>
  <c r="S209" i="4" s="1"/>
  <c r="R207" i="4"/>
  <c r="S207" i="4" s="1"/>
  <c r="R205" i="4"/>
  <c r="S205" i="4" s="1"/>
  <c r="R203" i="4"/>
  <c r="S203" i="4" s="1"/>
  <c r="R201" i="4"/>
  <c r="S201" i="4" s="1"/>
  <c r="R199" i="4"/>
  <c r="S199" i="4" s="1"/>
  <c r="R197" i="4"/>
  <c r="S197" i="4" s="1"/>
  <c r="R195" i="4"/>
  <c r="S195" i="4" s="1"/>
  <c r="R193" i="4"/>
  <c r="S193" i="4" s="1"/>
  <c r="R191" i="4"/>
  <c r="S191" i="4" s="1"/>
  <c r="R189" i="4"/>
  <c r="S189" i="4" s="1"/>
  <c r="R187" i="4"/>
  <c r="S187" i="4" s="1"/>
  <c r="R185" i="4"/>
  <c r="S185" i="4" s="1"/>
  <c r="R183" i="4"/>
  <c r="S183" i="4" s="1"/>
  <c r="R181" i="4"/>
  <c r="S181" i="4" s="1"/>
  <c r="R179" i="4"/>
  <c r="S179" i="4" s="1"/>
  <c r="R177" i="4"/>
  <c r="S177" i="4" s="1"/>
  <c r="R175" i="4"/>
  <c r="S175" i="4" s="1"/>
  <c r="R173" i="4"/>
  <c r="S173" i="4" s="1"/>
  <c r="R171" i="4"/>
  <c r="S171" i="4" s="1"/>
  <c r="R169" i="4"/>
  <c r="S169" i="4" s="1"/>
  <c r="R167" i="4"/>
  <c r="S167" i="4" s="1"/>
  <c r="R165" i="4"/>
  <c r="S165" i="4" s="1"/>
  <c r="R163" i="4"/>
  <c r="S163" i="4" s="1"/>
  <c r="R161" i="4"/>
  <c r="S161" i="4" s="1"/>
  <c r="R159" i="4"/>
  <c r="S159" i="4" s="1"/>
  <c r="R157" i="4"/>
  <c r="S157" i="4" s="1"/>
  <c r="R155" i="4"/>
  <c r="S155" i="4" s="1"/>
  <c r="R153" i="4"/>
  <c r="S153" i="4" s="1"/>
  <c r="R151" i="4"/>
  <c r="S151" i="4" s="1"/>
  <c r="R149" i="4"/>
  <c r="S149" i="4" s="1"/>
  <c r="R147" i="4"/>
  <c r="S147" i="4" s="1"/>
  <c r="R145" i="4"/>
  <c r="S145" i="4" s="1"/>
  <c r="R143" i="4"/>
  <c r="S143" i="4" s="1"/>
  <c r="R141" i="4"/>
  <c r="S141" i="4" s="1"/>
  <c r="R139" i="4"/>
  <c r="S139" i="4" s="1"/>
  <c r="R137" i="4"/>
  <c r="S137" i="4" s="1"/>
  <c r="R135" i="4"/>
  <c r="S135" i="4" s="1"/>
  <c r="R133" i="4"/>
  <c r="S133" i="4" s="1"/>
  <c r="R131" i="4"/>
  <c r="S131" i="4" s="1"/>
  <c r="R129" i="4"/>
  <c r="S129" i="4" s="1"/>
  <c r="R127" i="4"/>
  <c r="S127" i="4" s="1"/>
  <c r="R125" i="4"/>
  <c r="S125" i="4" s="1"/>
  <c r="R123" i="4"/>
  <c r="S123" i="4" s="1"/>
  <c r="R121" i="4"/>
  <c r="S121" i="4" s="1"/>
  <c r="R119" i="4"/>
  <c r="S119" i="4" s="1"/>
  <c r="R117" i="4"/>
  <c r="S117" i="4" s="1"/>
  <c r="R115" i="4"/>
  <c r="S115" i="4" s="1"/>
  <c r="R113" i="4"/>
  <c r="S113" i="4" s="1"/>
  <c r="R111" i="4"/>
  <c r="S111" i="4" s="1"/>
  <c r="R109" i="4"/>
  <c r="S109" i="4" s="1"/>
  <c r="R107" i="4"/>
  <c r="S107" i="4" s="1"/>
  <c r="R105" i="4"/>
  <c r="S105" i="4" s="1"/>
  <c r="R103" i="4"/>
  <c r="S103" i="4" s="1"/>
  <c r="R101" i="4"/>
  <c r="S101" i="4" s="1"/>
  <c r="R99" i="4"/>
  <c r="S99" i="4" s="1"/>
  <c r="R97" i="4"/>
  <c r="S97" i="4" s="1"/>
  <c r="R95" i="4"/>
  <c r="S95" i="4" s="1"/>
  <c r="R93" i="4"/>
  <c r="S93" i="4" s="1"/>
  <c r="R91" i="4"/>
  <c r="S91" i="4" s="1"/>
  <c r="R89" i="4"/>
  <c r="S89" i="4" s="1"/>
  <c r="R87" i="4"/>
  <c r="S87" i="4" s="1"/>
  <c r="R85" i="4"/>
  <c r="S85" i="4" s="1"/>
  <c r="R83" i="4"/>
  <c r="S83" i="4" s="1"/>
  <c r="R81" i="4"/>
  <c r="S81" i="4" s="1"/>
  <c r="R79" i="4"/>
  <c r="S79" i="4" s="1"/>
  <c r="R77" i="4"/>
  <c r="S77" i="4" s="1"/>
  <c r="R75" i="4"/>
  <c r="S75" i="4" s="1"/>
  <c r="R73" i="4"/>
  <c r="S73" i="4" s="1"/>
  <c r="R71" i="4"/>
  <c r="S71" i="4" s="1"/>
  <c r="R69" i="4"/>
  <c r="S69" i="4" s="1"/>
  <c r="R67" i="4"/>
  <c r="S67" i="4" s="1"/>
  <c r="R65" i="4"/>
  <c r="S65" i="4" s="1"/>
  <c r="R63" i="4"/>
  <c r="S63" i="4" s="1"/>
  <c r="R61" i="4"/>
  <c r="S61" i="4" s="1"/>
  <c r="R59" i="4"/>
  <c r="S59" i="4" s="1"/>
  <c r="R57" i="4"/>
  <c r="S57" i="4" s="1"/>
  <c r="R55" i="4"/>
  <c r="S55" i="4" s="1"/>
  <c r="R53" i="4"/>
  <c r="S53" i="4" s="1"/>
  <c r="R51" i="4"/>
  <c r="S51" i="4" s="1"/>
  <c r="R49" i="4"/>
  <c r="S49" i="4" s="1"/>
  <c r="R47" i="4"/>
  <c r="S47" i="4" s="1"/>
  <c r="R164" i="4"/>
  <c r="S164" i="4" s="1"/>
  <c r="R162" i="4"/>
  <c r="S162" i="4" s="1"/>
  <c r="R160" i="4"/>
  <c r="S160" i="4" s="1"/>
  <c r="R158" i="4"/>
  <c r="S158" i="4" s="1"/>
  <c r="R156" i="4"/>
  <c r="S156" i="4" s="1"/>
  <c r="R154" i="4"/>
  <c r="S154" i="4" s="1"/>
  <c r="R152" i="4"/>
  <c r="S152" i="4" s="1"/>
  <c r="R150" i="4"/>
  <c r="S150" i="4" s="1"/>
  <c r="R148" i="4"/>
  <c r="S148" i="4" s="1"/>
  <c r="R146" i="4"/>
  <c r="S146" i="4" s="1"/>
  <c r="R144" i="4"/>
  <c r="S144" i="4" s="1"/>
  <c r="R142" i="4"/>
  <c r="S142" i="4" s="1"/>
  <c r="R140" i="4"/>
  <c r="S140" i="4" s="1"/>
  <c r="R138" i="4"/>
  <c r="S138" i="4" s="1"/>
  <c r="R136" i="4"/>
  <c r="S136" i="4" s="1"/>
  <c r="R134" i="4"/>
  <c r="S134" i="4" s="1"/>
  <c r="R132" i="4"/>
  <c r="S132" i="4" s="1"/>
  <c r="R130" i="4"/>
  <c r="S130" i="4" s="1"/>
  <c r="R128" i="4"/>
  <c r="S128" i="4" s="1"/>
  <c r="R126" i="4"/>
  <c r="S126" i="4" s="1"/>
  <c r="R124" i="4"/>
  <c r="S124" i="4" s="1"/>
  <c r="R122" i="4"/>
  <c r="S122" i="4" s="1"/>
  <c r="R120" i="4"/>
  <c r="S120" i="4" s="1"/>
  <c r="R118" i="4"/>
  <c r="S118" i="4" s="1"/>
  <c r="R116" i="4"/>
  <c r="S116" i="4" s="1"/>
  <c r="R114" i="4"/>
  <c r="S114" i="4" s="1"/>
  <c r="R112" i="4"/>
  <c r="S112" i="4" s="1"/>
  <c r="R110" i="4"/>
  <c r="S110" i="4" s="1"/>
  <c r="R108" i="4"/>
  <c r="S108" i="4" s="1"/>
  <c r="R106" i="4"/>
  <c r="S106" i="4" s="1"/>
  <c r="R104" i="4"/>
  <c r="S104" i="4" s="1"/>
  <c r="R102" i="4"/>
  <c r="S102" i="4" s="1"/>
  <c r="R100" i="4"/>
  <c r="S100" i="4" s="1"/>
  <c r="R98" i="4"/>
  <c r="S98" i="4" s="1"/>
  <c r="R96" i="4"/>
  <c r="S96" i="4" s="1"/>
  <c r="R94" i="4"/>
  <c r="S94" i="4" s="1"/>
  <c r="R92" i="4"/>
  <c r="S92" i="4" s="1"/>
  <c r="R90" i="4"/>
  <c r="S90" i="4" s="1"/>
  <c r="R88" i="4"/>
  <c r="S88" i="4" s="1"/>
  <c r="R86" i="4"/>
  <c r="S86" i="4" s="1"/>
  <c r="R84" i="4"/>
  <c r="S84" i="4" s="1"/>
  <c r="R82" i="4"/>
  <c r="S82" i="4" s="1"/>
  <c r="R80" i="4"/>
  <c r="S80" i="4" s="1"/>
  <c r="R78" i="4"/>
  <c r="S78" i="4" s="1"/>
  <c r="R76" i="4"/>
  <c r="S76" i="4" s="1"/>
  <c r="R74" i="4"/>
  <c r="S74" i="4" s="1"/>
  <c r="R72" i="4"/>
  <c r="S72" i="4" s="1"/>
  <c r="R70" i="4"/>
  <c r="S70" i="4" s="1"/>
  <c r="R68" i="4"/>
  <c r="S68" i="4" s="1"/>
  <c r="R66" i="4"/>
  <c r="S66" i="4" s="1"/>
  <c r="R64" i="4"/>
  <c r="S64" i="4" s="1"/>
  <c r="R62" i="4"/>
  <c r="S62" i="4" s="1"/>
  <c r="R60" i="4"/>
  <c r="S60" i="4" s="1"/>
  <c r="R58" i="4"/>
  <c r="S58" i="4" s="1"/>
  <c r="R56" i="4"/>
  <c r="S56" i="4" s="1"/>
  <c r="R54" i="4"/>
  <c r="S54" i="4" s="1"/>
  <c r="R52" i="4"/>
  <c r="S52" i="4" s="1"/>
  <c r="R50" i="4"/>
  <c r="S50" i="4" s="1"/>
  <c r="R48" i="4"/>
  <c r="S48" i="4" s="1"/>
  <c r="R45" i="4"/>
  <c r="S45" i="4" s="1"/>
  <c r="R43" i="4"/>
  <c r="S43" i="4" s="1"/>
  <c r="R41" i="4"/>
  <c r="S41" i="4" s="1"/>
  <c r="R39" i="4"/>
  <c r="S39" i="4" s="1"/>
  <c r="R37" i="4"/>
  <c r="S37" i="4" s="1"/>
  <c r="R35" i="4"/>
  <c r="S35" i="4" s="1"/>
  <c r="R33" i="4"/>
  <c r="S33" i="4" s="1"/>
  <c r="R31" i="4"/>
  <c r="S31" i="4" s="1"/>
  <c r="R29" i="4"/>
  <c r="S29" i="4" s="1"/>
  <c r="R27" i="4"/>
  <c r="S27" i="4" s="1"/>
  <c r="R25" i="4"/>
  <c r="S25" i="4" s="1"/>
  <c r="R23" i="4"/>
  <c r="S23" i="4" s="1"/>
  <c r="R21" i="4"/>
  <c r="S21" i="4" s="1"/>
  <c r="R19" i="4"/>
  <c r="S19" i="4" s="1"/>
  <c r="R17" i="4"/>
  <c r="S17" i="4" s="1"/>
  <c r="R15" i="4"/>
  <c r="S15" i="4" s="1"/>
  <c r="R13" i="4"/>
  <c r="S13" i="4" s="1"/>
  <c r="R11" i="4"/>
  <c r="S11" i="4" s="1"/>
  <c r="R9" i="4"/>
  <c r="S9" i="4" s="1"/>
  <c r="R46" i="4"/>
  <c r="S46" i="4" s="1"/>
  <c r="R44" i="4"/>
  <c r="S44" i="4" s="1"/>
  <c r="R42" i="4"/>
  <c r="S42" i="4" s="1"/>
  <c r="R40" i="4"/>
  <c r="S40" i="4" s="1"/>
  <c r="R38" i="4"/>
  <c r="S38" i="4" s="1"/>
  <c r="R36" i="4"/>
  <c r="S36" i="4" s="1"/>
  <c r="R34" i="4"/>
  <c r="S34" i="4" s="1"/>
  <c r="R32" i="4"/>
  <c r="S32" i="4" s="1"/>
  <c r="R30" i="4"/>
  <c r="S30" i="4" s="1"/>
  <c r="R28" i="4"/>
  <c r="S28" i="4" s="1"/>
  <c r="R26" i="4"/>
  <c r="S26" i="4" s="1"/>
  <c r="R24" i="4"/>
  <c r="S24" i="4" s="1"/>
  <c r="R22" i="4"/>
  <c r="S22" i="4" s="1"/>
  <c r="R20" i="4"/>
  <c r="S20" i="4" s="1"/>
  <c r="R18" i="4"/>
  <c r="S18" i="4" s="1"/>
  <c r="R16" i="4"/>
  <c r="S16" i="4" s="1"/>
  <c r="R14" i="4"/>
  <c r="S14" i="4" s="1"/>
  <c r="R12" i="4"/>
  <c r="S12" i="4" s="1"/>
  <c r="R10" i="4"/>
  <c r="S10" i="4" s="1"/>
  <c r="R8" i="4"/>
  <c r="S8" i="4" s="1"/>
  <c r="J3" i="4"/>
  <c r="K9" i="4"/>
  <c r="J9" i="4"/>
  <c r="K13" i="4"/>
  <c r="J13" i="4"/>
  <c r="K17" i="4"/>
  <c r="J17" i="4"/>
  <c r="K21" i="4"/>
  <c r="J21" i="4"/>
  <c r="K25" i="4"/>
  <c r="J25" i="4"/>
  <c r="K29" i="4"/>
  <c r="J29" i="4"/>
  <c r="K33" i="4"/>
  <c r="J33" i="4"/>
  <c r="K37" i="4"/>
  <c r="J37" i="4"/>
  <c r="K41" i="4"/>
  <c r="J41" i="4"/>
  <c r="K45" i="4"/>
  <c r="J45" i="4"/>
  <c r="J10" i="4"/>
  <c r="K10" i="4"/>
  <c r="J14" i="4"/>
  <c r="K14" i="4"/>
  <c r="J18" i="4"/>
  <c r="K18" i="4"/>
  <c r="J22" i="4"/>
  <c r="K22" i="4"/>
  <c r="J26" i="4"/>
  <c r="K26" i="4"/>
  <c r="J30" i="4"/>
  <c r="K30" i="4"/>
  <c r="J34" i="4"/>
  <c r="K34" i="4"/>
  <c r="J38" i="4"/>
  <c r="K38" i="4"/>
  <c r="J42" i="4"/>
  <c r="K42" i="4"/>
  <c r="J46" i="4"/>
  <c r="K46" i="4"/>
  <c r="K49" i="4"/>
  <c r="J49" i="4"/>
  <c r="K53" i="4"/>
  <c r="J53" i="4"/>
  <c r="K57" i="4"/>
  <c r="J57" i="4"/>
  <c r="K61" i="4"/>
  <c r="J61" i="4"/>
  <c r="K65" i="4"/>
  <c r="J65" i="4"/>
  <c r="K69" i="4"/>
  <c r="J69" i="4"/>
  <c r="K73" i="4"/>
  <c r="J73" i="4"/>
  <c r="K77" i="4"/>
  <c r="J77" i="4"/>
  <c r="K81" i="4"/>
  <c r="J81" i="4"/>
  <c r="K85" i="4"/>
  <c r="J85" i="4"/>
  <c r="K89" i="4"/>
  <c r="J89" i="4"/>
  <c r="K93" i="4"/>
  <c r="J93" i="4"/>
  <c r="K97" i="4"/>
  <c r="J97" i="4"/>
  <c r="K101" i="4"/>
  <c r="J101" i="4"/>
  <c r="K105" i="4"/>
  <c r="J105" i="4"/>
  <c r="K109" i="4"/>
  <c r="J109" i="4"/>
  <c r="K113" i="4"/>
  <c r="J113" i="4"/>
  <c r="K117" i="4"/>
  <c r="J117" i="4"/>
  <c r="K121" i="4"/>
  <c r="J121" i="4"/>
  <c r="K125" i="4"/>
  <c r="J125" i="4"/>
  <c r="K129" i="4"/>
  <c r="J129" i="4"/>
  <c r="K133" i="4"/>
  <c r="J133" i="4"/>
  <c r="K137" i="4"/>
  <c r="J137" i="4"/>
  <c r="K141" i="4"/>
  <c r="J141" i="4"/>
  <c r="K145" i="4"/>
  <c r="J145" i="4"/>
  <c r="K149" i="4"/>
  <c r="J149" i="4"/>
  <c r="K153" i="4"/>
  <c r="J153" i="4"/>
  <c r="K157" i="4"/>
  <c r="J157" i="4"/>
  <c r="K161" i="4"/>
  <c r="J161" i="4"/>
  <c r="K165" i="4"/>
  <c r="J165" i="4"/>
  <c r="J50" i="4"/>
  <c r="K50" i="4"/>
  <c r="J54" i="4"/>
  <c r="K54" i="4"/>
  <c r="J58" i="4"/>
  <c r="K58" i="4"/>
  <c r="J62" i="4"/>
  <c r="K62" i="4"/>
  <c r="J66" i="4"/>
  <c r="K66" i="4"/>
  <c r="J70" i="4"/>
  <c r="K70" i="4"/>
  <c r="J74" i="4"/>
  <c r="K74" i="4"/>
  <c r="J78" i="4"/>
  <c r="K78" i="4"/>
  <c r="J82" i="4"/>
  <c r="K82" i="4"/>
  <c r="J86" i="4"/>
  <c r="K86" i="4"/>
  <c r="J90" i="4"/>
  <c r="K90" i="4"/>
  <c r="J94" i="4"/>
  <c r="K94" i="4"/>
  <c r="J98" i="4"/>
  <c r="K98" i="4"/>
  <c r="J102" i="4"/>
  <c r="K102" i="4"/>
  <c r="J106" i="4"/>
  <c r="K106" i="4"/>
  <c r="J110" i="4"/>
  <c r="K110" i="4"/>
  <c r="J114" i="4"/>
  <c r="K114" i="4"/>
  <c r="J118" i="4"/>
  <c r="K118" i="4"/>
  <c r="J122" i="4"/>
  <c r="K122" i="4"/>
  <c r="J126" i="4"/>
  <c r="K126" i="4"/>
  <c r="J130" i="4"/>
  <c r="K130" i="4"/>
  <c r="J134" i="4"/>
  <c r="K134" i="4"/>
  <c r="J138" i="4"/>
  <c r="K138" i="4"/>
  <c r="J142" i="4"/>
  <c r="K142" i="4"/>
  <c r="J146" i="4"/>
  <c r="K146" i="4"/>
  <c r="J150" i="4"/>
  <c r="K150" i="4"/>
  <c r="J154" i="4"/>
  <c r="K154" i="4"/>
  <c r="J158" i="4"/>
  <c r="K158" i="4"/>
  <c r="J162" i="4"/>
  <c r="K162" i="4"/>
  <c r="K166" i="4"/>
  <c r="J166" i="4"/>
  <c r="K170" i="4"/>
  <c r="J170" i="4"/>
  <c r="K174" i="4"/>
  <c r="J174" i="4"/>
  <c r="K178" i="4"/>
  <c r="J178" i="4"/>
  <c r="K182" i="4"/>
  <c r="J182" i="4"/>
  <c r="K186" i="4"/>
  <c r="J186" i="4"/>
  <c r="K190" i="4"/>
  <c r="J190" i="4"/>
  <c r="K194" i="4"/>
  <c r="J194" i="4"/>
  <c r="K198" i="4"/>
  <c r="J198" i="4"/>
  <c r="K202" i="4"/>
  <c r="J202" i="4"/>
  <c r="K206" i="4"/>
  <c r="J206" i="4"/>
  <c r="K210" i="4"/>
  <c r="J210" i="4"/>
  <c r="K214" i="4"/>
  <c r="J214" i="4"/>
  <c r="K218" i="4"/>
  <c r="J218" i="4"/>
  <c r="K222" i="4"/>
  <c r="J222" i="4"/>
  <c r="K226" i="4"/>
  <c r="J226" i="4"/>
  <c r="K230" i="4"/>
  <c r="J230" i="4"/>
  <c r="K234" i="4"/>
  <c r="J234" i="4"/>
  <c r="K238" i="4"/>
  <c r="J238" i="4"/>
  <c r="K242" i="4"/>
  <c r="J242" i="4"/>
  <c r="K246" i="4"/>
  <c r="J246" i="4"/>
  <c r="K250" i="4"/>
  <c r="J250" i="4"/>
  <c r="K254" i="4"/>
  <c r="J254" i="4"/>
  <c r="K258" i="4"/>
  <c r="J258" i="4"/>
  <c r="K262" i="4"/>
  <c r="J262" i="4"/>
  <c r="K266" i="4"/>
  <c r="J266" i="4"/>
  <c r="K270" i="4"/>
  <c r="J270" i="4"/>
  <c r="K274" i="4"/>
  <c r="J274" i="4"/>
  <c r="K278" i="4"/>
  <c r="J278" i="4"/>
  <c r="K282" i="4"/>
  <c r="J282" i="4"/>
  <c r="J167" i="4"/>
  <c r="K167" i="4"/>
  <c r="J171" i="4"/>
  <c r="K171" i="4"/>
  <c r="J175" i="4"/>
  <c r="K175" i="4"/>
  <c r="J179" i="4"/>
  <c r="K179" i="4"/>
  <c r="J183" i="4"/>
  <c r="K183" i="4"/>
  <c r="J187" i="4"/>
  <c r="K187" i="4"/>
  <c r="J191" i="4"/>
  <c r="K191" i="4"/>
  <c r="J195" i="4"/>
  <c r="K195" i="4"/>
  <c r="J199" i="4"/>
  <c r="K199" i="4"/>
  <c r="J203" i="4"/>
  <c r="K203" i="4"/>
  <c r="J207" i="4"/>
  <c r="K207" i="4"/>
  <c r="J211" i="4"/>
  <c r="K211" i="4"/>
  <c r="J215" i="4"/>
  <c r="K215" i="4"/>
  <c r="J219" i="4"/>
  <c r="K219" i="4"/>
  <c r="J223" i="4"/>
  <c r="K223" i="4"/>
  <c r="J227" i="4"/>
  <c r="K227" i="4"/>
  <c r="J231" i="4"/>
  <c r="K231" i="4"/>
  <c r="J235" i="4"/>
  <c r="K235" i="4"/>
  <c r="J239" i="4"/>
  <c r="K239" i="4"/>
  <c r="J243" i="4"/>
  <c r="K243" i="4"/>
  <c r="J247" i="4"/>
  <c r="K247" i="4"/>
  <c r="J251" i="4"/>
  <c r="K251" i="4"/>
  <c r="J255" i="4"/>
  <c r="K255" i="4"/>
  <c r="J259" i="4"/>
  <c r="K259" i="4"/>
  <c r="J263" i="4"/>
  <c r="K263" i="4"/>
  <c r="J267" i="4"/>
  <c r="K267" i="4"/>
  <c r="J271" i="4"/>
  <c r="K271" i="4"/>
  <c r="J275" i="4"/>
  <c r="K275" i="4"/>
  <c r="J279" i="4"/>
  <c r="K279" i="4"/>
  <c r="J283" i="4"/>
  <c r="K283" i="4"/>
  <c r="K287" i="4"/>
  <c r="J287" i="4"/>
  <c r="K291" i="4"/>
  <c r="J291" i="4"/>
  <c r="K295" i="4"/>
  <c r="J295" i="4"/>
  <c r="K299" i="4"/>
  <c r="J299" i="4"/>
  <c r="K303" i="4"/>
  <c r="J303" i="4"/>
  <c r="K307" i="4"/>
  <c r="J307" i="4"/>
  <c r="K311" i="4"/>
  <c r="J311" i="4"/>
  <c r="K315" i="4"/>
  <c r="J315" i="4"/>
  <c r="K319" i="4"/>
  <c r="J319" i="4"/>
  <c r="K323" i="4"/>
  <c r="J323" i="4"/>
  <c r="K327" i="4"/>
  <c r="J327" i="4"/>
  <c r="K331" i="4"/>
  <c r="J331" i="4"/>
  <c r="K335" i="4"/>
  <c r="J335" i="4"/>
  <c r="K339" i="4"/>
  <c r="J339" i="4"/>
  <c r="J286" i="4"/>
  <c r="K286" i="4"/>
  <c r="J290" i="4"/>
  <c r="K290" i="4"/>
  <c r="J294" i="4"/>
  <c r="K294" i="4"/>
  <c r="J298" i="4"/>
  <c r="K298" i="4"/>
  <c r="J302" i="4"/>
  <c r="K302" i="4"/>
  <c r="J306" i="4"/>
  <c r="K306" i="4"/>
  <c r="J310" i="4"/>
  <c r="K310" i="4"/>
  <c r="J314" i="4"/>
  <c r="K314" i="4"/>
  <c r="J318" i="4"/>
  <c r="K318" i="4"/>
  <c r="J322" i="4"/>
  <c r="K322" i="4"/>
  <c r="J326" i="4"/>
  <c r="K326" i="4"/>
  <c r="J330" i="4"/>
  <c r="K330" i="4"/>
  <c r="J334" i="4"/>
  <c r="K334" i="4"/>
  <c r="J338" i="4"/>
  <c r="K338" i="4"/>
  <c r="J342" i="4"/>
  <c r="K342" i="4"/>
  <c r="K346" i="4"/>
  <c r="J346" i="4"/>
  <c r="K350" i="4"/>
  <c r="J350" i="4"/>
  <c r="K354" i="4"/>
  <c r="J354" i="4"/>
  <c r="K358" i="4"/>
  <c r="J358" i="4"/>
  <c r="K362" i="4"/>
  <c r="J362" i="4"/>
  <c r="K366" i="4"/>
  <c r="J366" i="4"/>
  <c r="K370" i="4"/>
  <c r="J370" i="4"/>
  <c r="K374" i="4"/>
  <c r="J374" i="4"/>
  <c r="K378" i="4"/>
  <c r="J378" i="4"/>
  <c r="K382" i="4"/>
  <c r="J382" i="4"/>
  <c r="K386" i="4"/>
  <c r="J386" i="4"/>
  <c r="K390" i="4"/>
  <c r="J390" i="4"/>
  <c r="K394" i="4"/>
  <c r="J394" i="4"/>
  <c r="K398" i="4"/>
  <c r="J398" i="4"/>
  <c r="J345" i="4"/>
  <c r="K345" i="4"/>
  <c r="J349" i="4"/>
  <c r="K349" i="4"/>
  <c r="J353" i="4"/>
  <c r="K353" i="4"/>
  <c r="J357" i="4"/>
  <c r="K357" i="4"/>
  <c r="J361" i="4"/>
  <c r="K361" i="4"/>
  <c r="J365" i="4"/>
  <c r="K365" i="4"/>
  <c r="J369" i="4"/>
  <c r="K369" i="4"/>
  <c r="J373" i="4"/>
  <c r="K373" i="4"/>
  <c r="J377" i="4"/>
  <c r="K377" i="4"/>
  <c r="J381" i="4"/>
  <c r="K381" i="4"/>
  <c r="J385" i="4"/>
  <c r="K385" i="4"/>
  <c r="J389" i="4"/>
  <c r="K389" i="4"/>
  <c r="J393" i="4"/>
  <c r="K393" i="4"/>
  <c r="J397" i="4"/>
  <c r="K397" i="4"/>
  <c r="K401" i="4"/>
  <c r="J401" i="4"/>
  <c r="J402" i="4"/>
  <c r="K402" i="4"/>
  <c r="K406" i="4"/>
  <c r="J406" i="4"/>
  <c r="K410" i="4"/>
  <c r="J410" i="4"/>
  <c r="K414" i="4"/>
  <c r="J414" i="4"/>
  <c r="K418" i="4"/>
  <c r="J418" i="4"/>
  <c r="K422" i="4"/>
  <c r="J422" i="4"/>
  <c r="K426" i="4"/>
  <c r="J426" i="4"/>
  <c r="K430" i="4"/>
  <c r="J430" i="4"/>
  <c r="K434" i="4"/>
  <c r="J434" i="4"/>
  <c r="J405" i="4"/>
  <c r="K405" i="4"/>
  <c r="J409" i="4"/>
  <c r="K409" i="4"/>
  <c r="J413" i="4"/>
  <c r="K413" i="4"/>
  <c r="J417" i="4"/>
  <c r="K417" i="4"/>
  <c r="J421" i="4"/>
  <c r="K421" i="4"/>
  <c r="J425" i="4"/>
  <c r="K425" i="4"/>
  <c r="J429" i="4"/>
  <c r="K429" i="4"/>
  <c r="J433" i="4"/>
  <c r="K433" i="4"/>
  <c r="K437" i="4"/>
  <c r="J437" i="4"/>
  <c r="K441" i="4"/>
  <c r="J441" i="4"/>
  <c r="K445" i="4"/>
  <c r="J445" i="4"/>
  <c r="K449" i="4"/>
  <c r="J449" i="4"/>
  <c r="K453" i="4"/>
  <c r="J453" i="4"/>
  <c r="J436" i="4"/>
  <c r="K436" i="4"/>
  <c r="J440" i="4"/>
  <c r="K440" i="4"/>
  <c r="J444" i="4"/>
  <c r="K444" i="4"/>
  <c r="J448" i="4"/>
  <c r="K448" i="4"/>
  <c r="J452" i="4"/>
  <c r="K452" i="4"/>
  <c r="J456" i="4"/>
  <c r="K456" i="4"/>
  <c r="K459" i="4"/>
  <c r="J459" i="4"/>
  <c r="K463" i="4"/>
  <c r="J463" i="4"/>
  <c r="K467" i="4"/>
  <c r="J467" i="4"/>
  <c r="K471" i="4"/>
  <c r="J471" i="4"/>
  <c r="J460" i="4"/>
  <c r="K460" i="4"/>
  <c r="J464" i="4"/>
  <c r="K464" i="4"/>
  <c r="J468" i="4"/>
  <c r="K468" i="4"/>
  <c r="J472" i="4"/>
  <c r="K472" i="4"/>
  <c r="K476" i="4"/>
  <c r="J476" i="4"/>
  <c r="K480" i="4"/>
  <c r="J480" i="4"/>
  <c r="K484" i="4"/>
  <c r="J484" i="4"/>
  <c r="J473" i="4"/>
  <c r="K473" i="4"/>
  <c r="J477" i="4"/>
  <c r="K477" i="4"/>
  <c r="J481" i="4"/>
  <c r="K481" i="4"/>
  <c r="J485" i="4"/>
  <c r="K485" i="4"/>
  <c r="K489" i="4"/>
  <c r="J489" i="4"/>
  <c r="K493" i="4"/>
  <c r="J493" i="4"/>
  <c r="J490" i="4"/>
  <c r="K490" i="4"/>
  <c r="K494" i="4"/>
  <c r="J494" i="4"/>
  <c r="K497" i="4"/>
  <c r="J497" i="4"/>
  <c r="J496" i="4"/>
  <c r="K496" i="4"/>
  <c r="J500" i="4"/>
  <c r="K500" i="4"/>
  <c r="J4" i="4"/>
  <c r="K4" i="4"/>
  <c r="J6" i="4"/>
  <c r="K6" i="4"/>
  <c r="K7" i="4"/>
  <c r="J7" i="4"/>
  <c r="K5" i="4"/>
  <c r="J5" i="4"/>
  <c r="J2" i="4"/>
  <c r="K2" i="4"/>
  <c r="R1" i="4"/>
  <c r="S1" i="4" s="1"/>
  <c r="R3" i="4"/>
  <c r="S3" i="4" s="1"/>
  <c r="R5" i="4"/>
  <c r="S5" i="4" s="1"/>
  <c r="R7" i="4"/>
  <c r="S7" i="4" s="1"/>
  <c r="R4" i="4"/>
  <c r="S4" i="4" s="1"/>
  <c r="R2" i="4"/>
  <c r="S2" i="4" s="1"/>
  <c r="R6" i="4"/>
  <c r="S6" i="4" s="1"/>
  <c r="U10" i="4" l="1"/>
  <c r="T10" i="4"/>
  <c r="U14" i="4"/>
  <c r="T14" i="4"/>
  <c r="U18" i="4"/>
  <c r="T18" i="4"/>
  <c r="U22" i="4"/>
  <c r="T22" i="4"/>
  <c r="U26" i="4"/>
  <c r="T26" i="4"/>
  <c r="U30" i="4"/>
  <c r="T30" i="4"/>
  <c r="U34" i="4"/>
  <c r="T34" i="4"/>
  <c r="U38" i="4"/>
  <c r="T38" i="4"/>
  <c r="U42" i="4"/>
  <c r="T42" i="4"/>
  <c r="U46" i="4"/>
  <c r="T46" i="4"/>
  <c r="T11" i="4"/>
  <c r="V11" i="4" s="1"/>
  <c r="U11" i="4"/>
  <c r="T15" i="4"/>
  <c r="V15" i="4" s="1"/>
  <c r="U15" i="4"/>
  <c r="T19" i="4"/>
  <c r="V19" i="4" s="1"/>
  <c r="U19" i="4"/>
  <c r="T23" i="4"/>
  <c r="U23" i="4"/>
  <c r="T27" i="4"/>
  <c r="V27" i="4" s="1"/>
  <c r="U27" i="4"/>
  <c r="T31" i="4"/>
  <c r="V31" i="4" s="1"/>
  <c r="U31" i="4"/>
  <c r="T35" i="4"/>
  <c r="V35" i="4" s="1"/>
  <c r="U35" i="4"/>
  <c r="T39" i="4"/>
  <c r="U39" i="4"/>
  <c r="T43" i="4"/>
  <c r="V43" i="4" s="1"/>
  <c r="U43" i="4"/>
  <c r="U48" i="4"/>
  <c r="T48" i="4"/>
  <c r="U52" i="4"/>
  <c r="T52" i="4"/>
  <c r="U56" i="4"/>
  <c r="T56" i="4"/>
  <c r="U60" i="4"/>
  <c r="T60" i="4"/>
  <c r="U64" i="4"/>
  <c r="T64" i="4"/>
  <c r="U68" i="4"/>
  <c r="T68" i="4"/>
  <c r="U72" i="4"/>
  <c r="T72" i="4"/>
  <c r="U76" i="4"/>
  <c r="T76" i="4"/>
  <c r="U80" i="4"/>
  <c r="T80" i="4"/>
  <c r="U84" i="4"/>
  <c r="T84" i="4"/>
  <c r="U88" i="4"/>
  <c r="T88" i="4"/>
  <c r="U92" i="4"/>
  <c r="T92" i="4"/>
  <c r="U96" i="4"/>
  <c r="T96" i="4"/>
  <c r="U100" i="4"/>
  <c r="T100" i="4"/>
  <c r="U104" i="4"/>
  <c r="T104" i="4"/>
  <c r="U108" i="4"/>
  <c r="T108" i="4"/>
  <c r="U112" i="4"/>
  <c r="T112" i="4"/>
  <c r="U116" i="4"/>
  <c r="T116" i="4"/>
  <c r="U120" i="4"/>
  <c r="T120" i="4"/>
  <c r="U124" i="4"/>
  <c r="T124" i="4"/>
  <c r="U128" i="4"/>
  <c r="T128" i="4"/>
  <c r="U132" i="4"/>
  <c r="T132" i="4"/>
  <c r="U136" i="4"/>
  <c r="T136" i="4"/>
  <c r="U140" i="4"/>
  <c r="T140" i="4"/>
  <c r="U144" i="4"/>
  <c r="T144" i="4"/>
  <c r="U148" i="4"/>
  <c r="T148" i="4"/>
  <c r="U152" i="4"/>
  <c r="T152" i="4"/>
  <c r="U156" i="4"/>
  <c r="T156" i="4"/>
  <c r="U160" i="4"/>
  <c r="T160" i="4"/>
  <c r="U164" i="4"/>
  <c r="T164" i="4"/>
  <c r="T49" i="4"/>
  <c r="V49" i="4" s="1"/>
  <c r="U49" i="4"/>
  <c r="T53" i="4"/>
  <c r="V53" i="4" s="1"/>
  <c r="U53" i="4"/>
  <c r="T57" i="4"/>
  <c r="V57" i="4" s="1"/>
  <c r="U57" i="4"/>
  <c r="T61" i="4"/>
  <c r="V61" i="4" s="1"/>
  <c r="U61" i="4"/>
  <c r="T65" i="4"/>
  <c r="V65" i="4" s="1"/>
  <c r="U65" i="4"/>
  <c r="T69" i="4"/>
  <c r="V69" i="4" s="1"/>
  <c r="U69" i="4"/>
  <c r="T73" i="4"/>
  <c r="V73" i="4" s="1"/>
  <c r="U73" i="4"/>
  <c r="T77" i="4"/>
  <c r="V77" i="4" s="1"/>
  <c r="U77" i="4"/>
  <c r="T81" i="4"/>
  <c r="V81" i="4" s="1"/>
  <c r="U81" i="4"/>
  <c r="T85" i="4"/>
  <c r="V85" i="4" s="1"/>
  <c r="U85" i="4"/>
  <c r="T89" i="4"/>
  <c r="V89" i="4" s="1"/>
  <c r="U89" i="4"/>
  <c r="T93" i="4"/>
  <c r="V93" i="4" s="1"/>
  <c r="U93" i="4"/>
  <c r="T97" i="4"/>
  <c r="V97" i="4" s="1"/>
  <c r="U97" i="4"/>
  <c r="T101" i="4"/>
  <c r="V101" i="4" s="1"/>
  <c r="U101" i="4"/>
  <c r="T105" i="4"/>
  <c r="V105" i="4" s="1"/>
  <c r="U105" i="4"/>
  <c r="T109" i="4"/>
  <c r="V109" i="4" s="1"/>
  <c r="U109" i="4"/>
  <c r="T113" i="4"/>
  <c r="V113" i="4" s="1"/>
  <c r="U113" i="4"/>
  <c r="T117" i="4"/>
  <c r="V117" i="4" s="1"/>
  <c r="U117" i="4"/>
  <c r="T121" i="4"/>
  <c r="V121" i="4" s="1"/>
  <c r="U121" i="4"/>
  <c r="T125" i="4"/>
  <c r="V125" i="4" s="1"/>
  <c r="U125" i="4"/>
  <c r="T129" i="4"/>
  <c r="V129" i="4" s="1"/>
  <c r="U129" i="4"/>
  <c r="T133" i="4"/>
  <c r="V133" i="4" s="1"/>
  <c r="U133" i="4"/>
  <c r="T137" i="4"/>
  <c r="V137" i="4" s="1"/>
  <c r="U137" i="4"/>
  <c r="T141" i="4"/>
  <c r="V141" i="4" s="1"/>
  <c r="U141" i="4"/>
  <c r="T145" i="4"/>
  <c r="V145" i="4" s="1"/>
  <c r="U145" i="4"/>
  <c r="T149" i="4"/>
  <c r="V149" i="4" s="1"/>
  <c r="U149" i="4"/>
  <c r="T153" i="4"/>
  <c r="V153" i="4" s="1"/>
  <c r="U153" i="4"/>
  <c r="T157" i="4"/>
  <c r="V157" i="4" s="1"/>
  <c r="U157" i="4"/>
  <c r="T161" i="4"/>
  <c r="V161" i="4" s="1"/>
  <c r="U161" i="4"/>
  <c r="T165" i="4"/>
  <c r="V165" i="4" s="1"/>
  <c r="U165" i="4"/>
  <c r="U169" i="4"/>
  <c r="T169" i="4"/>
  <c r="U173" i="4"/>
  <c r="T173" i="4"/>
  <c r="U177" i="4"/>
  <c r="T177" i="4"/>
  <c r="U181" i="4"/>
  <c r="T181" i="4"/>
  <c r="U185" i="4"/>
  <c r="T185" i="4"/>
  <c r="U189" i="4"/>
  <c r="T189" i="4"/>
  <c r="U193" i="4"/>
  <c r="T193" i="4"/>
  <c r="U197" i="4"/>
  <c r="T197" i="4"/>
  <c r="U201" i="4"/>
  <c r="T201" i="4"/>
  <c r="U205" i="4"/>
  <c r="T205" i="4"/>
  <c r="U209" i="4"/>
  <c r="T209" i="4"/>
  <c r="U213" i="4"/>
  <c r="T213" i="4"/>
  <c r="U217" i="4"/>
  <c r="T217" i="4"/>
  <c r="U221" i="4"/>
  <c r="T221" i="4"/>
  <c r="U225" i="4"/>
  <c r="T225" i="4"/>
  <c r="U229" i="4"/>
  <c r="T229" i="4"/>
  <c r="U233" i="4"/>
  <c r="T233" i="4"/>
  <c r="U237" i="4"/>
  <c r="T237" i="4"/>
  <c r="U241" i="4"/>
  <c r="T241" i="4"/>
  <c r="U245" i="4"/>
  <c r="T245" i="4"/>
  <c r="U249" i="4"/>
  <c r="T249" i="4"/>
  <c r="U253" i="4"/>
  <c r="T253" i="4"/>
  <c r="U257" i="4"/>
  <c r="T257" i="4"/>
  <c r="U261" i="4"/>
  <c r="T261" i="4"/>
  <c r="U265" i="4"/>
  <c r="T265" i="4"/>
  <c r="U269" i="4"/>
  <c r="T269" i="4"/>
  <c r="U273" i="4"/>
  <c r="T273" i="4"/>
  <c r="U277" i="4"/>
  <c r="T277" i="4"/>
  <c r="U281" i="4"/>
  <c r="T281" i="4"/>
  <c r="U284" i="4"/>
  <c r="T284" i="4"/>
  <c r="T168" i="4"/>
  <c r="V168" i="4" s="1"/>
  <c r="U168" i="4"/>
  <c r="T172" i="4"/>
  <c r="V172" i="4" s="1"/>
  <c r="U172" i="4"/>
  <c r="T176" i="4"/>
  <c r="V176" i="4" s="1"/>
  <c r="U176" i="4"/>
  <c r="T180" i="4"/>
  <c r="V180" i="4" s="1"/>
  <c r="U180" i="4"/>
  <c r="T184" i="4"/>
  <c r="V184" i="4" s="1"/>
  <c r="U184" i="4"/>
  <c r="T188" i="4"/>
  <c r="V188" i="4" s="1"/>
  <c r="U188" i="4"/>
  <c r="T192" i="4"/>
  <c r="V192" i="4" s="1"/>
  <c r="U192" i="4"/>
  <c r="T196" i="4"/>
  <c r="V196" i="4" s="1"/>
  <c r="U196" i="4"/>
  <c r="T200" i="4"/>
  <c r="U200" i="4"/>
  <c r="T204" i="4"/>
  <c r="V204" i="4" s="1"/>
  <c r="U204" i="4"/>
  <c r="T208" i="4"/>
  <c r="V208" i="4" s="1"/>
  <c r="U208" i="4"/>
  <c r="T212" i="4"/>
  <c r="V212" i="4" s="1"/>
  <c r="U212" i="4"/>
  <c r="T216" i="4"/>
  <c r="V216" i="4" s="1"/>
  <c r="U216" i="4"/>
  <c r="T220" i="4"/>
  <c r="V220" i="4" s="1"/>
  <c r="U220" i="4"/>
  <c r="T224" i="4"/>
  <c r="V224" i="4" s="1"/>
  <c r="U224" i="4"/>
  <c r="T228" i="4"/>
  <c r="V228" i="4" s="1"/>
  <c r="U228" i="4"/>
  <c r="T232" i="4"/>
  <c r="V232" i="4" s="1"/>
  <c r="U232" i="4"/>
  <c r="T236" i="4"/>
  <c r="V236" i="4" s="1"/>
  <c r="U236" i="4"/>
  <c r="T240" i="4"/>
  <c r="V240" i="4" s="1"/>
  <c r="U240" i="4"/>
  <c r="T244" i="4"/>
  <c r="V244" i="4" s="1"/>
  <c r="U244" i="4"/>
  <c r="T248" i="4"/>
  <c r="V248" i="4" s="1"/>
  <c r="U248" i="4"/>
  <c r="T252" i="4"/>
  <c r="V252" i="4" s="1"/>
  <c r="U252" i="4"/>
  <c r="T256" i="4"/>
  <c r="V256" i="4" s="1"/>
  <c r="U256" i="4"/>
  <c r="T260" i="4"/>
  <c r="V260" i="4" s="1"/>
  <c r="U260" i="4"/>
  <c r="T264" i="4"/>
  <c r="V264" i="4" s="1"/>
  <c r="U264" i="4"/>
  <c r="T268" i="4"/>
  <c r="V268" i="4" s="1"/>
  <c r="U268" i="4"/>
  <c r="T272" i="4"/>
  <c r="V272" i="4" s="1"/>
  <c r="U272" i="4"/>
  <c r="T276" i="4"/>
  <c r="V276" i="4" s="1"/>
  <c r="U276" i="4"/>
  <c r="T280" i="4"/>
  <c r="U280" i="4"/>
  <c r="U286" i="4"/>
  <c r="T286" i="4"/>
  <c r="U290" i="4"/>
  <c r="T290" i="4"/>
  <c r="U294" i="4"/>
  <c r="T294" i="4"/>
  <c r="U298" i="4"/>
  <c r="T298" i="4"/>
  <c r="U302" i="4"/>
  <c r="T302" i="4"/>
  <c r="U306" i="4"/>
  <c r="T306" i="4"/>
  <c r="U310" i="4"/>
  <c r="T310" i="4"/>
  <c r="U314" i="4"/>
  <c r="T314" i="4"/>
  <c r="U318" i="4"/>
  <c r="T318" i="4"/>
  <c r="U322" i="4"/>
  <c r="T322" i="4"/>
  <c r="U326" i="4"/>
  <c r="T326" i="4"/>
  <c r="U330" i="4"/>
  <c r="T330" i="4"/>
  <c r="U334" i="4"/>
  <c r="T334" i="4"/>
  <c r="U338" i="4"/>
  <c r="T338" i="4"/>
  <c r="U342" i="4"/>
  <c r="T342" i="4"/>
  <c r="T287" i="4"/>
  <c r="V287" i="4" s="1"/>
  <c r="U287" i="4"/>
  <c r="T291" i="4"/>
  <c r="V291" i="4" s="1"/>
  <c r="U291" i="4"/>
  <c r="T295" i="4"/>
  <c r="V295" i="4" s="1"/>
  <c r="U295" i="4"/>
  <c r="T299" i="4"/>
  <c r="V299" i="4" s="1"/>
  <c r="U299" i="4"/>
  <c r="T303" i="4"/>
  <c r="V303" i="4" s="1"/>
  <c r="U303" i="4"/>
  <c r="T307" i="4"/>
  <c r="V307" i="4" s="1"/>
  <c r="U307" i="4"/>
  <c r="T311" i="4"/>
  <c r="V311" i="4" s="1"/>
  <c r="U311" i="4"/>
  <c r="T315" i="4"/>
  <c r="V315" i="4" s="1"/>
  <c r="U315" i="4"/>
  <c r="T319" i="4"/>
  <c r="V319" i="4" s="1"/>
  <c r="U319" i="4"/>
  <c r="T323" i="4"/>
  <c r="V323" i="4" s="1"/>
  <c r="U323" i="4"/>
  <c r="T327" i="4"/>
  <c r="V327" i="4" s="1"/>
  <c r="U327" i="4"/>
  <c r="T331" i="4"/>
  <c r="V331" i="4" s="1"/>
  <c r="U331" i="4"/>
  <c r="T335" i="4"/>
  <c r="V335" i="4" s="1"/>
  <c r="U335" i="4"/>
  <c r="T339" i="4"/>
  <c r="V339" i="4" s="1"/>
  <c r="U339" i="4"/>
  <c r="U343" i="4"/>
  <c r="T343" i="4"/>
  <c r="U347" i="4"/>
  <c r="T347" i="4"/>
  <c r="U351" i="4"/>
  <c r="T351" i="4"/>
  <c r="U355" i="4"/>
  <c r="T355" i="4"/>
  <c r="U359" i="4"/>
  <c r="T359" i="4"/>
  <c r="U363" i="4"/>
  <c r="T363" i="4"/>
  <c r="U367" i="4"/>
  <c r="T367" i="4"/>
  <c r="U371" i="4"/>
  <c r="T371" i="4"/>
  <c r="U375" i="4"/>
  <c r="T375" i="4"/>
  <c r="U379" i="4"/>
  <c r="T379" i="4"/>
  <c r="U383" i="4"/>
  <c r="T383" i="4"/>
  <c r="U387" i="4"/>
  <c r="T387" i="4"/>
  <c r="U391" i="4"/>
  <c r="T391" i="4"/>
  <c r="U395" i="4"/>
  <c r="T395" i="4"/>
  <c r="T399" i="4"/>
  <c r="U399" i="4"/>
  <c r="T346" i="4"/>
  <c r="V346" i="4" s="1"/>
  <c r="U346" i="4"/>
  <c r="T350" i="4"/>
  <c r="V350" i="4" s="1"/>
  <c r="U350" i="4"/>
  <c r="T354" i="4"/>
  <c r="V354" i="4" s="1"/>
  <c r="U354" i="4"/>
  <c r="T358" i="4"/>
  <c r="V358" i="4" s="1"/>
  <c r="U358" i="4"/>
  <c r="T362" i="4"/>
  <c r="V362" i="4" s="1"/>
  <c r="U362" i="4"/>
  <c r="T366" i="4"/>
  <c r="V366" i="4" s="1"/>
  <c r="U366" i="4"/>
  <c r="T370" i="4"/>
  <c r="V370" i="4" s="1"/>
  <c r="U370" i="4"/>
  <c r="T374" i="4"/>
  <c r="V374" i="4" s="1"/>
  <c r="U374" i="4"/>
  <c r="T378" i="4"/>
  <c r="V378" i="4" s="1"/>
  <c r="U378" i="4"/>
  <c r="T382" i="4"/>
  <c r="V382" i="4" s="1"/>
  <c r="U382" i="4"/>
  <c r="T386" i="4"/>
  <c r="V386" i="4" s="1"/>
  <c r="U386" i="4"/>
  <c r="T390" i="4"/>
  <c r="V390" i="4" s="1"/>
  <c r="U390" i="4"/>
  <c r="T394" i="4"/>
  <c r="V394" i="4" s="1"/>
  <c r="U394" i="4"/>
  <c r="T398" i="4"/>
  <c r="V398" i="4" s="1"/>
  <c r="U398" i="4"/>
  <c r="U402" i="4"/>
  <c r="T402" i="4"/>
  <c r="U403" i="4"/>
  <c r="T403" i="4"/>
  <c r="U407" i="4"/>
  <c r="T407" i="4"/>
  <c r="U411" i="4"/>
  <c r="T411" i="4"/>
  <c r="U415" i="4"/>
  <c r="T415" i="4"/>
  <c r="U419" i="4"/>
  <c r="T419" i="4"/>
  <c r="U423" i="4"/>
  <c r="T423" i="4"/>
  <c r="U427" i="4"/>
  <c r="T427" i="4"/>
  <c r="U431" i="4"/>
  <c r="T431" i="4"/>
  <c r="T435" i="4"/>
  <c r="U435" i="4"/>
  <c r="T406" i="4"/>
  <c r="V406" i="4" s="1"/>
  <c r="U406" i="4"/>
  <c r="T410" i="4"/>
  <c r="V410" i="4" s="1"/>
  <c r="U410" i="4"/>
  <c r="T414" i="4"/>
  <c r="V414" i="4" s="1"/>
  <c r="U414" i="4"/>
  <c r="T418" i="4"/>
  <c r="V418" i="4" s="1"/>
  <c r="U418" i="4"/>
  <c r="T422" i="4"/>
  <c r="V422" i="4" s="1"/>
  <c r="U422" i="4"/>
  <c r="T426" i="4"/>
  <c r="V426" i="4" s="1"/>
  <c r="U426" i="4"/>
  <c r="T430" i="4"/>
  <c r="V430" i="4" s="1"/>
  <c r="U430" i="4"/>
  <c r="T434" i="4"/>
  <c r="V434" i="4" s="1"/>
  <c r="U434" i="4"/>
  <c r="U438" i="4"/>
  <c r="T438" i="4"/>
  <c r="U442" i="4"/>
  <c r="T442" i="4"/>
  <c r="U446" i="4"/>
  <c r="T446" i="4"/>
  <c r="U450" i="4"/>
  <c r="T450" i="4"/>
  <c r="U454" i="4"/>
  <c r="T454" i="4"/>
  <c r="T437" i="4"/>
  <c r="V437" i="4" s="1"/>
  <c r="U437" i="4"/>
  <c r="T441" i="4"/>
  <c r="V441" i="4" s="1"/>
  <c r="U441" i="4"/>
  <c r="T445" i="4"/>
  <c r="V445" i="4" s="1"/>
  <c r="U445" i="4"/>
  <c r="T449" i="4"/>
  <c r="V449" i="4" s="1"/>
  <c r="U449" i="4"/>
  <c r="T453" i="4"/>
  <c r="V453" i="4" s="1"/>
  <c r="U453" i="4"/>
  <c r="U458" i="4"/>
  <c r="T458" i="4"/>
  <c r="U462" i="4"/>
  <c r="T462" i="4"/>
  <c r="U466" i="4"/>
  <c r="T466" i="4"/>
  <c r="U470" i="4"/>
  <c r="T470" i="4"/>
  <c r="T459" i="4"/>
  <c r="V459" i="4" s="1"/>
  <c r="U459" i="4"/>
  <c r="T463" i="4"/>
  <c r="V463" i="4" s="1"/>
  <c r="U463" i="4"/>
  <c r="T467" i="4"/>
  <c r="V467" i="4" s="1"/>
  <c r="U467" i="4"/>
  <c r="T471" i="4"/>
  <c r="V471" i="4" s="1"/>
  <c r="U471" i="4"/>
  <c r="U475" i="4"/>
  <c r="T475" i="4"/>
  <c r="U479" i="4"/>
  <c r="T479" i="4"/>
  <c r="U483" i="4"/>
  <c r="T483" i="4"/>
  <c r="T472" i="4"/>
  <c r="V472" i="4" s="1"/>
  <c r="U472" i="4"/>
  <c r="T476" i="4"/>
  <c r="V476" i="4" s="1"/>
  <c r="U476" i="4"/>
  <c r="T480" i="4"/>
  <c r="V480" i="4" s="1"/>
  <c r="U480" i="4"/>
  <c r="T484" i="4"/>
  <c r="V484" i="4" s="1"/>
  <c r="U484" i="4"/>
  <c r="U488" i="4"/>
  <c r="T488" i="4"/>
  <c r="U492" i="4"/>
  <c r="T492" i="4"/>
  <c r="T489" i="4"/>
  <c r="V489" i="4" s="1"/>
  <c r="U489" i="4"/>
  <c r="U493" i="4"/>
  <c r="T493" i="4"/>
  <c r="V493" i="4" s="1"/>
  <c r="T494" i="4"/>
  <c r="V494" i="4" s="1"/>
  <c r="U494" i="4"/>
  <c r="U498" i="4"/>
  <c r="T498" i="4"/>
  <c r="T497" i="4"/>
  <c r="V497" i="4" s="1"/>
  <c r="U497" i="4"/>
  <c r="V280" i="4"/>
  <c r="V200" i="4"/>
  <c r="V39" i="4"/>
  <c r="V23" i="4"/>
  <c r="V402" i="4"/>
  <c r="V342" i="4"/>
  <c r="V338" i="4"/>
  <c r="V334" i="4"/>
  <c r="V330" i="4"/>
  <c r="V326" i="4"/>
  <c r="V322" i="4"/>
  <c r="V318" i="4"/>
  <c r="V314" i="4"/>
  <c r="V310" i="4"/>
  <c r="V306" i="4"/>
  <c r="V302" i="4"/>
  <c r="V298" i="4"/>
  <c r="V294" i="4"/>
  <c r="V290" i="4"/>
  <c r="V286" i="4"/>
  <c r="V46" i="4"/>
  <c r="V42" i="4"/>
  <c r="V38" i="4"/>
  <c r="V34" i="4"/>
  <c r="V30" i="4"/>
  <c r="V26" i="4"/>
  <c r="V22" i="4"/>
  <c r="V18" i="4"/>
  <c r="V14" i="4"/>
  <c r="V10" i="4"/>
  <c r="U8" i="4"/>
  <c r="T8" i="4"/>
  <c r="V8" i="4" s="1"/>
  <c r="U12" i="4"/>
  <c r="T12" i="4"/>
  <c r="U16" i="4"/>
  <c r="T16" i="4"/>
  <c r="V16" i="4" s="1"/>
  <c r="U20" i="4"/>
  <c r="T20" i="4"/>
  <c r="U24" i="4"/>
  <c r="T24" i="4"/>
  <c r="V24" i="4" s="1"/>
  <c r="U28" i="4"/>
  <c r="T28" i="4"/>
  <c r="U32" i="4"/>
  <c r="T32" i="4"/>
  <c r="V32" i="4" s="1"/>
  <c r="U36" i="4"/>
  <c r="T36" i="4"/>
  <c r="U40" i="4"/>
  <c r="T40" i="4"/>
  <c r="V40" i="4" s="1"/>
  <c r="U44" i="4"/>
  <c r="T44" i="4"/>
  <c r="T9" i="4"/>
  <c r="V9" i="4" s="1"/>
  <c r="U9" i="4"/>
  <c r="T13" i="4"/>
  <c r="V13" i="4" s="1"/>
  <c r="U13" i="4"/>
  <c r="T17" i="4"/>
  <c r="V17" i="4" s="1"/>
  <c r="U17" i="4"/>
  <c r="T21" i="4"/>
  <c r="V21" i="4" s="1"/>
  <c r="U21" i="4"/>
  <c r="T25" i="4"/>
  <c r="V25" i="4" s="1"/>
  <c r="U25" i="4"/>
  <c r="T29" i="4"/>
  <c r="V29" i="4" s="1"/>
  <c r="U29" i="4"/>
  <c r="T33" i="4"/>
  <c r="V33" i="4" s="1"/>
  <c r="U33" i="4"/>
  <c r="T37" i="4"/>
  <c r="V37" i="4" s="1"/>
  <c r="U37" i="4"/>
  <c r="T41" i="4"/>
  <c r="V41" i="4" s="1"/>
  <c r="U41" i="4"/>
  <c r="T45" i="4"/>
  <c r="V45" i="4" s="1"/>
  <c r="U45" i="4"/>
  <c r="U50" i="4"/>
  <c r="T50" i="4"/>
  <c r="V50" i="4" s="1"/>
  <c r="U54" i="4"/>
  <c r="T54" i="4"/>
  <c r="V54" i="4" s="1"/>
  <c r="U58" i="4"/>
  <c r="T58" i="4"/>
  <c r="V58" i="4" s="1"/>
  <c r="U62" i="4"/>
  <c r="T62" i="4"/>
  <c r="V62" i="4" s="1"/>
  <c r="U66" i="4"/>
  <c r="T66" i="4"/>
  <c r="V66" i="4" s="1"/>
  <c r="U70" i="4"/>
  <c r="T70" i="4"/>
  <c r="V70" i="4" s="1"/>
  <c r="U74" i="4"/>
  <c r="T74" i="4"/>
  <c r="V74" i="4" s="1"/>
  <c r="U78" i="4"/>
  <c r="T78" i="4"/>
  <c r="V78" i="4" s="1"/>
  <c r="U82" i="4"/>
  <c r="T82" i="4"/>
  <c r="V82" i="4" s="1"/>
  <c r="U86" i="4"/>
  <c r="T86" i="4"/>
  <c r="V86" i="4" s="1"/>
  <c r="U90" i="4"/>
  <c r="T90" i="4"/>
  <c r="V90" i="4" s="1"/>
  <c r="U94" i="4"/>
  <c r="T94" i="4"/>
  <c r="V94" i="4" s="1"/>
  <c r="U98" i="4"/>
  <c r="T98" i="4"/>
  <c r="V98" i="4" s="1"/>
  <c r="U102" i="4"/>
  <c r="T102" i="4"/>
  <c r="V102" i="4" s="1"/>
  <c r="U106" i="4"/>
  <c r="T106" i="4"/>
  <c r="V106" i="4" s="1"/>
  <c r="U110" i="4"/>
  <c r="T110" i="4"/>
  <c r="V110" i="4" s="1"/>
  <c r="U114" i="4"/>
  <c r="T114" i="4"/>
  <c r="V114" i="4" s="1"/>
  <c r="U118" i="4"/>
  <c r="T118" i="4"/>
  <c r="V118" i="4" s="1"/>
  <c r="U122" i="4"/>
  <c r="T122" i="4"/>
  <c r="V122" i="4" s="1"/>
  <c r="U126" i="4"/>
  <c r="T126" i="4"/>
  <c r="V126" i="4" s="1"/>
  <c r="U130" i="4"/>
  <c r="T130" i="4"/>
  <c r="V130" i="4" s="1"/>
  <c r="U134" i="4"/>
  <c r="T134" i="4"/>
  <c r="V134" i="4" s="1"/>
  <c r="U138" i="4"/>
  <c r="T138" i="4"/>
  <c r="V138" i="4" s="1"/>
  <c r="U142" i="4"/>
  <c r="T142" i="4"/>
  <c r="V142" i="4" s="1"/>
  <c r="U146" i="4"/>
  <c r="T146" i="4"/>
  <c r="V146" i="4" s="1"/>
  <c r="U150" i="4"/>
  <c r="T150" i="4"/>
  <c r="V150" i="4" s="1"/>
  <c r="U154" i="4"/>
  <c r="T154" i="4"/>
  <c r="V154" i="4" s="1"/>
  <c r="U158" i="4"/>
  <c r="T158" i="4"/>
  <c r="V158" i="4" s="1"/>
  <c r="U162" i="4"/>
  <c r="T162" i="4"/>
  <c r="V162" i="4" s="1"/>
  <c r="T47" i="4"/>
  <c r="V47" i="4" s="1"/>
  <c r="U47" i="4"/>
  <c r="T51" i="4"/>
  <c r="V51" i="4" s="1"/>
  <c r="U51" i="4"/>
  <c r="T55" i="4"/>
  <c r="V55" i="4" s="1"/>
  <c r="U55" i="4"/>
  <c r="T59" i="4"/>
  <c r="V59" i="4" s="1"/>
  <c r="U59" i="4"/>
  <c r="T63" i="4"/>
  <c r="V63" i="4" s="1"/>
  <c r="U63" i="4"/>
  <c r="T67" i="4"/>
  <c r="V67" i="4" s="1"/>
  <c r="U67" i="4"/>
  <c r="T71" i="4"/>
  <c r="V71" i="4" s="1"/>
  <c r="U71" i="4"/>
  <c r="T75" i="4"/>
  <c r="V75" i="4" s="1"/>
  <c r="U75" i="4"/>
  <c r="T79" i="4"/>
  <c r="V79" i="4" s="1"/>
  <c r="U79" i="4"/>
  <c r="T83" i="4"/>
  <c r="V83" i="4" s="1"/>
  <c r="U83" i="4"/>
  <c r="T87" i="4"/>
  <c r="V87" i="4" s="1"/>
  <c r="U87" i="4"/>
  <c r="T91" i="4"/>
  <c r="V91" i="4" s="1"/>
  <c r="U91" i="4"/>
  <c r="T95" i="4"/>
  <c r="V95" i="4" s="1"/>
  <c r="U95" i="4"/>
  <c r="T99" i="4"/>
  <c r="V99" i="4" s="1"/>
  <c r="U99" i="4"/>
  <c r="T103" i="4"/>
  <c r="V103" i="4" s="1"/>
  <c r="U103" i="4"/>
  <c r="T107" i="4"/>
  <c r="V107" i="4" s="1"/>
  <c r="U107" i="4"/>
  <c r="T111" i="4"/>
  <c r="V111" i="4" s="1"/>
  <c r="U111" i="4"/>
  <c r="T115" i="4"/>
  <c r="V115" i="4" s="1"/>
  <c r="U115" i="4"/>
  <c r="T119" i="4"/>
  <c r="V119" i="4" s="1"/>
  <c r="U119" i="4"/>
  <c r="T123" i="4"/>
  <c r="V123" i="4" s="1"/>
  <c r="U123" i="4"/>
  <c r="T127" i="4"/>
  <c r="V127" i="4" s="1"/>
  <c r="U127" i="4"/>
  <c r="T131" i="4"/>
  <c r="V131" i="4" s="1"/>
  <c r="U131" i="4"/>
  <c r="T135" i="4"/>
  <c r="V135" i="4" s="1"/>
  <c r="U135" i="4"/>
  <c r="T139" i="4"/>
  <c r="V139" i="4" s="1"/>
  <c r="U139" i="4"/>
  <c r="T143" i="4"/>
  <c r="V143" i="4" s="1"/>
  <c r="U143" i="4"/>
  <c r="T147" i="4"/>
  <c r="V147" i="4" s="1"/>
  <c r="U147" i="4"/>
  <c r="T151" i="4"/>
  <c r="V151" i="4" s="1"/>
  <c r="U151" i="4"/>
  <c r="T155" i="4"/>
  <c r="V155" i="4" s="1"/>
  <c r="U155" i="4"/>
  <c r="T159" i="4"/>
  <c r="V159" i="4" s="1"/>
  <c r="U159" i="4"/>
  <c r="T163" i="4"/>
  <c r="V163" i="4" s="1"/>
  <c r="U163" i="4"/>
  <c r="U167" i="4"/>
  <c r="T167" i="4"/>
  <c r="V167" i="4" s="1"/>
  <c r="U171" i="4"/>
  <c r="T171" i="4"/>
  <c r="V171" i="4" s="1"/>
  <c r="U175" i="4"/>
  <c r="T175" i="4"/>
  <c r="V175" i="4" s="1"/>
  <c r="U179" i="4"/>
  <c r="T179" i="4"/>
  <c r="V179" i="4" s="1"/>
  <c r="U183" i="4"/>
  <c r="T183" i="4"/>
  <c r="V183" i="4" s="1"/>
  <c r="U187" i="4"/>
  <c r="T187" i="4"/>
  <c r="V187" i="4" s="1"/>
  <c r="U191" i="4"/>
  <c r="T191" i="4"/>
  <c r="V191" i="4" s="1"/>
  <c r="U195" i="4"/>
  <c r="T195" i="4"/>
  <c r="V195" i="4" s="1"/>
  <c r="U199" i="4"/>
  <c r="T199" i="4"/>
  <c r="V199" i="4" s="1"/>
  <c r="U203" i="4"/>
  <c r="T203" i="4"/>
  <c r="V203" i="4" s="1"/>
  <c r="U207" i="4"/>
  <c r="T207" i="4"/>
  <c r="V207" i="4" s="1"/>
  <c r="U211" i="4"/>
  <c r="T211" i="4"/>
  <c r="V211" i="4" s="1"/>
  <c r="U215" i="4"/>
  <c r="T215" i="4"/>
  <c r="V215" i="4" s="1"/>
  <c r="U219" i="4"/>
  <c r="T219" i="4"/>
  <c r="V219" i="4" s="1"/>
  <c r="U223" i="4"/>
  <c r="T223" i="4"/>
  <c r="V223" i="4" s="1"/>
  <c r="U227" i="4"/>
  <c r="T227" i="4"/>
  <c r="V227" i="4" s="1"/>
  <c r="U231" i="4"/>
  <c r="T231" i="4"/>
  <c r="V231" i="4" s="1"/>
  <c r="U235" i="4"/>
  <c r="T235" i="4"/>
  <c r="V235" i="4" s="1"/>
  <c r="U239" i="4"/>
  <c r="T239" i="4"/>
  <c r="V239" i="4" s="1"/>
  <c r="U243" i="4"/>
  <c r="T243" i="4"/>
  <c r="V243" i="4" s="1"/>
  <c r="U247" i="4"/>
  <c r="T247" i="4"/>
  <c r="V247" i="4" s="1"/>
  <c r="U251" i="4"/>
  <c r="T251" i="4"/>
  <c r="V251" i="4" s="1"/>
  <c r="U255" i="4"/>
  <c r="T255" i="4"/>
  <c r="V255" i="4" s="1"/>
  <c r="U259" i="4"/>
  <c r="T259" i="4"/>
  <c r="V259" i="4" s="1"/>
  <c r="U263" i="4"/>
  <c r="T263" i="4"/>
  <c r="V263" i="4" s="1"/>
  <c r="U267" i="4"/>
  <c r="T267" i="4"/>
  <c r="V267" i="4" s="1"/>
  <c r="U271" i="4"/>
  <c r="T271" i="4"/>
  <c r="V271" i="4" s="1"/>
  <c r="U275" i="4"/>
  <c r="T275" i="4"/>
  <c r="V275" i="4" s="1"/>
  <c r="U279" i="4"/>
  <c r="T279" i="4"/>
  <c r="V279" i="4" s="1"/>
  <c r="U283" i="4"/>
  <c r="T283" i="4"/>
  <c r="V283" i="4" s="1"/>
  <c r="T166" i="4"/>
  <c r="V166" i="4" s="1"/>
  <c r="U166" i="4"/>
  <c r="T170" i="4"/>
  <c r="V170" i="4" s="1"/>
  <c r="U170" i="4"/>
  <c r="T174" i="4"/>
  <c r="V174" i="4" s="1"/>
  <c r="U174" i="4"/>
  <c r="T178" i="4"/>
  <c r="V178" i="4" s="1"/>
  <c r="U178" i="4"/>
  <c r="T182" i="4"/>
  <c r="V182" i="4" s="1"/>
  <c r="U182" i="4"/>
  <c r="T186" i="4"/>
  <c r="V186" i="4" s="1"/>
  <c r="U186" i="4"/>
  <c r="T190" i="4"/>
  <c r="V190" i="4" s="1"/>
  <c r="U190" i="4"/>
  <c r="T194" i="4"/>
  <c r="V194" i="4" s="1"/>
  <c r="U194" i="4"/>
  <c r="T198" i="4"/>
  <c r="V198" i="4" s="1"/>
  <c r="U198" i="4"/>
  <c r="T202" i="4"/>
  <c r="V202" i="4" s="1"/>
  <c r="U202" i="4"/>
  <c r="T206" i="4"/>
  <c r="V206" i="4" s="1"/>
  <c r="U206" i="4"/>
  <c r="T210" i="4"/>
  <c r="V210" i="4" s="1"/>
  <c r="U210" i="4"/>
  <c r="T214" i="4"/>
  <c r="V214" i="4" s="1"/>
  <c r="U214" i="4"/>
  <c r="T218" i="4"/>
  <c r="V218" i="4" s="1"/>
  <c r="U218" i="4"/>
  <c r="T222" i="4"/>
  <c r="V222" i="4" s="1"/>
  <c r="U222" i="4"/>
  <c r="T226" i="4"/>
  <c r="V226" i="4" s="1"/>
  <c r="U226" i="4"/>
  <c r="T230" i="4"/>
  <c r="V230" i="4" s="1"/>
  <c r="U230" i="4"/>
  <c r="T234" i="4"/>
  <c r="V234" i="4" s="1"/>
  <c r="U234" i="4"/>
  <c r="T238" i="4"/>
  <c r="V238" i="4" s="1"/>
  <c r="U238" i="4"/>
  <c r="T242" i="4"/>
  <c r="V242" i="4" s="1"/>
  <c r="U242" i="4"/>
  <c r="T246" i="4"/>
  <c r="V246" i="4" s="1"/>
  <c r="U246" i="4"/>
  <c r="T250" i="4"/>
  <c r="V250" i="4" s="1"/>
  <c r="U250" i="4"/>
  <c r="T254" i="4"/>
  <c r="V254" i="4" s="1"/>
  <c r="U254" i="4"/>
  <c r="T258" i="4"/>
  <c r="V258" i="4" s="1"/>
  <c r="U258" i="4"/>
  <c r="T262" i="4"/>
  <c r="V262" i="4" s="1"/>
  <c r="U262" i="4"/>
  <c r="T266" i="4"/>
  <c r="V266" i="4" s="1"/>
  <c r="U266" i="4"/>
  <c r="T270" i="4"/>
  <c r="V270" i="4" s="1"/>
  <c r="U270" i="4"/>
  <c r="T274" i="4"/>
  <c r="V274" i="4" s="1"/>
  <c r="U274" i="4"/>
  <c r="T278" i="4"/>
  <c r="V278" i="4" s="1"/>
  <c r="U278" i="4"/>
  <c r="T282" i="4"/>
  <c r="V282" i="4" s="1"/>
  <c r="U282" i="4"/>
  <c r="U288" i="4"/>
  <c r="T288" i="4"/>
  <c r="V288" i="4" s="1"/>
  <c r="U292" i="4"/>
  <c r="T292" i="4"/>
  <c r="V292" i="4" s="1"/>
  <c r="U296" i="4"/>
  <c r="T296" i="4"/>
  <c r="V296" i="4" s="1"/>
  <c r="U300" i="4"/>
  <c r="T300" i="4"/>
  <c r="V300" i="4" s="1"/>
  <c r="U304" i="4"/>
  <c r="T304" i="4"/>
  <c r="V304" i="4" s="1"/>
  <c r="U308" i="4"/>
  <c r="T308" i="4"/>
  <c r="U312" i="4"/>
  <c r="T312" i="4"/>
  <c r="V312" i="4" s="1"/>
  <c r="U316" i="4"/>
  <c r="T316" i="4"/>
  <c r="V316" i="4" s="1"/>
  <c r="U320" i="4"/>
  <c r="T320" i="4"/>
  <c r="V320" i="4" s="1"/>
  <c r="U324" i="4"/>
  <c r="T324" i="4"/>
  <c r="V324" i="4" s="1"/>
  <c r="U328" i="4"/>
  <c r="T328" i="4"/>
  <c r="V328" i="4" s="1"/>
  <c r="U332" i="4"/>
  <c r="T332" i="4"/>
  <c r="V332" i="4" s="1"/>
  <c r="U336" i="4"/>
  <c r="T336" i="4"/>
  <c r="V336" i="4" s="1"/>
  <c r="U340" i="4"/>
  <c r="T340" i="4"/>
  <c r="T285" i="4"/>
  <c r="V285" i="4" s="1"/>
  <c r="U285" i="4"/>
  <c r="T289" i="4"/>
  <c r="V289" i="4" s="1"/>
  <c r="U289" i="4"/>
  <c r="T293" i="4"/>
  <c r="V293" i="4" s="1"/>
  <c r="U293" i="4"/>
  <c r="T297" i="4"/>
  <c r="V297" i="4" s="1"/>
  <c r="U297" i="4"/>
  <c r="T301" i="4"/>
  <c r="V301" i="4" s="1"/>
  <c r="U301" i="4"/>
  <c r="T305" i="4"/>
  <c r="V305" i="4" s="1"/>
  <c r="U305" i="4"/>
  <c r="T309" i="4"/>
  <c r="V309" i="4" s="1"/>
  <c r="U309" i="4"/>
  <c r="T313" i="4"/>
  <c r="V313" i="4" s="1"/>
  <c r="U313" i="4"/>
  <c r="T317" i="4"/>
  <c r="V317" i="4" s="1"/>
  <c r="U317" i="4"/>
  <c r="T321" i="4"/>
  <c r="V321" i="4" s="1"/>
  <c r="U321" i="4"/>
  <c r="T325" i="4"/>
  <c r="V325" i="4" s="1"/>
  <c r="U325" i="4"/>
  <c r="T329" i="4"/>
  <c r="V329" i="4" s="1"/>
  <c r="U329" i="4"/>
  <c r="T333" i="4"/>
  <c r="V333" i="4" s="1"/>
  <c r="U333" i="4"/>
  <c r="T337" i="4"/>
  <c r="V337" i="4" s="1"/>
  <c r="U337" i="4"/>
  <c r="T341" i="4"/>
  <c r="V341" i="4" s="1"/>
  <c r="U341" i="4"/>
  <c r="U345" i="4"/>
  <c r="T345" i="4"/>
  <c r="V345" i="4" s="1"/>
  <c r="U349" i="4"/>
  <c r="T349" i="4"/>
  <c r="V349" i="4" s="1"/>
  <c r="U353" i="4"/>
  <c r="T353" i="4"/>
  <c r="V353" i="4" s="1"/>
  <c r="U357" i="4"/>
  <c r="T357" i="4"/>
  <c r="V357" i="4" s="1"/>
  <c r="U361" i="4"/>
  <c r="T361" i="4"/>
  <c r="V361" i="4" s="1"/>
  <c r="U365" i="4"/>
  <c r="T365" i="4"/>
  <c r="V365" i="4" s="1"/>
  <c r="U369" i="4"/>
  <c r="T369" i="4"/>
  <c r="V369" i="4" s="1"/>
  <c r="U373" i="4"/>
  <c r="T373" i="4"/>
  <c r="V373" i="4" s="1"/>
  <c r="U377" i="4"/>
  <c r="T377" i="4"/>
  <c r="V377" i="4" s="1"/>
  <c r="U381" i="4"/>
  <c r="T381" i="4"/>
  <c r="V381" i="4" s="1"/>
  <c r="U385" i="4"/>
  <c r="T385" i="4"/>
  <c r="V385" i="4" s="1"/>
  <c r="U389" i="4"/>
  <c r="T389" i="4"/>
  <c r="V389" i="4" s="1"/>
  <c r="U393" i="4"/>
  <c r="T393" i="4"/>
  <c r="V393" i="4" s="1"/>
  <c r="U397" i="4"/>
  <c r="T397" i="4"/>
  <c r="V397" i="4" s="1"/>
  <c r="T344" i="4"/>
  <c r="V344" i="4" s="1"/>
  <c r="U344" i="4"/>
  <c r="T348" i="4"/>
  <c r="V348" i="4" s="1"/>
  <c r="U348" i="4"/>
  <c r="T352" i="4"/>
  <c r="V352" i="4" s="1"/>
  <c r="U352" i="4"/>
  <c r="T356" i="4"/>
  <c r="V356" i="4" s="1"/>
  <c r="U356" i="4"/>
  <c r="T360" i="4"/>
  <c r="V360" i="4" s="1"/>
  <c r="U360" i="4"/>
  <c r="T364" i="4"/>
  <c r="V364" i="4" s="1"/>
  <c r="U364" i="4"/>
  <c r="T368" i="4"/>
  <c r="V368" i="4" s="1"/>
  <c r="U368" i="4"/>
  <c r="T372" i="4"/>
  <c r="V372" i="4" s="1"/>
  <c r="U372" i="4"/>
  <c r="T376" i="4"/>
  <c r="V376" i="4" s="1"/>
  <c r="U376" i="4"/>
  <c r="T380" i="4"/>
  <c r="V380" i="4" s="1"/>
  <c r="U380" i="4"/>
  <c r="T384" i="4"/>
  <c r="V384" i="4" s="1"/>
  <c r="U384" i="4"/>
  <c r="T388" i="4"/>
  <c r="V388" i="4" s="1"/>
  <c r="U388" i="4"/>
  <c r="T392" i="4"/>
  <c r="V392" i="4" s="1"/>
  <c r="U392" i="4"/>
  <c r="T396" i="4"/>
  <c r="V396" i="4" s="1"/>
  <c r="U396" i="4"/>
  <c r="U400" i="4"/>
  <c r="T400" i="4"/>
  <c r="T401" i="4"/>
  <c r="V401" i="4" s="1"/>
  <c r="U401" i="4"/>
  <c r="U405" i="4"/>
  <c r="T405" i="4"/>
  <c r="V405" i="4" s="1"/>
  <c r="U409" i="4"/>
  <c r="T409" i="4"/>
  <c r="V409" i="4" s="1"/>
  <c r="U413" i="4"/>
  <c r="T413" i="4"/>
  <c r="V413" i="4" s="1"/>
  <c r="U417" i="4"/>
  <c r="T417" i="4"/>
  <c r="V417" i="4" s="1"/>
  <c r="U421" i="4"/>
  <c r="T421" i="4"/>
  <c r="V421" i="4" s="1"/>
  <c r="U425" i="4"/>
  <c r="T425" i="4"/>
  <c r="V425" i="4" s="1"/>
  <c r="U429" i="4"/>
  <c r="T429" i="4"/>
  <c r="V429" i="4" s="1"/>
  <c r="U433" i="4"/>
  <c r="T433" i="4"/>
  <c r="V433" i="4" s="1"/>
  <c r="T404" i="4"/>
  <c r="V404" i="4" s="1"/>
  <c r="U404" i="4"/>
  <c r="T408" i="4"/>
  <c r="V408" i="4" s="1"/>
  <c r="U408" i="4"/>
  <c r="T412" i="4"/>
  <c r="V412" i="4" s="1"/>
  <c r="U412" i="4"/>
  <c r="T416" i="4"/>
  <c r="V416" i="4" s="1"/>
  <c r="U416" i="4"/>
  <c r="T420" i="4"/>
  <c r="V420" i="4" s="1"/>
  <c r="U420" i="4"/>
  <c r="T424" i="4"/>
  <c r="V424" i="4" s="1"/>
  <c r="U424" i="4"/>
  <c r="T428" i="4"/>
  <c r="V428" i="4" s="1"/>
  <c r="U428" i="4"/>
  <c r="T432" i="4"/>
  <c r="V432" i="4" s="1"/>
  <c r="U432" i="4"/>
  <c r="U436" i="4"/>
  <c r="T436" i="4"/>
  <c r="V436" i="4" s="1"/>
  <c r="U440" i="4"/>
  <c r="T440" i="4"/>
  <c r="V440" i="4" s="1"/>
  <c r="U444" i="4"/>
  <c r="T444" i="4"/>
  <c r="V444" i="4" s="1"/>
  <c r="U448" i="4"/>
  <c r="T448" i="4"/>
  <c r="V448" i="4" s="1"/>
  <c r="U452" i="4"/>
  <c r="T452" i="4"/>
  <c r="V452" i="4" s="1"/>
  <c r="U456" i="4"/>
  <c r="T456" i="4"/>
  <c r="V456" i="4" s="1"/>
  <c r="T439" i="4"/>
  <c r="V439" i="4" s="1"/>
  <c r="U439" i="4"/>
  <c r="T443" i="4"/>
  <c r="V443" i="4" s="1"/>
  <c r="U443" i="4"/>
  <c r="T447" i="4"/>
  <c r="V447" i="4" s="1"/>
  <c r="U447" i="4"/>
  <c r="T451" i="4"/>
  <c r="V451" i="4" s="1"/>
  <c r="U451" i="4"/>
  <c r="T455" i="4"/>
  <c r="V455" i="4" s="1"/>
  <c r="U455" i="4"/>
  <c r="U460" i="4"/>
  <c r="T460" i="4"/>
  <c r="V460" i="4" s="1"/>
  <c r="U464" i="4"/>
  <c r="T464" i="4"/>
  <c r="V464" i="4" s="1"/>
  <c r="U468" i="4"/>
  <c r="T468" i="4"/>
  <c r="V468" i="4" s="1"/>
  <c r="T457" i="4"/>
  <c r="V457" i="4" s="1"/>
  <c r="U457" i="4"/>
  <c r="T461" i="4"/>
  <c r="V461" i="4" s="1"/>
  <c r="U461" i="4"/>
  <c r="T465" i="4"/>
  <c r="V465" i="4" s="1"/>
  <c r="U465" i="4"/>
  <c r="T469" i="4"/>
  <c r="V469" i="4" s="1"/>
  <c r="U469" i="4"/>
  <c r="U473" i="4"/>
  <c r="T473" i="4"/>
  <c r="V473" i="4" s="1"/>
  <c r="U477" i="4"/>
  <c r="T477" i="4"/>
  <c r="V477" i="4" s="1"/>
  <c r="U481" i="4"/>
  <c r="T481" i="4"/>
  <c r="V481" i="4" s="1"/>
  <c r="U485" i="4"/>
  <c r="T485" i="4"/>
  <c r="V485" i="4" s="1"/>
  <c r="T474" i="4"/>
  <c r="V474" i="4" s="1"/>
  <c r="U474" i="4"/>
  <c r="T478" i="4"/>
  <c r="V478" i="4" s="1"/>
  <c r="U478" i="4"/>
  <c r="T482" i="4"/>
  <c r="V482" i="4" s="1"/>
  <c r="U482" i="4"/>
  <c r="T486" i="4"/>
  <c r="V486" i="4" s="1"/>
  <c r="U486" i="4"/>
  <c r="U490" i="4"/>
  <c r="T490" i="4"/>
  <c r="V490" i="4" s="1"/>
  <c r="T487" i="4"/>
  <c r="V487" i="4" s="1"/>
  <c r="U487" i="4"/>
  <c r="T491" i="4"/>
  <c r="V491" i="4" s="1"/>
  <c r="U491" i="4"/>
  <c r="U495" i="4"/>
  <c r="T495" i="4"/>
  <c r="U496" i="4"/>
  <c r="T496" i="4"/>
  <c r="V496" i="4" s="1"/>
  <c r="U500" i="4"/>
  <c r="T500" i="4"/>
  <c r="V500" i="4" s="1"/>
  <c r="T499" i="4"/>
  <c r="V499" i="4" s="1"/>
  <c r="U499" i="4"/>
  <c r="V498" i="4"/>
  <c r="V495" i="4"/>
  <c r="V492" i="4"/>
  <c r="V488" i="4"/>
  <c r="V483" i="4"/>
  <c r="V479" i="4"/>
  <c r="V475" i="4"/>
  <c r="V470" i="4"/>
  <c r="V466" i="4"/>
  <c r="V462" i="4"/>
  <c r="V458" i="4"/>
  <c r="V454" i="4"/>
  <c r="V450" i="4"/>
  <c r="V446" i="4"/>
  <c r="V442" i="4"/>
  <c r="V438" i="4"/>
  <c r="V435" i="4"/>
  <c r="V431" i="4"/>
  <c r="V427" i="4"/>
  <c r="V423" i="4"/>
  <c r="V419" i="4"/>
  <c r="V415" i="4"/>
  <c r="V411" i="4"/>
  <c r="V407" i="4"/>
  <c r="V403" i="4"/>
  <c r="V400" i="4"/>
  <c r="V399" i="4"/>
  <c r="V395" i="4"/>
  <c r="V391" i="4"/>
  <c r="V387" i="4"/>
  <c r="V383" i="4"/>
  <c r="V379" i="4"/>
  <c r="V375" i="4"/>
  <c r="V371" i="4"/>
  <c r="V367" i="4"/>
  <c r="V363" i="4"/>
  <c r="V359" i="4"/>
  <c r="V355" i="4"/>
  <c r="V351" i="4"/>
  <c r="V347" i="4"/>
  <c r="V343" i="4"/>
  <c r="V340" i="4"/>
  <c r="V308" i="4"/>
  <c r="V281" i="4"/>
  <c r="V277" i="4"/>
  <c r="V273" i="4"/>
  <c r="V269" i="4"/>
  <c r="V265" i="4"/>
  <c r="V261" i="4"/>
  <c r="V257" i="4"/>
  <c r="V253" i="4"/>
  <c r="V249" i="4"/>
  <c r="V245" i="4"/>
  <c r="V241" i="4"/>
  <c r="V237" i="4"/>
  <c r="V233" i="4"/>
  <c r="V229" i="4"/>
  <c r="V225" i="4"/>
  <c r="V221" i="4"/>
  <c r="V217" i="4"/>
  <c r="V213" i="4"/>
  <c r="V209" i="4"/>
  <c r="V205" i="4"/>
  <c r="V201" i="4"/>
  <c r="V197" i="4"/>
  <c r="V193" i="4"/>
  <c r="V189" i="4"/>
  <c r="V185" i="4"/>
  <c r="V181" i="4"/>
  <c r="V177" i="4"/>
  <c r="V173" i="4"/>
  <c r="V169" i="4"/>
  <c r="V284" i="4"/>
  <c r="V164" i="4"/>
  <c r="V160" i="4"/>
  <c r="V156" i="4"/>
  <c r="V152" i="4"/>
  <c r="V148" i="4"/>
  <c r="V144" i="4"/>
  <c r="V140" i="4"/>
  <c r="V136" i="4"/>
  <c r="V132" i="4"/>
  <c r="V128" i="4"/>
  <c r="V124" i="4"/>
  <c r="V120" i="4"/>
  <c r="V116" i="4"/>
  <c r="V112" i="4"/>
  <c r="V108" i="4"/>
  <c r="V104" i="4"/>
  <c r="V100" i="4"/>
  <c r="V96" i="4"/>
  <c r="V92" i="4"/>
  <c r="V88" i="4"/>
  <c r="V84" i="4"/>
  <c r="V80" i="4"/>
  <c r="V76" i="4"/>
  <c r="V72" i="4"/>
  <c r="V68" i="4"/>
  <c r="V64" i="4"/>
  <c r="V60" i="4"/>
  <c r="V56" i="4"/>
  <c r="V52" i="4"/>
  <c r="V48" i="4"/>
  <c r="V44" i="4"/>
  <c r="V36" i="4"/>
  <c r="V28" i="4"/>
  <c r="V20" i="4"/>
  <c r="V12" i="4"/>
  <c r="T6" i="4"/>
  <c r="V6" i="4" s="1"/>
  <c r="U6" i="4"/>
  <c r="T7" i="4"/>
  <c r="V7" i="4" s="1"/>
  <c r="U7" i="4"/>
  <c r="U5" i="4"/>
  <c r="T5" i="4"/>
  <c r="V5" i="4" s="1"/>
  <c r="T1" i="4"/>
  <c r="V1" i="4" s="1"/>
  <c r="W2" i="4" s="1"/>
  <c r="U1" i="4"/>
  <c r="U2" i="4"/>
  <c r="T2" i="4"/>
  <c r="V2" i="4" s="1"/>
  <c r="U4" i="4"/>
  <c r="T4" i="4"/>
  <c r="V4" i="4" s="1"/>
  <c r="T3" i="4"/>
  <c r="V3" i="4" s="1"/>
  <c r="U3" i="4"/>
  <c r="W3" i="4" l="1"/>
  <c r="W4" i="4" s="1"/>
  <c r="W5" i="4" s="1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W161" i="4" s="1"/>
  <c r="W162" i="4" s="1"/>
  <c r="W163" i="4" s="1"/>
  <c r="W164" i="4" s="1"/>
  <c r="W165" i="4" s="1"/>
  <c r="W166" i="4" s="1"/>
  <c r="W167" i="4" s="1"/>
  <c r="W168" i="4" s="1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W179" i="4" s="1"/>
  <c r="W180" i="4" s="1"/>
  <c r="W181" i="4" s="1"/>
  <c r="W182" i="4" s="1"/>
  <c r="W183" i="4" s="1"/>
  <c r="W184" i="4" s="1"/>
  <c r="W185" i="4" s="1"/>
  <c r="W186" i="4" s="1"/>
  <c r="W187" i="4" s="1"/>
  <c r="W188" i="4" s="1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W200" i="4" s="1"/>
  <c r="W201" i="4" s="1"/>
  <c r="W202" i="4" s="1"/>
  <c r="W203" i="4" s="1"/>
  <c r="W204" i="4" s="1"/>
  <c r="W205" i="4" s="1"/>
  <c r="W206" i="4" s="1"/>
  <c r="W207" i="4" s="1"/>
  <c r="W208" i="4" s="1"/>
  <c r="W209" i="4" s="1"/>
  <c r="W210" i="4" s="1"/>
  <c r="W211" i="4" s="1"/>
  <c r="W212" i="4" s="1"/>
  <c r="W213" i="4" s="1"/>
  <c r="W214" i="4" s="1"/>
  <c r="W215" i="4" s="1"/>
  <c r="W216" i="4" s="1"/>
  <c r="W217" i="4" s="1"/>
  <c r="W218" i="4" s="1"/>
  <c r="W219" i="4" s="1"/>
  <c r="W220" i="4" s="1"/>
  <c r="W221" i="4" s="1"/>
  <c r="W222" i="4" s="1"/>
  <c r="W223" i="4" s="1"/>
  <c r="W224" i="4" s="1"/>
  <c r="W225" i="4" s="1"/>
  <c r="W226" i="4" s="1"/>
  <c r="W227" i="4" s="1"/>
  <c r="W228" i="4" s="1"/>
  <c r="W229" i="4" s="1"/>
  <c r="W230" i="4" s="1"/>
  <c r="W231" i="4" s="1"/>
  <c r="W232" i="4" s="1"/>
  <c r="W233" i="4" s="1"/>
  <c r="W234" i="4" s="1"/>
  <c r="W235" i="4" s="1"/>
  <c r="W236" i="4" s="1"/>
  <c r="W237" i="4" s="1"/>
  <c r="W238" i="4" s="1"/>
  <c r="W239" i="4" s="1"/>
  <c r="W240" i="4" s="1"/>
  <c r="W241" i="4" s="1"/>
  <c r="W242" i="4" s="1"/>
  <c r="W243" i="4" s="1"/>
  <c r="W244" i="4" s="1"/>
  <c r="W245" i="4" s="1"/>
  <c r="W246" i="4" s="1"/>
  <c r="W247" i="4" s="1"/>
  <c r="W248" i="4" s="1"/>
  <c r="W249" i="4" s="1"/>
  <c r="W250" i="4" s="1"/>
  <c r="W251" i="4" s="1"/>
  <c r="W252" i="4" s="1"/>
  <c r="W253" i="4" s="1"/>
  <c r="W254" i="4" s="1"/>
  <c r="W255" i="4" s="1"/>
  <c r="W256" i="4" s="1"/>
  <c r="W257" i="4" s="1"/>
  <c r="W258" i="4" s="1"/>
  <c r="W259" i="4" s="1"/>
  <c r="W260" i="4" s="1"/>
  <c r="W261" i="4" s="1"/>
  <c r="W262" i="4" s="1"/>
  <c r="W263" i="4" s="1"/>
  <c r="W264" i="4" s="1"/>
  <c r="W265" i="4" s="1"/>
  <c r="W266" i="4" s="1"/>
  <c r="W267" i="4" s="1"/>
  <c r="W268" i="4" s="1"/>
  <c r="W269" i="4" s="1"/>
  <c r="W270" i="4" s="1"/>
  <c r="W271" i="4" s="1"/>
  <c r="W272" i="4" s="1"/>
  <c r="W273" i="4" s="1"/>
  <c r="W274" i="4" s="1"/>
  <c r="W275" i="4" s="1"/>
  <c r="W276" i="4" s="1"/>
  <c r="W277" i="4" s="1"/>
  <c r="W278" i="4" s="1"/>
  <c r="W279" i="4" s="1"/>
  <c r="W280" i="4" s="1"/>
  <c r="W281" i="4" s="1"/>
  <c r="W282" i="4" s="1"/>
  <c r="W283" i="4" s="1"/>
  <c r="W284" i="4" s="1"/>
  <c r="W285" i="4" s="1"/>
  <c r="W286" i="4" s="1"/>
  <c r="W287" i="4" s="1"/>
  <c r="W288" i="4" s="1"/>
  <c r="W289" i="4" s="1"/>
  <c r="W290" i="4" s="1"/>
  <c r="W291" i="4" s="1"/>
  <c r="W292" i="4" s="1"/>
  <c r="W293" i="4" s="1"/>
  <c r="W294" i="4" s="1"/>
  <c r="W295" i="4" s="1"/>
  <c r="W296" i="4" s="1"/>
  <c r="W297" i="4" s="1"/>
  <c r="W298" i="4" s="1"/>
  <c r="W299" i="4" s="1"/>
  <c r="W300" i="4" s="1"/>
  <c r="W301" i="4" s="1"/>
  <c r="W302" i="4" s="1"/>
  <c r="W303" i="4" s="1"/>
  <c r="W304" i="4" s="1"/>
  <c r="W305" i="4" s="1"/>
  <c r="W306" i="4" s="1"/>
  <c r="W307" i="4" s="1"/>
  <c r="W308" i="4" s="1"/>
  <c r="W309" i="4" s="1"/>
  <c r="W310" i="4" s="1"/>
  <c r="W311" i="4" s="1"/>
  <c r="W312" i="4" s="1"/>
  <c r="W313" i="4" s="1"/>
  <c r="W314" i="4" s="1"/>
  <c r="W315" i="4" s="1"/>
  <c r="W316" i="4" s="1"/>
  <c r="W317" i="4" s="1"/>
  <c r="W318" i="4" s="1"/>
  <c r="W319" i="4" s="1"/>
  <c r="W320" i="4" s="1"/>
  <c r="W321" i="4" s="1"/>
  <c r="W322" i="4" s="1"/>
  <c r="W323" i="4" s="1"/>
  <c r="W324" i="4" s="1"/>
  <c r="W325" i="4" s="1"/>
  <c r="W326" i="4" s="1"/>
  <c r="W327" i="4" s="1"/>
  <c r="W328" i="4" s="1"/>
  <c r="W329" i="4" s="1"/>
  <c r="W330" i="4" s="1"/>
  <c r="W331" i="4" s="1"/>
  <c r="W332" i="4" s="1"/>
  <c r="W333" i="4" s="1"/>
  <c r="W334" i="4" s="1"/>
  <c r="W335" i="4" s="1"/>
  <c r="W336" i="4" s="1"/>
  <c r="W337" i="4" s="1"/>
  <c r="W338" i="4" s="1"/>
  <c r="W339" i="4" s="1"/>
  <c r="W340" i="4" s="1"/>
  <c r="W341" i="4" s="1"/>
  <c r="W342" i="4" s="1"/>
  <c r="W343" i="4" s="1"/>
  <c r="W344" i="4" s="1"/>
  <c r="W345" i="4" s="1"/>
  <c r="W346" i="4" s="1"/>
  <c r="W347" i="4" s="1"/>
  <c r="W348" i="4" s="1"/>
  <c r="W349" i="4" s="1"/>
  <c r="W350" i="4" s="1"/>
  <c r="W351" i="4" s="1"/>
  <c r="W352" i="4" s="1"/>
  <c r="W353" i="4" s="1"/>
  <c r="W354" i="4" s="1"/>
  <c r="W355" i="4" s="1"/>
  <c r="W356" i="4" s="1"/>
  <c r="W357" i="4" s="1"/>
  <c r="W358" i="4" s="1"/>
  <c r="W359" i="4" s="1"/>
  <c r="W360" i="4" s="1"/>
  <c r="W361" i="4" s="1"/>
  <c r="W362" i="4" s="1"/>
  <c r="W363" i="4" s="1"/>
  <c r="W364" i="4" s="1"/>
  <c r="W365" i="4" s="1"/>
  <c r="W366" i="4" s="1"/>
  <c r="W367" i="4" s="1"/>
  <c r="W368" i="4" s="1"/>
  <c r="W369" i="4" s="1"/>
  <c r="W370" i="4" s="1"/>
  <c r="W371" i="4" s="1"/>
  <c r="W372" i="4" s="1"/>
  <c r="W373" i="4" s="1"/>
  <c r="W374" i="4" s="1"/>
  <c r="W375" i="4" s="1"/>
  <c r="W376" i="4" s="1"/>
  <c r="W377" i="4" s="1"/>
  <c r="W378" i="4" s="1"/>
  <c r="W379" i="4" s="1"/>
  <c r="W380" i="4" s="1"/>
  <c r="W381" i="4" s="1"/>
  <c r="W382" i="4" s="1"/>
  <c r="W383" i="4" s="1"/>
  <c r="W384" i="4" s="1"/>
  <c r="W385" i="4" s="1"/>
  <c r="W386" i="4" s="1"/>
  <c r="W387" i="4" s="1"/>
  <c r="W388" i="4" s="1"/>
  <c r="W389" i="4" s="1"/>
  <c r="W390" i="4" s="1"/>
  <c r="W391" i="4" s="1"/>
  <c r="W392" i="4" s="1"/>
  <c r="W393" i="4" s="1"/>
  <c r="W394" i="4" s="1"/>
  <c r="W395" i="4" s="1"/>
  <c r="W396" i="4" s="1"/>
  <c r="W397" i="4" s="1"/>
  <c r="W398" i="4" s="1"/>
  <c r="W399" i="4" s="1"/>
  <c r="W400" i="4" s="1"/>
  <c r="W401" i="4" s="1"/>
  <c r="W402" i="4" s="1"/>
  <c r="W403" i="4" s="1"/>
  <c r="W404" i="4" s="1"/>
  <c r="W405" i="4" s="1"/>
  <c r="W406" i="4" s="1"/>
  <c r="W407" i="4" s="1"/>
  <c r="W408" i="4" s="1"/>
  <c r="W409" i="4" s="1"/>
  <c r="W410" i="4" s="1"/>
  <c r="W411" i="4" s="1"/>
  <c r="W412" i="4" s="1"/>
  <c r="W413" i="4" s="1"/>
  <c r="W414" i="4" s="1"/>
  <c r="W415" i="4" s="1"/>
  <c r="W416" i="4" s="1"/>
  <c r="W417" i="4" s="1"/>
  <c r="W418" i="4" s="1"/>
  <c r="W419" i="4" s="1"/>
  <c r="W420" i="4" s="1"/>
  <c r="W421" i="4" s="1"/>
  <c r="W422" i="4" s="1"/>
  <c r="W423" i="4" s="1"/>
  <c r="W424" i="4" s="1"/>
  <c r="W425" i="4" s="1"/>
  <c r="W426" i="4" s="1"/>
  <c r="W427" i="4" s="1"/>
  <c r="W428" i="4" s="1"/>
  <c r="W429" i="4" s="1"/>
  <c r="W430" i="4" s="1"/>
  <c r="W431" i="4" s="1"/>
  <c r="W432" i="4" s="1"/>
  <c r="W433" i="4" s="1"/>
  <c r="W434" i="4" s="1"/>
  <c r="W435" i="4" s="1"/>
  <c r="W436" i="4" s="1"/>
  <c r="W437" i="4" s="1"/>
  <c r="W438" i="4" s="1"/>
  <c r="W439" i="4" s="1"/>
  <c r="W440" i="4" s="1"/>
  <c r="W441" i="4" s="1"/>
  <c r="W442" i="4" s="1"/>
  <c r="W443" i="4" s="1"/>
  <c r="W444" i="4" s="1"/>
  <c r="W445" i="4" s="1"/>
  <c r="W446" i="4" s="1"/>
  <c r="W447" i="4" s="1"/>
  <c r="W448" i="4" s="1"/>
  <c r="W449" i="4" s="1"/>
  <c r="W450" i="4" s="1"/>
  <c r="W451" i="4" s="1"/>
  <c r="W452" i="4" s="1"/>
  <c r="W453" i="4" s="1"/>
  <c r="W454" i="4" s="1"/>
  <c r="W455" i="4" s="1"/>
  <c r="W456" i="4" s="1"/>
  <c r="W457" i="4" s="1"/>
  <c r="W458" i="4" s="1"/>
  <c r="W459" i="4" s="1"/>
  <c r="W460" i="4" s="1"/>
  <c r="W461" i="4" s="1"/>
  <c r="W462" i="4" s="1"/>
  <c r="W463" i="4" s="1"/>
  <c r="W464" i="4" s="1"/>
  <c r="W465" i="4" s="1"/>
  <c r="W466" i="4" s="1"/>
  <c r="W467" i="4" s="1"/>
  <c r="W468" i="4" s="1"/>
  <c r="W469" i="4" s="1"/>
  <c r="W470" i="4" s="1"/>
  <c r="W471" i="4" s="1"/>
  <c r="W472" i="4" s="1"/>
  <c r="W473" i="4" s="1"/>
  <c r="W474" i="4" s="1"/>
  <c r="W475" i="4" s="1"/>
  <c r="W476" i="4" s="1"/>
  <c r="W477" i="4" s="1"/>
  <c r="W478" i="4" s="1"/>
  <c r="W479" i="4" s="1"/>
  <c r="W480" i="4" s="1"/>
  <c r="W481" i="4" s="1"/>
  <c r="W482" i="4" s="1"/>
  <c r="W483" i="4" s="1"/>
  <c r="W484" i="4" s="1"/>
  <c r="W485" i="4" s="1"/>
  <c r="W486" i="4" s="1"/>
  <c r="W487" i="4" s="1"/>
  <c r="W488" i="4" s="1"/>
  <c r="W489" i="4" s="1"/>
  <c r="W490" i="4" s="1"/>
  <c r="W491" i="4" s="1"/>
  <c r="W492" i="4" s="1"/>
  <c r="W493" i="4" s="1"/>
  <c r="W494" i="4" s="1"/>
  <c r="W495" i="4" s="1"/>
  <c r="W496" i="4" s="1"/>
  <c r="W497" i="4" s="1"/>
  <c r="W498" i="4" s="1"/>
  <c r="W499" i="4" s="1"/>
  <c r="W500" i="4" s="1"/>
  <c r="X1" i="4" l="1"/>
  <c r="Y499" i="4" l="1"/>
  <c r="Y497" i="4"/>
  <c r="Y495" i="4"/>
  <c r="Y500" i="4"/>
  <c r="Y498" i="4"/>
  <c r="Y496" i="4"/>
  <c r="Y494" i="4"/>
  <c r="Y491" i="4"/>
  <c r="Y489" i="4"/>
  <c r="Y487" i="4"/>
  <c r="Y493" i="4"/>
  <c r="Y492" i="4"/>
  <c r="Y490" i="4"/>
  <c r="Y488" i="4"/>
  <c r="Y486" i="4"/>
  <c r="Y485" i="4"/>
  <c r="Y484" i="4"/>
  <c r="Y482" i="4"/>
  <c r="Y480" i="4"/>
  <c r="Y478" i="4"/>
  <c r="Y476" i="4"/>
  <c r="Y474" i="4"/>
  <c r="Y472" i="4"/>
  <c r="Y483" i="4"/>
  <c r="Y481" i="4"/>
  <c r="Y479" i="4"/>
  <c r="Y477" i="4"/>
  <c r="Y475" i="4"/>
  <c r="Y473" i="4"/>
  <c r="Y471" i="4"/>
  <c r="Y469" i="4"/>
  <c r="Y467" i="4"/>
  <c r="Y465" i="4"/>
  <c r="Y463" i="4"/>
  <c r="Y461" i="4"/>
  <c r="Y459" i="4"/>
  <c r="Y457" i="4"/>
  <c r="Y470" i="4"/>
  <c r="Y468" i="4"/>
  <c r="Y466" i="4"/>
  <c r="Y464" i="4"/>
  <c r="Y462" i="4"/>
  <c r="Y460" i="4"/>
  <c r="Y458" i="4"/>
  <c r="Y455" i="4"/>
  <c r="Y453" i="4"/>
  <c r="Y451" i="4"/>
  <c r="Y449" i="4"/>
  <c r="Y447" i="4"/>
  <c r="Y445" i="4"/>
  <c r="Y443" i="4"/>
  <c r="Y441" i="4"/>
  <c r="Y439" i="4"/>
  <c r="Y437" i="4"/>
  <c r="Y435" i="4"/>
  <c r="Y456" i="4"/>
  <c r="Y454" i="4"/>
  <c r="Y452" i="4"/>
  <c r="Y450" i="4"/>
  <c r="Y448" i="4"/>
  <c r="Y446" i="4"/>
  <c r="Y444" i="4"/>
  <c r="Y442" i="4"/>
  <c r="Y440" i="4"/>
  <c r="Y438" i="4"/>
  <c r="Y436" i="4"/>
  <c r="Y434" i="4"/>
  <c r="Y432" i="4"/>
  <c r="Y430" i="4"/>
  <c r="Y428" i="4"/>
  <c r="Y433" i="4"/>
  <c r="Y431" i="4"/>
  <c r="Y429" i="4"/>
  <c r="Y427" i="4"/>
  <c r="Y426" i="4"/>
  <c r="Y424" i="4"/>
  <c r="Y422" i="4"/>
  <c r="Y420" i="4"/>
  <c r="Y418" i="4"/>
  <c r="Y416" i="4"/>
  <c r="Y414" i="4"/>
  <c r="Y412" i="4"/>
  <c r="Y410" i="4"/>
  <c r="Y408" i="4"/>
  <c r="Y406" i="4"/>
  <c r="Y404" i="4"/>
  <c r="Y425" i="4"/>
  <c r="Y423" i="4"/>
  <c r="Y421" i="4"/>
  <c r="Y419" i="4"/>
  <c r="Y417" i="4"/>
  <c r="Y415" i="4"/>
  <c r="Y413" i="4"/>
  <c r="Y411" i="4"/>
  <c r="Y409" i="4"/>
  <c r="Y407" i="4"/>
  <c r="Y405" i="4"/>
  <c r="Y403" i="4"/>
  <c r="Y401" i="4"/>
  <c r="Y399" i="4"/>
  <c r="Y398" i="4"/>
  <c r="Y396" i="4"/>
  <c r="Y394" i="4"/>
  <c r="Y392" i="4"/>
  <c r="Y390" i="4"/>
  <c r="Y388" i="4"/>
  <c r="Y386" i="4"/>
  <c r="Y384" i="4"/>
  <c r="Y382" i="4"/>
  <c r="Y380" i="4"/>
  <c r="Y378" i="4"/>
  <c r="Y376" i="4"/>
  <c r="Y374" i="4"/>
  <c r="Y372" i="4"/>
  <c r="Y370" i="4"/>
  <c r="Y368" i="4"/>
  <c r="Y366" i="4"/>
  <c r="Y364" i="4"/>
  <c r="Y362" i="4"/>
  <c r="Y360" i="4"/>
  <c r="Y358" i="4"/>
  <c r="Y356" i="4"/>
  <c r="Y354" i="4"/>
  <c r="Y352" i="4"/>
  <c r="Y350" i="4"/>
  <c r="Y348" i="4"/>
  <c r="Y346" i="4"/>
  <c r="Y344" i="4"/>
  <c r="Y402" i="4"/>
  <c r="Y400" i="4"/>
  <c r="Y397" i="4"/>
  <c r="Y395" i="4"/>
  <c r="Y393" i="4"/>
  <c r="Y391" i="4"/>
  <c r="Y389" i="4"/>
  <c r="Y387" i="4"/>
  <c r="Y385" i="4"/>
  <c r="Y383" i="4"/>
  <c r="Y381" i="4"/>
  <c r="Y379" i="4"/>
  <c r="Y377" i="4"/>
  <c r="Y375" i="4"/>
  <c r="Y373" i="4"/>
  <c r="Y371" i="4"/>
  <c r="Y369" i="4"/>
  <c r="Y367" i="4"/>
  <c r="Y365" i="4"/>
  <c r="Y363" i="4"/>
  <c r="Y361" i="4"/>
  <c r="Y359" i="4"/>
  <c r="Y357" i="4"/>
  <c r="Y355" i="4"/>
  <c r="Y353" i="4"/>
  <c r="Y351" i="4"/>
  <c r="Y349" i="4"/>
  <c r="Y347" i="4"/>
  <c r="Y345" i="4"/>
  <c r="Y343" i="4"/>
  <c r="Y342" i="4"/>
  <c r="Y341" i="4"/>
  <c r="Y339" i="4"/>
  <c r="Y337" i="4"/>
  <c r="Y335" i="4"/>
  <c r="Y333" i="4"/>
  <c r="Y331" i="4"/>
  <c r="Y329" i="4"/>
  <c r="Y327" i="4"/>
  <c r="Y325" i="4"/>
  <c r="Y323" i="4"/>
  <c r="Y321" i="4"/>
  <c r="Y319" i="4"/>
  <c r="Y317" i="4"/>
  <c r="Y315" i="4"/>
  <c r="Y313" i="4"/>
  <c r="Y311" i="4"/>
  <c r="Y309" i="4"/>
  <c r="Y307" i="4"/>
  <c r="Y305" i="4"/>
  <c r="Y303" i="4"/>
  <c r="Y301" i="4"/>
  <c r="Y299" i="4"/>
  <c r="Y297" i="4"/>
  <c r="Y295" i="4"/>
  <c r="Y293" i="4"/>
  <c r="Y291" i="4"/>
  <c r="Y289" i="4"/>
  <c r="Y287" i="4"/>
  <c r="Y285" i="4"/>
  <c r="Y340" i="4"/>
  <c r="Y338" i="4"/>
  <c r="Y336" i="4"/>
  <c r="Y334" i="4"/>
  <c r="Y332" i="4"/>
  <c r="Y330" i="4"/>
  <c r="Y328" i="4"/>
  <c r="Y326" i="4"/>
  <c r="Y324" i="4"/>
  <c r="Y322" i="4"/>
  <c r="Y320" i="4"/>
  <c r="Y318" i="4"/>
  <c r="Y316" i="4"/>
  <c r="Y314" i="4"/>
  <c r="Y312" i="4"/>
  <c r="Y310" i="4"/>
  <c r="Y308" i="4"/>
  <c r="Y306" i="4"/>
  <c r="Y304" i="4"/>
  <c r="Y302" i="4"/>
  <c r="Y300" i="4"/>
  <c r="Y298" i="4"/>
  <c r="Y296" i="4"/>
  <c r="Y294" i="4"/>
  <c r="Y292" i="4"/>
  <c r="Y290" i="4"/>
  <c r="Y288" i="4"/>
  <c r="Y286" i="4"/>
  <c r="Y284" i="4"/>
  <c r="Y282" i="4"/>
  <c r="Y280" i="4"/>
  <c r="Y278" i="4"/>
  <c r="Y276" i="4"/>
  <c r="Y274" i="4"/>
  <c r="Y272" i="4"/>
  <c r="Y270" i="4"/>
  <c r="Y268" i="4"/>
  <c r="Y266" i="4"/>
  <c r="Y264" i="4"/>
  <c r="Y262" i="4"/>
  <c r="Y260" i="4"/>
  <c r="Y258" i="4"/>
  <c r="Y256" i="4"/>
  <c r="Y254" i="4"/>
  <c r="Y252" i="4"/>
  <c r="Y250" i="4"/>
  <c r="Y248" i="4"/>
  <c r="Y246" i="4"/>
  <c r="Y244" i="4"/>
  <c r="Y242" i="4"/>
  <c r="Y240" i="4"/>
  <c r="Y238" i="4"/>
  <c r="Y236" i="4"/>
  <c r="Y234" i="4"/>
  <c r="Y232" i="4"/>
  <c r="Y230" i="4"/>
  <c r="Y228" i="4"/>
  <c r="Y226" i="4"/>
  <c r="Y224" i="4"/>
  <c r="Y222" i="4"/>
  <c r="Y220" i="4"/>
  <c r="Y218" i="4"/>
  <c r="Y216" i="4"/>
  <c r="Y214" i="4"/>
  <c r="Y212" i="4"/>
  <c r="Y210" i="4"/>
  <c r="Y208" i="4"/>
  <c r="Y206" i="4"/>
  <c r="Y204" i="4"/>
  <c r="Y202" i="4"/>
  <c r="Y200" i="4"/>
  <c r="Y198" i="4"/>
  <c r="Y196" i="4"/>
  <c r="Y194" i="4"/>
  <c r="Y192" i="4"/>
  <c r="Y190" i="4"/>
  <c r="Y188" i="4"/>
  <c r="Y186" i="4"/>
  <c r="Y184" i="4"/>
  <c r="Y182" i="4"/>
  <c r="Y180" i="4"/>
  <c r="Y178" i="4"/>
  <c r="Y176" i="4"/>
  <c r="Y174" i="4"/>
  <c r="Y172" i="4"/>
  <c r="Y170" i="4"/>
  <c r="Y168" i="4"/>
  <c r="Y166" i="4"/>
  <c r="Y283" i="4"/>
  <c r="Y281" i="4"/>
  <c r="Y279" i="4"/>
  <c r="Y277" i="4"/>
  <c r="Y275" i="4"/>
  <c r="Y273" i="4"/>
  <c r="Y271" i="4"/>
  <c r="Y269" i="4"/>
  <c r="Y267" i="4"/>
  <c r="Y265" i="4"/>
  <c r="Y263" i="4"/>
  <c r="Y261" i="4"/>
  <c r="Y259" i="4"/>
  <c r="Y257" i="4"/>
  <c r="Y255" i="4"/>
  <c r="Y253" i="4"/>
  <c r="Y251" i="4"/>
  <c r="Y249" i="4"/>
  <c r="Y247" i="4"/>
  <c r="Y245" i="4"/>
  <c r="Y243" i="4"/>
  <c r="Y241" i="4"/>
  <c r="Y239" i="4"/>
  <c r="Y237" i="4"/>
  <c r="Y235" i="4"/>
  <c r="Y233" i="4"/>
  <c r="Y231" i="4"/>
  <c r="Y229" i="4"/>
  <c r="Y227" i="4"/>
  <c r="Y225" i="4"/>
  <c r="Y223" i="4"/>
  <c r="Y221" i="4"/>
  <c r="Y219" i="4"/>
  <c r="Y217" i="4"/>
  <c r="Y215" i="4"/>
  <c r="Y213" i="4"/>
  <c r="Y211" i="4"/>
  <c r="Y209" i="4"/>
  <c r="Y207" i="4"/>
  <c r="Y205" i="4"/>
  <c r="Y203" i="4"/>
  <c r="Y201" i="4"/>
  <c r="Y199" i="4"/>
  <c r="Y197" i="4"/>
  <c r="Y195" i="4"/>
  <c r="Y193" i="4"/>
  <c r="Y191" i="4"/>
  <c r="Y189" i="4"/>
  <c r="Y187" i="4"/>
  <c r="Y185" i="4"/>
  <c r="Y183" i="4"/>
  <c r="Y181" i="4"/>
  <c r="Y179" i="4"/>
  <c r="Y177" i="4"/>
  <c r="Y175" i="4"/>
  <c r="Y173" i="4"/>
  <c r="Y171" i="4"/>
  <c r="Y169" i="4"/>
  <c r="Y167" i="4"/>
  <c r="Y165" i="4"/>
  <c r="Y163" i="4"/>
  <c r="Y161" i="4"/>
  <c r="Y159" i="4"/>
  <c r="Y157" i="4"/>
  <c r="Y155" i="4"/>
  <c r="Y153" i="4"/>
  <c r="Y151" i="4"/>
  <c r="Y149" i="4"/>
  <c r="Y147" i="4"/>
  <c r="Y145" i="4"/>
  <c r="Y143" i="4"/>
  <c r="Y141" i="4"/>
  <c r="Y139" i="4"/>
  <c r="Y137" i="4"/>
  <c r="Y135" i="4"/>
  <c r="Y133" i="4"/>
  <c r="Y131" i="4"/>
  <c r="Y129" i="4"/>
  <c r="Y127" i="4"/>
  <c r="Y125" i="4"/>
  <c r="Y123" i="4"/>
  <c r="Y121" i="4"/>
  <c r="Y119" i="4"/>
  <c r="Y117" i="4"/>
  <c r="Y115" i="4"/>
  <c r="Y113" i="4"/>
  <c r="Y111" i="4"/>
  <c r="Y109" i="4"/>
  <c r="Y107" i="4"/>
  <c r="Y105" i="4"/>
  <c r="Y103" i="4"/>
  <c r="Y101" i="4"/>
  <c r="Y99" i="4"/>
  <c r="Y97" i="4"/>
  <c r="Y95" i="4"/>
  <c r="Y93" i="4"/>
  <c r="Y91" i="4"/>
  <c r="Y89" i="4"/>
  <c r="Y87" i="4"/>
  <c r="Y85" i="4"/>
  <c r="Y83" i="4"/>
  <c r="Y81" i="4"/>
  <c r="Y79" i="4"/>
  <c r="Y77" i="4"/>
  <c r="Y75" i="4"/>
  <c r="Y73" i="4"/>
  <c r="Y71" i="4"/>
  <c r="Y69" i="4"/>
  <c r="Y67" i="4"/>
  <c r="Y65" i="4"/>
  <c r="Y63" i="4"/>
  <c r="Y61" i="4"/>
  <c r="Y59" i="4"/>
  <c r="Y57" i="4"/>
  <c r="Y55" i="4"/>
  <c r="Y53" i="4"/>
  <c r="Y51" i="4"/>
  <c r="Y49" i="4"/>
  <c r="Y47" i="4"/>
  <c r="Y164" i="4"/>
  <c r="Y162" i="4"/>
  <c r="Y160" i="4"/>
  <c r="Y158" i="4"/>
  <c r="Y156" i="4"/>
  <c r="Y154" i="4"/>
  <c r="Y152" i="4"/>
  <c r="Y150" i="4"/>
  <c r="Y148" i="4"/>
  <c r="Y146" i="4"/>
  <c r="Y144" i="4"/>
  <c r="Y142" i="4"/>
  <c r="Y140" i="4"/>
  <c r="Y138" i="4"/>
  <c r="Y136" i="4"/>
  <c r="Y134" i="4"/>
  <c r="Y132" i="4"/>
  <c r="Y130" i="4"/>
  <c r="Y128" i="4"/>
  <c r="Y126" i="4"/>
  <c r="Y124" i="4"/>
  <c r="Y122" i="4"/>
  <c r="Y120" i="4"/>
  <c r="Y118" i="4"/>
  <c r="Y116" i="4"/>
  <c r="Y114" i="4"/>
  <c r="Y112" i="4"/>
  <c r="Y110" i="4"/>
  <c r="Y108" i="4"/>
  <c r="Y106" i="4"/>
  <c r="Y104" i="4"/>
  <c r="Y102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45" i="4"/>
  <c r="Y43" i="4"/>
  <c r="Y41" i="4"/>
  <c r="Y39" i="4"/>
  <c r="Y37" i="4"/>
  <c r="Y35" i="4"/>
  <c r="Y33" i="4"/>
  <c r="Y31" i="4"/>
  <c r="Y29" i="4"/>
  <c r="Y27" i="4"/>
  <c r="Y25" i="4"/>
  <c r="Y23" i="4"/>
  <c r="Y21" i="4"/>
  <c r="Y19" i="4"/>
  <c r="Y17" i="4"/>
  <c r="Y15" i="4"/>
  <c r="Y13" i="4"/>
  <c r="Y11" i="4"/>
  <c r="Y9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2" i="4"/>
  <c r="AA2" i="4" s="1"/>
  <c r="A2" i="10" s="1"/>
  <c r="Y7" i="4"/>
  <c r="Y3" i="4"/>
  <c r="AA3" i="4" s="1"/>
  <c r="A3" i="10" s="1"/>
  <c r="Y4" i="4"/>
  <c r="AA4" i="4" s="1"/>
  <c r="A4" i="10" s="1"/>
  <c r="Y1" i="4"/>
  <c r="Z1" i="4" s="1"/>
  <c r="Z2" i="4" s="1"/>
  <c r="Z3" i="4" s="1"/>
  <c r="Y5" i="4"/>
  <c r="AA5" i="4" s="1"/>
  <c r="A5" i="10" s="1"/>
  <c r="Y6" i="4"/>
  <c r="AA6" i="4" s="1"/>
  <c r="A6" i="10" s="1"/>
  <c r="AA7" i="4"/>
  <c r="A7" i="10" s="1"/>
  <c r="AA1" i="4" l="1"/>
  <c r="A1" i="10" s="1"/>
  <c r="AA10" i="4"/>
  <c r="A10" i="10" s="1"/>
  <c r="AA14" i="4"/>
  <c r="A14" i="10" s="1"/>
  <c r="AA18" i="4"/>
  <c r="A18" i="10" s="1"/>
  <c r="AA22" i="4"/>
  <c r="A22" i="10" s="1"/>
  <c r="AA26" i="4"/>
  <c r="A26" i="10" s="1"/>
  <c r="AA30" i="4"/>
  <c r="A30" i="10" s="1"/>
  <c r="AA34" i="4"/>
  <c r="A34" i="10" s="1"/>
  <c r="AA38" i="4"/>
  <c r="A38" i="10" s="1"/>
  <c r="AA42" i="4"/>
  <c r="A42" i="10" s="1"/>
  <c r="AA46" i="4"/>
  <c r="A46" i="10" s="1"/>
  <c r="AA50" i="4"/>
  <c r="A50" i="10" s="1"/>
  <c r="AA11" i="4"/>
  <c r="A11" i="10" s="1"/>
  <c r="AA15" i="4"/>
  <c r="A15" i="10" s="1"/>
  <c r="AA19" i="4"/>
  <c r="A19" i="10" s="1"/>
  <c r="AA23" i="4"/>
  <c r="A23" i="10" s="1"/>
  <c r="AA27" i="4"/>
  <c r="A27" i="10" s="1"/>
  <c r="AA31" i="4"/>
  <c r="A31" i="10" s="1"/>
  <c r="AA35" i="4"/>
  <c r="A35" i="10" s="1"/>
  <c r="AA39" i="4"/>
  <c r="A39" i="10" s="1"/>
  <c r="AA43" i="4"/>
  <c r="A43" i="10" s="1"/>
  <c r="AA52" i="4"/>
  <c r="A52" i="10" s="1"/>
  <c r="AA56" i="4"/>
  <c r="A56" i="10" s="1"/>
  <c r="AA60" i="4"/>
  <c r="A60" i="10" s="1"/>
  <c r="AA64" i="4"/>
  <c r="A64" i="10" s="1"/>
  <c r="AA68" i="4"/>
  <c r="A68" i="10" s="1"/>
  <c r="AA72" i="4"/>
  <c r="A72" i="10" s="1"/>
  <c r="AA76" i="4"/>
  <c r="A76" i="10" s="1"/>
  <c r="AA80" i="4"/>
  <c r="A80" i="10" s="1"/>
  <c r="AA84" i="4"/>
  <c r="A84" i="10" s="1"/>
  <c r="AA88" i="4"/>
  <c r="A88" i="10" s="1"/>
  <c r="AA92" i="4"/>
  <c r="A92" i="10" s="1"/>
  <c r="AA96" i="4"/>
  <c r="A96" i="10" s="1"/>
  <c r="AA100" i="4"/>
  <c r="A100" i="10" s="1"/>
  <c r="AA104" i="4"/>
  <c r="A104" i="10" s="1"/>
  <c r="AA108" i="4"/>
  <c r="A108" i="10" s="1"/>
  <c r="AA112" i="4"/>
  <c r="A112" i="10" s="1"/>
  <c r="AA116" i="4"/>
  <c r="A116" i="10" s="1"/>
  <c r="AA120" i="4"/>
  <c r="A120" i="10" s="1"/>
  <c r="AA124" i="4"/>
  <c r="A124" i="10" s="1"/>
  <c r="AA128" i="4"/>
  <c r="A128" i="10" s="1"/>
  <c r="AA132" i="4"/>
  <c r="A132" i="10" s="1"/>
  <c r="AA136" i="4"/>
  <c r="A136" i="10" s="1"/>
  <c r="AA140" i="4"/>
  <c r="A140" i="10" s="1"/>
  <c r="AA144" i="4"/>
  <c r="A144" i="10" s="1"/>
  <c r="AA148" i="4"/>
  <c r="A148" i="10" s="1"/>
  <c r="AA152" i="4"/>
  <c r="A152" i="10" s="1"/>
  <c r="AA156" i="4"/>
  <c r="A156" i="10" s="1"/>
  <c r="AA160" i="4"/>
  <c r="A160" i="10" s="1"/>
  <c r="AA164" i="4"/>
  <c r="A164" i="10" s="1"/>
  <c r="AA49" i="4"/>
  <c r="A49" i="10" s="1"/>
  <c r="AA53" i="4"/>
  <c r="A53" i="10" s="1"/>
  <c r="AA57" i="4"/>
  <c r="A57" i="10" s="1"/>
  <c r="AA61" i="4"/>
  <c r="A61" i="10" s="1"/>
  <c r="AA65" i="4"/>
  <c r="A65" i="10" s="1"/>
  <c r="AA69" i="4"/>
  <c r="A69" i="10" s="1"/>
  <c r="AA73" i="4"/>
  <c r="A73" i="10" s="1"/>
  <c r="AA77" i="4"/>
  <c r="A77" i="10" s="1"/>
  <c r="AA81" i="4"/>
  <c r="A81" i="10" s="1"/>
  <c r="AA85" i="4"/>
  <c r="A85" i="10" s="1"/>
  <c r="AA89" i="4"/>
  <c r="A89" i="10" s="1"/>
  <c r="AA93" i="4"/>
  <c r="A93" i="10" s="1"/>
  <c r="AA97" i="4"/>
  <c r="A97" i="10" s="1"/>
  <c r="AA101" i="4"/>
  <c r="A101" i="10" s="1"/>
  <c r="AA105" i="4"/>
  <c r="A105" i="10" s="1"/>
  <c r="AA109" i="4"/>
  <c r="A109" i="10" s="1"/>
  <c r="AA113" i="4"/>
  <c r="A113" i="10" s="1"/>
  <c r="AA117" i="4"/>
  <c r="A117" i="10" s="1"/>
  <c r="AA121" i="4"/>
  <c r="A121" i="10" s="1"/>
  <c r="AA125" i="4"/>
  <c r="A125" i="10" s="1"/>
  <c r="AA129" i="4"/>
  <c r="A129" i="10" s="1"/>
  <c r="AA133" i="4"/>
  <c r="A133" i="10" s="1"/>
  <c r="AA137" i="4"/>
  <c r="A137" i="10" s="1"/>
  <c r="AA141" i="4"/>
  <c r="A141" i="10" s="1"/>
  <c r="AA145" i="4"/>
  <c r="A145" i="10" s="1"/>
  <c r="AA149" i="4"/>
  <c r="A149" i="10" s="1"/>
  <c r="AA153" i="4"/>
  <c r="A153" i="10" s="1"/>
  <c r="AA157" i="4"/>
  <c r="A157" i="10" s="1"/>
  <c r="AA161" i="4"/>
  <c r="A161" i="10" s="1"/>
  <c r="AA165" i="4"/>
  <c r="A165" i="10" s="1"/>
  <c r="AA169" i="4"/>
  <c r="A169" i="10" s="1"/>
  <c r="AA173" i="4"/>
  <c r="A173" i="10" s="1"/>
  <c r="AA177" i="4"/>
  <c r="A177" i="10" s="1"/>
  <c r="AA181" i="4"/>
  <c r="A181" i="10" s="1"/>
  <c r="AA185" i="4"/>
  <c r="A185" i="10" s="1"/>
  <c r="AA189" i="4"/>
  <c r="A189" i="10" s="1"/>
  <c r="AA193" i="4"/>
  <c r="A193" i="10" s="1"/>
  <c r="AA197" i="4"/>
  <c r="A197" i="10" s="1"/>
  <c r="AA201" i="4"/>
  <c r="A201" i="10" s="1"/>
  <c r="AA205" i="4"/>
  <c r="A205" i="10" s="1"/>
  <c r="AA209" i="4"/>
  <c r="A209" i="10" s="1"/>
  <c r="AA213" i="4"/>
  <c r="A213" i="10" s="1"/>
  <c r="AA217" i="4"/>
  <c r="A217" i="10" s="1"/>
  <c r="AA221" i="4"/>
  <c r="A221" i="10" s="1"/>
  <c r="AA225" i="4"/>
  <c r="A225" i="10" s="1"/>
  <c r="AA229" i="4"/>
  <c r="A229" i="10" s="1"/>
  <c r="AA233" i="4"/>
  <c r="A233" i="10" s="1"/>
  <c r="AA237" i="4"/>
  <c r="A237" i="10" s="1"/>
  <c r="AA241" i="4"/>
  <c r="A241" i="10" s="1"/>
  <c r="AA245" i="4"/>
  <c r="A245" i="10" s="1"/>
  <c r="AA249" i="4"/>
  <c r="A249" i="10" s="1"/>
  <c r="AA253" i="4"/>
  <c r="A253" i="10" s="1"/>
  <c r="AA257" i="4"/>
  <c r="A257" i="10" s="1"/>
  <c r="AA261" i="4"/>
  <c r="A261" i="10" s="1"/>
  <c r="AA265" i="4"/>
  <c r="A265" i="10" s="1"/>
  <c r="AA269" i="4"/>
  <c r="A269" i="10" s="1"/>
  <c r="AA273" i="4"/>
  <c r="A273" i="10" s="1"/>
  <c r="AA277" i="4"/>
  <c r="A277" i="10" s="1"/>
  <c r="AA281" i="4"/>
  <c r="A281" i="10" s="1"/>
  <c r="AA166" i="4"/>
  <c r="A166" i="10" s="1"/>
  <c r="AA170" i="4"/>
  <c r="A170" i="10" s="1"/>
  <c r="AA174" i="4"/>
  <c r="A174" i="10" s="1"/>
  <c r="AA178" i="4"/>
  <c r="A178" i="10" s="1"/>
  <c r="AA182" i="4"/>
  <c r="A182" i="10" s="1"/>
  <c r="AA186" i="4"/>
  <c r="A186" i="10" s="1"/>
  <c r="AA190" i="4"/>
  <c r="A190" i="10" s="1"/>
  <c r="AA194" i="4"/>
  <c r="A194" i="10" s="1"/>
  <c r="AA198" i="4"/>
  <c r="A198" i="10" s="1"/>
  <c r="AA202" i="4"/>
  <c r="A202" i="10" s="1"/>
  <c r="AA206" i="4"/>
  <c r="A206" i="10" s="1"/>
  <c r="AA210" i="4"/>
  <c r="A210" i="10" s="1"/>
  <c r="AA214" i="4"/>
  <c r="A214" i="10" s="1"/>
  <c r="AA218" i="4"/>
  <c r="A218" i="10" s="1"/>
  <c r="AA222" i="4"/>
  <c r="A222" i="10" s="1"/>
  <c r="AA226" i="4"/>
  <c r="A226" i="10" s="1"/>
  <c r="AA230" i="4"/>
  <c r="A230" i="10" s="1"/>
  <c r="AA234" i="4"/>
  <c r="A234" i="10" s="1"/>
  <c r="AA238" i="4"/>
  <c r="A238" i="10" s="1"/>
  <c r="AA242" i="4"/>
  <c r="A242" i="10" s="1"/>
  <c r="AA246" i="4"/>
  <c r="A246" i="10" s="1"/>
  <c r="AA250" i="4"/>
  <c r="A250" i="10" s="1"/>
  <c r="AA254" i="4"/>
  <c r="A254" i="10" s="1"/>
  <c r="AA258" i="4"/>
  <c r="A258" i="10" s="1"/>
  <c r="AA262" i="4"/>
  <c r="A262" i="10" s="1"/>
  <c r="AA266" i="4"/>
  <c r="A266" i="10" s="1"/>
  <c r="AA270" i="4"/>
  <c r="A270" i="10" s="1"/>
  <c r="AA274" i="4"/>
  <c r="A274" i="10" s="1"/>
  <c r="AA278" i="4"/>
  <c r="A278" i="10" s="1"/>
  <c r="AA282" i="4"/>
  <c r="A282" i="10" s="1"/>
  <c r="AA286" i="4"/>
  <c r="A286" i="10" s="1"/>
  <c r="AA290" i="4"/>
  <c r="A290" i="10" s="1"/>
  <c r="AA294" i="4"/>
  <c r="A294" i="10" s="1"/>
  <c r="AA298" i="4"/>
  <c r="A298" i="10" s="1"/>
  <c r="AA302" i="4"/>
  <c r="A302" i="10" s="1"/>
  <c r="AA306" i="4"/>
  <c r="A306" i="10" s="1"/>
  <c r="AA310" i="4"/>
  <c r="A310" i="10" s="1"/>
  <c r="AA314" i="4"/>
  <c r="A314" i="10" s="1"/>
  <c r="AA318" i="4"/>
  <c r="A318" i="10" s="1"/>
  <c r="AA322" i="4"/>
  <c r="A322" i="10" s="1"/>
  <c r="AA326" i="4"/>
  <c r="A326" i="10" s="1"/>
  <c r="AA330" i="4"/>
  <c r="A330" i="10" s="1"/>
  <c r="AA334" i="4"/>
  <c r="A334" i="10" s="1"/>
  <c r="AA338" i="4"/>
  <c r="A338" i="10" s="1"/>
  <c r="AA285" i="4"/>
  <c r="A285" i="10" s="1"/>
  <c r="AA289" i="4"/>
  <c r="A289" i="10" s="1"/>
  <c r="AA293" i="4"/>
  <c r="A293" i="10" s="1"/>
  <c r="AA297" i="4"/>
  <c r="A297" i="10" s="1"/>
  <c r="AA301" i="4"/>
  <c r="A301" i="10" s="1"/>
  <c r="AA305" i="4"/>
  <c r="A305" i="10" s="1"/>
  <c r="AA309" i="4"/>
  <c r="A309" i="10" s="1"/>
  <c r="AA313" i="4"/>
  <c r="A313" i="10" s="1"/>
  <c r="AA317" i="4"/>
  <c r="A317" i="10" s="1"/>
  <c r="AA321" i="4"/>
  <c r="A321" i="10" s="1"/>
  <c r="AA325" i="4"/>
  <c r="A325" i="10" s="1"/>
  <c r="AA329" i="4"/>
  <c r="A329" i="10" s="1"/>
  <c r="AA333" i="4"/>
  <c r="A333" i="10" s="1"/>
  <c r="AA337" i="4"/>
  <c r="A337" i="10" s="1"/>
  <c r="AA341" i="4"/>
  <c r="A341" i="10" s="1"/>
  <c r="AA343" i="4"/>
  <c r="A343" i="10" s="1"/>
  <c r="AA347" i="4"/>
  <c r="A347" i="10" s="1"/>
  <c r="AA351" i="4"/>
  <c r="A351" i="10" s="1"/>
  <c r="AA355" i="4"/>
  <c r="A355" i="10" s="1"/>
  <c r="AA359" i="4"/>
  <c r="A359" i="10" s="1"/>
  <c r="AA363" i="4"/>
  <c r="A363" i="10" s="1"/>
  <c r="AA367" i="4"/>
  <c r="A367" i="10" s="1"/>
  <c r="AA371" i="4"/>
  <c r="A371" i="10" s="1"/>
  <c r="AA375" i="4"/>
  <c r="A375" i="10" s="1"/>
  <c r="AA379" i="4"/>
  <c r="A379" i="10" s="1"/>
  <c r="AA383" i="4"/>
  <c r="A383" i="10" s="1"/>
  <c r="AA387" i="4"/>
  <c r="A387" i="10" s="1"/>
  <c r="AA391" i="4"/>
  <c r="A391" i="10" s="1"/>
  <c r="AA395" i="4"/>
  <c r="A395" i="10" s="1"/>
  <c r="AA400" i="4"/>
  <c r="A400" i="10" s="1"/>
  <c r="AA344" i="4"/>
  <c r="A344" i="10" s="1"/>
  <c r="AA348" i="4"/>
  <c r="A348" i="10" s="1"/>
  <c r="AA352" i="4"/>
  <c r="A352" i="10" s="1"/>
  <c r="AA356" i="4"/>
  <c r="A356" i="10" s="1"/>
  <c r="AA360" i="4"/>
  <c r="A360" i="10" s="1"/>
  <c r="AA364" i="4"/>
  <c r="A364" i="10" s="1"/>
  <c r="AA368" i="4"/>
  <c r="A368" i="10" s="1"/>
  <c r="AA372" i="4"/>
  <c r="A372" i="10" s="1"/>
  <c r="AA376" i="4"/>
  <c r="A376" i="10" s="1"/>
  <c r="AA380" i="4"/>
  <c r="A380" i="10" s="1"/>
  <c r="AA384" i="4"/>
  <c r="A384" i="10" s="1"/>
  <c r="AA388" i="4"/>
  <c r="A388" i="10" s="1"/>
  <c r="AA392" i="4"/>
  <c r="A392" i="10" s="1"/>
  <c r="AA396" i="4"/>
  <c r="A396" i="10" s="1"/>
  <c r="AA399" i="4"/>
  <c r="A399" i="10" s="1"/>
  <c r="AA403" i="4"/>
  <c r="A403" i="10" s="1"/>
  <c r="AA407" i="4"/>
  <c r="A407" i="10" s="1"/>
  <c r="AA411" i="4"/>
  <c r="A411" i="10" s="1"/>
  <c r="AA415" i="4"/>
  <c r="A415" i="10" s="1"/>
  <c r="AA419" i="4"/>
  <c r="A419" i="10" s="1"/>
  <c r="AA423" i="4"/>
  <c r="A423" i="10" s="1"/>
  <c r="AA404" i="4"/>
  <c r="A404" i="10" s="1"/>
  <c r="AA408" i="4"/>
  <c r="A408" i="10" s="1"/>
  <c r="AA412" i="4"/>
  <c r="A412" i="10" s="1"/>
  <c r="AA416" i="4"/>
  <c r="A416" i="10" s="1"/>
  <c r="AA420" i="4"/>
  <c r="A420" i="10" s="1"/>
  <c r="AA424" i="4"/>
  <c r="A424" i="10" s="1"/>
  <c r="AA427" i="4"/>
  <c r="A427" i="10" s="1"/>
  <c r="AA431" i="4"/>
  <c r="A431" i="10" s="1"/>
  <c r="AA428" i="4"/>
  <c r="A428" i="10" s="1"/>
  <c r="AA432" i="4"/>
  <c r="A432" i="10" s="1"/>
  <c r="AA436" i="4"/>
  <c r="A436" i="10" s="1"/>
  <c r="AA440" i="4"/>
  <c r="A440" i="10" s="1"/>
  <c r="AA444" i="4"/>
  <c r="A444" i="10" s="1"/>
  <c r="AA448" i="4"/>
  <c r="A448" i="10" s="1"/>
  <c r="AA452" i="4"/>
  <c r="A452" i="10" s="1"/>
  <c r="AA456" i="4"/>
  <c r="A456" i="10" s="1"/>
  <c r="AA437" i="4"/>
  <c r="A437" i="10" s="1"/>
  <c r="AA441" i="4"/>
  <c r="A441" i="10" s="1"/>
  <c r="AA445" i="4"/>
  <c r="A445" i="10" s="1"/>
  <c r="AA449" i="4"/>
  <c r="A449" i="10" s="1"/>
  <c r="AA453" i="4"/>
  <c r="A453" i="10" s="1"/>
  <c r="AA458" i="4"/>
  <c r="A458" i="10" s="1"/>
  <c r="AA462" i="4"/>
  <c r="A462" i="10" s="1"/>
  <c r="AA466" i="4"/>
  <c r="A466" i="10" s="1"/>
  <c r="AA470" i="4"/>
  <c r="A470" i="10" s="1"/>
  <c r="AA459" i="4"/>
  <c r="A459" i="10" s="1"/>
  <c r="AA463" i="4"/>
  <c r="A463" i="10" s="1"/>
  <c r="AA467" i="4"/>
  <c r="A467" i="10" s="1"/>
  <c r="AA471" i="4"/>
  <c r="A471" i="10" s="1"/>
  <c r="AA475" i="4"/>
  <c r="A475" i="10" s="1"/>
  <c r="AA479" i="4"/>
  <c r="A479" i="10" s="1"/>
  <c r="AA483" i="4"/>
  <c r="A483" i="10" s="1"/>
  <c r="AA474" i="4"/>
  <c r="A474" i="10" s="1"/>
  <c r="AA478" i="4"/>
  <c r="A478" i="10" s="1"/>
  <c r="AA482" i="4"/>
  <c r="A482" i="10" s="1"/>
  <c r="AA485" i="4"/>
  <c r="A485" i="10" s="1"/>
  <c r="AA488" i="4"/>
  <c r="A488" i="10" s="1"/>
  <c r="AA492" i="4"/>
  <c r="A492" i="10" s="1"/>
  <c r="AA487" i="4"/>
  <c r="A487" i="10" s="1"/>
  <c r="AA491" i="4"/>
  <c r="A491" i="10" s="1"/>
  <c r="AA496" i="4"/>
  <c r="A496" i="10" s="1"/>
  <c r="AA500" i="4"/>
  <c r="A500" i="10" s="1"/>
  <c r="AA497" i="4"/>
  <c r="A497" i="10" s="1"/>
  <c r="AA8" i="4"/>
  <c r="A8" i="10" s="1"/>
  <c r="AA12" i="4"/>
  <c r="A12" i="10" s="1"/>
  <c r="AA16" i="4"/>
  <c r="A16" i="10" s="1"/>
  <c r="AA20" i="4"/>
  <c r="A20" i="10" s="1"/>
  <c r="AA24" i="4"/>
  <c r="A24" i="10" s="1"/>
  <c r="AA28" i="4"/>
  <c r="A28" i="10" s="1"/>
  <c r="AA32" i="4"/>
  <c r="A32" i="10" s="1"/>
  <c r="AA36" i="4"/>
  <c r="A36" i="10" s="1"/>
  <c r="AA40" i="4"/>
  <c r="A40" i="10" s="1"/>
  <c r="AA44" i="4"/>
  <c r="A44" i="10" s="1"/>
  <c r="AA48" i="4"/>
  <c r="A48" i="10" s="1"/>
  <c r="AA9" i="4"/>
  <c r="A9" i="10" s="1"/>
  <c r="AA13" i="4"/>
  <c r="A13" i="10" s="1"/>
  <c r="AA17" i="4"/>
  <c r="A17" i="10" s="1"/>
  <c r="AA21" i="4"/>
  <c r="A21" i="10" s="1"/>
  <c r="AA25" i="4"/>
  <c r="A25" i="10" s="1"/>
  <c r="AA29" i="4"/>
  <c r="A29" i="10" s="1"/>
  <c r="AA33" i="4"/>
  <c r="A33" i="10" s="1"/>
  <c r="AA37" i="4"/>
  <c r="A37" i="10" s="1"/>
  <c r="AA41" i="4"/>
  <c r="A41" i="10" s="1"/>
  <c r="AA45" i="4"/>
  <c r="A45" i="10" s="1"/>
  <c r="AA54" i="4"/>
  <c r="A54" i="10" s="1"/>
  <c r="AA58" i="4"/>
  <c r="A58" i="10" s="1"/>
  <c r="AA62" i="4"/>
  <c r="A62" i="10" s="1"/>
  <c r="AA66" i="4"/>
  <c r="A66" i="10" s="1"/>
  <c r="AA70" i="4"/>
  <c r="A70" i="10" s="1"/>
  <c r="AA74" i="4"/>
  <c r="A74" i="10" s="1"/>
  <c r="AA78" i="4"/>
  <c r="A78" i="10" s="1"/>
  <c r="AA82" i="4"/>
  <c r="A82" i="10" s="1"/>
  <c r="AA86" i="4"/>
  <c r="A86" i="10" s="1"/>
  <c r="AA90" i="4"/>
  <c r="A90" i="10" s="1"/>
  <c r="AA94" i="4"/>
  <c r="A94" i="10" s="1"/>
  <c r="AA98" i="4"/>
  <c r="A98" i="10" s="1"/>
  <c r="AA102" i="4"/>
  <c r="A102" i="10" s="1"/>
  <c r="AA106" i="4"/>
  <c r="A106" i="10" s="1"/>
  <c r="AA110" i="4"/>
  <c r="A110" i="10" s="1"/>
  <c r="AA114" i="4"/>
  <c r="A114" i="10" s="1"/>
  <c r="AA118" i="4"/>
  <c r="A118" i="10" s="1"/>
  <c r="AA122" i="4"/>
  <c r="A122" i="10" s="1"/>
  <c r="AA126" i="4"/>
  <c r="A126" i="10" s="1"/>
  <c r="AA130" i="4"/>
  <c r="A130" i="10" s="1"/>
  <c r="AA134" i="4"/>
  <c r="A134" i="10" s="1"/>
  <c r="AA138" i="4"/>
  <c r="A138" i="10" s="1"/>
  <c r="AA142" i="4"/>
  <c r="A142" i="10" s="1"/>
  <c r="AA146" i="4"/>
  <c r="A146" i="10" s="1"/>
  <c r="AA150" i="4"/>
  <c r="A150" i="10" s="1"/>
  <c r="AA154" i="4"/>
  <c r="A154" i="10" s="1"/>
  <c r="AA158" i="4"/>
  <c r="A158" i="10" s="1"/>
  <c r="AA162" i="4"/>
  <c r="A162" i="10" s="1"/>
  <c r="AA47" i="4"/>
  <c r="A47" i="10" s="1"/>
  <c r="AA51" i="4"/>
  <c r="A51" i="10" s="1"/>
  <c r="AA55" i="4"/>
  <c r="A55" i="10" s="1"/>
  <c r="AA59" i="4"/>
  <c r="A59" i="10" s="1"/>
  <c r="AA63" i="4"/>
  <c r="A63" i="10" s="1"/>
  <c r="AA67" i="4"/>
  <c r="A67" i="10" s="1"/>
  <c r="AA71" i="4"/>
  <c r="A71" i="10" s="1"/>
  <c r="AA75" i="4"/>
  <c r="A75" i="10" s="1"/>
  <c r="AA79" i="4"/>
  <c r="A79" i="10" s="1"/>
  <c r="AA83" i="4"/>
  <c r="A83" i="10" s="1"/>
  <c r="AA87" i="4"/>
  <c r="A87" i="10" s="1"/>
  <c r="AA91" i="4"/>
  <c r="A91" i="10" s="1"/>
  <c r="AA95" i="4"/>
  <c r="A95" i="10" s="1"/>
  <c r="AA99" i="4"/>
  <c r="A99" i="10" s="1"/>
  <c r="AA103" i="4"/>
  <c r="A103" i="10" s="1"/>
  <c r="AA107" i="4"/>
  <c r="A107" i="10" s="1"/>
  <c r="AA111" i="4"/>
  <c r="A111" i="10" s="1"/>
  <c r="AA115" i="4"/>
  <c r="A115" i="10" s="1"/>
  <c r="AA119" i="4"/>
  <c r="A119" i="10" s="1"/>
  <c r="AA123" i="4"/>
  <c r="A123" i="10" s="1"/>
  <c r="AA127" i="4"/>
  <c r="A127" i="10" s="1"/>
  <c r="AA131" i="4"/>
  <c r="A131" i="10" s="1"/>
  <c r="AA135" i="4"/>
  <c r="A135" i="10" s="1"/>
  <c r="AA139" i="4"/>
  <c r="A139" i="10" s="1"/>
  <c r="AA143" i="4"/>
  <c r="A143" i="10" s="1"/>
  <c r="AA147" i="4"/>
  <c r="A147" i="10" s="1"/>
  <c r="AA151" i="4"/>
  <c r="A151" i="10" s="1"/>
  <c r="AA155" i="4"/>
  <c r="A155" i="10" s="1"/>
  <c r="AA159" i="4"/>
  <c r="A159" i="10" s="1"/>
  <c r="AA163" i="4"/>
  <c r="A163" i="10" s="1"/>
  <c r="AA167" i="4"/>
  <c r="A167" i="10" s="1"/>
  <c r="AA171" i="4"/>
  <c r="A171" i="10" s="1"/>
  <c r="AA175" i="4"/>
  <c r="A175" i="10" s="1"/>
  <c r="AA179" i="4"/>
  <c r="A179" i="10" s="1"/>
  <c r="AA183" i="4"/>
  <c r="A183" i="10" s="1"/>
  <c r="AA187" i="4"/>
  <c r="A187" i="10" s="1"/>
  <c r="AA191" i="4"/>
  <c r="A191" i="10" s="1"/>
  <c r="AA195" i="4"/>
  <c r="A195" i="10" s="1"/>
  <c r="AA199" i="4"/>
  <c r="A199" i="10" s="1"/>
  <c r="AA203" i="4"/>
  <c r="A203" i="10" s="1"/>
  <c r="AA207" i="4"/>
  <c r="A207" i="10" s="1"/>
  <c r="AA211" i="4"/>
  <c r="A211" i="10" s="1"/>
  <c r="AA215" i="4"/>
  <c r="A215" i="10" s="1"/>
  <c r="AA219" i="4"/>
  <c r="A219" i="10" s="1"/>
  <c r="AA223" i="4"/>
  <c r="A223" i="10" s="1"/>
  <c r="AA227" i="4"/>
  <c r="A227" i="10" s="1"/>
  <c r="AA231" i="4"/>
  <c r="A231" i="10" s="1"/>
  <c r="AA235" i="4"/>
  <c r="A235" i="10" s="1"/>
  <c r="AA239" i="4"/>
  <c r="A239" i="10" s="1"/>
  <c r="AA243" i="4"/>
  <c r="A243" i="10" s="1"/>
  <c r="AA247" i="4"/>
  <c r="A247" i="10" s="1"/>
  <c r="AA251" i="4"/>
  <c r="A251" i="10" s="1"/>
  <c r="AA255" i="4"/>
  <c r="A255" i="10" s="1"/>
  <c r="AA259" i="4"/>
  <c r="A259" i="10" s="1"/>
  <c r="AA263" i="4"/>
  <c r="A263" i="10" s="1"/>
  <c r="AA267" i="4"/>
  <c r="A267" i="10" s="1"/>
  <c r="AA271" i="4"/>
  <c r="A271" i="10" s="1"/>
  <c r="AA275" i="4"/>
  <c r="A275" i="10" s="1"/>
  <c r="AA279" i="4"/>
  <c r="A279" i="10" s="1"/>
  <c r="AA283" i="4"/>
  <c r="A283" i="10" s="1"/>
  <c r="AA168" i="4"/>
  <c r="A168" i="10" s="1"/>
  <c r="AA172" i="4"/>
  <c r="A172" i="10" s="1"/>
  <c r="AA176" i="4"/>
  <c r="A176" i="10" s="1"/>
  <c r="AA180" i="4"/>
  <c r="A180" i="10" s="1"/>
  <c r="AA184" i="4"/>
  <c r="A184" i="10" s="1"/>
  <c r="AA188" i="4"/>
  <c r="A188" i="10" s="1"/>
  <c r="AA192" i="4"/>
  <c r="A192" i="10" s="1"/>
  <c r="AA196" i="4"/>
  <c r="A196" i="10" s="1"/>
  <c r="AA200" i="4"/>
  <c r="A200" i="10" s="1"/>
  <c r="AA204" i="4"/>
  <c r="A204" i="10" s="1"/>
  <c r="AA208" i="4"/>
  <c r="A208" i="10" s="1"/>
  <c r="AA212" i="4"/>
  <c r="A212" i="10" s="1"/>
  <c r="AA216" i="4"/>
  <c r="A216" i="10" s="1"/>
  <c r="AA220" i="4"/>
  <c r="A220" i="10" s="1"/>
  <c r="AA224" i="4"/>
  <c r="A224" i="10" s="1"/>
  <c r="AA228" i="4"/>
  <c r="A228" i="10" s="1"/>
  <c r="AA232" i="4"/>
  <c r="A232" i="10" s="1"/>
  <c r="AA236" i="4"/>
  <c r="A236" i="10" s="1"/>
  <c r="AA240" i="4"/>
  <c r="A240" i="10" s="1"/>
  <c r="AA244" i="4"/>
  <c r="A244" i="10" s="1"/>
  <c r="AA248" i="4"/>
  <c r="A248" i="10" s="1"/>
  <c r="AA252" i="4"/>
  <c r="A252" i="10" s="1"/>
  <c r="AA256" i="4"/>
  <c r="A256" i="10" s="1"/>
  <c r="AA260" i="4"/>
  <c r="A260" i="10" s="1"/>
  <c r="AA264" i="4"/>
  <c r="A264" i="10" s="1"/>
  <c r="AA268" i="4"/>
  <c r="A268" i="10" s="1"/>
  <c r="AA272" i="4"/>
  <c r="A272" i="10" s="1"/>
  <c r="AA276" i="4"/>
  <c r="A276" i="10" s="1"/>
  <c r="AA280" i="4"/>
  <c r="A280" i="10" s="1"/>
  <c r="AA284" i="4"/>
  <c r="A284" i="10" s="1"/>
  <c r="AA288" i="4"/>
  <c r="A288" i="10" s="1"/>
  <c r="AA292" i="4"/>
  <c r="A292" i="10" s="1"/>
  <c r="AA296" i="4"/>
  <c r="A296" i="10" s="1"/>
  <c r="AA300" i="4"/>
  <c r="A300" i="10" s="1"/>
  <c r="AA304" i="4"/>
  <c r="A304" i="10" s="1"/>
  <c r="AA308" i="4"/>
  <c r="A308" i="10" s="1"/>
  <c r="AA312" i="4"/>
  <c r="A312" i="10" s="1"/>
  <c r="AA316" i="4"/>
  <c r="A316" i="10" s="1"/>
  <c r="AA320" i="4"/>
  <c r="A320" i="10" s="1"/>
  <c r="AA324" i="4"/>
  <c r="A324" i="10" s="1"/>
  <c r="AA328" i="4"/>
  <c r="A328" i="10" s="1"/>
  <c r="AA332" i="4"/>
  <c r="A332" i="10" s="1"/>
  <c r="AA336" i="4"/>
  <c r="A336" i="10" s="1"/>
  <c r="AA340" i="4"/>
  <c r="A340" i="10" s="1"/>
  <c r="AA287" i="4"/>
  <c r="A287" i="10" s="1"/>
  <c r="AA291" i="4"/>
  <c r="A291" i="10" s="1"/>
  <c r="AA295" i="4"/>
  <c r="A295" i="10" s="1"/>
  <c r="AA299" i="4"/>
  <c r="A299" i="10" s="1"/>
  <c r="AA303" i="4"/>
  <c r="A303" i="10" s="1"/>
  <c r="AA307" i="4"/>
  <c r="A307" i="10" s="1"/>
  <c r="AA311" i="4"/>
  <c r="A311" i="10" s="1"/>
  <c r="AA315" i="4"/>
  <c r="A315" i="10" s="1"/>
  <c r="AA319" i="4"/>
  <c r="A319" i="10" s="1"/>
  <c r="AA323" i="4"/>
  <c r="A323" i="10" s="1"/>
  <c r="AA327" i="4"/>
  <c r="A327" i="10" s="1"/>
  <c r="AA331" i="4"/>
  <c r="A331" i="10" s="1"/>
  <c r="AA335" i="4"/>
  <c r="A335" i="10" s="1"/>
  <c r="AA339" i="4"/>
  <c r="A339" i="10" s="1"/>
  <c r="AA342" i="4"/>
  <c r="A342" i="10" s="1"/>
  <c r="AA345" i="4"/>
  <c r="A345" i="10" s="1"/>
  <c r="AA349" i="4"/>
  <c r="A349" i="10" s="1"/>
  <c r="AA353" i="4"/>
  <c r="A353" i="10" s="1"/>
  <c r="AA357" i="4"/>
  <c r="A357" i="10" s="1"/>
  <c r="AA361" i="4"/>
  <c r="A361" i="10" s="1"/>
  <c r="AA365" i="4"/>
  <c r="A365" i="10" s="1"/>
  <c r="AA369" i="4"/>
  <c r="A369" i="10" s="1"/>
  <c r="AA373" i="4"/>
  <c r="A373" i="10" s="1"/>
  <c r="AA377" i="4"/>
  <c r="A377" i="10" s="1"/>
  <c r="AA381" i="4"/>
  <c r="A381" i="10" s="1"/>
  <c r="AA385" i="4"/>
  <c r="A385" i="10" s="1"/>
  <c r="AA389" i="4"/>
  <c r="A389" i="10" s="1"/>
  <c r="AA393" i="4"/>
  <c r="A393" i="10" s="1"/>
  <c r="AA397" i="4"/>
  <c r="A397" i="10" s="1"/>
  <c r="AA402" i="4"/>
  <c r="A402" i="10" s="1"/>
  <c r="AA346" i="4"/>
  <c r="A346" i="10" s="1"/>
  <c r="AA350" i="4"/>
  <c r="A350" i="10" s="1"/>
  <c r="AA354" i="4"/>
  <c r="A354" i="10" s="1"/>
  <c r="AA358" i="4"/>
  <c r="A358" i="10" s="1"/>
  <c r="AA362" i="4"/>
  <c r="A362" i="10" s="1"/>
  <c r="AA366" i="4"/>
  <c r="A366" i="10" s="1"/>
  <c r="AA370" i="4"/>
  <c r="A370" i="10" s="1"/>
  <c r="AA374" i="4"/>
  <c r="A374" i="10" s="1"/>
  <c r="AA378" i="4"/>
  <c r="A378" i="10" s="1"/>
  <c r="AA382" i="4"/>
  <c r="A382" i="10" s="1"/>
  <c r="AA386" i="4"/>
  <c r="A386" i="10" s="1"/>
  <c r="AA390" i="4"/>
  <c r="A390" i="10" s="1"/>
  <c r="AA394" i="4"/>
  <c r="A394" i="10" s="1"/>
  <c r="AA398" i="4"/>
  <c r="A398" i="10" s="1"/>
  <c r="AA401" i="4"/>
  <c r="A401" i="10" s="1"/>
  <c r="AA405" i="4"/>
  <c r="A405" i="10" s="1"/>
  <c r="AA409" i="4"/>
  <c r="A409" i="10" s="1"/>
  <c r="AA413" i="4"/>
  <c r="A413" i="10" s="1"/>
  <c r="AA417" i="4"/>
  <c r="A417" i="10" s="1"/>
  <c r="AA421" i="4"/>
  <c r="A421" i="10" s="1"/>
  <c r="AA425" i="4"/>
  <c r="A425" i="10" s="1"/>
  <c r="AA406" i="4"/>
  <c r="A406" i="10" s="1"/>
  <c r="AA410" i="4"/>
  <c r="A410" i="10" s="1"/>
  <c r="AA414" i="4"/>
  <c r="A414" i="10" s="1"/>
  <c r="AA418" i="4"/>
  <c r="A418" i="10" s="1"/>
  <c r="AA422" i="4"/>
  <c r="A422" i="10" s="1"/>
  <c r="AA426" i="4"/>
  <c r="A426" i="10" s="1"/>
  <c r="AA429" i="4"/>
  <c r="A429" i="10" s="1"/>
  <c r="AA433" i="4"/>
  <c r="A433" i="10" s="1"/>
  <c r="AA430" i="4"/>
  <c r="A430" i="10" s="1"/>
  <c r="AA434" i="4"/>
  <c r="A434" i="10" s="1"/>
  <c r="AA438" i="4"/>
  <c r="A438" i="10" s="1"/>
  <c r="AA442" i="4"/>
  <c r="A442" i="10" s="1"/>
  <c r="AA446" i="4"/>
  <c r="A446" i="10" s="1"/>
  <c r="AA450" i="4"/>
  <c r="A450" i="10" s="1"/>
  <c r="AA454" i="4"/>
  <c r="A454" i="10" s="1"/>
  <c r="AA435" i="4"/>
  <c r="A435" i="10" s="1"/>
  <c r="AA439" i="4"/>
  <c r="A439" i="10" s="1"/>
  <c r="AA443" i="4"/>
  <c r="A443" i="10" s="1"/>
  <c r="AA447" i="4"/>
  <c r="A447" i="10" s="1"/>
  <c r="AA451" i="4"/>
  <c r="A451" i="10" s="1"/>
  <c r="AA455" i="4"/>
  <c r="A455" i="10" s="1"/>
  <c r="AA460" i="4"/>
  <c r="A460" i="10" s="1"/>
  <c r="AA464" i="4"/>
  <c r="A464" i="10" s="1"/>
  <c r="AA468" i="4"/>
  <c r="A468" i="10" s="1"/>
  <c r="AA457" i="4"/>
  <c r="A457" i="10" s="1"/>
  <c r="AA461" i="4"/>
  <c r="A461" i="10" s="1"/>
  <c r="AA465" i="4"/>
  <c r="A465" i="10" s="1"/>
  <c r="AA469" i="4"/>
  <c r="A469" i="10" s="1"/>
  <c r="AA473" i="4"/>
  <c r="A473" i="10" s="1"/>
  <c r="AA477" i="4"/>
  <c r="A477" i="10" s="1"/>
  <c r="AA481" i="4"/>
  <c r="A481" i="10" s="1"/>
  <c r="AA472" i="4"/>
  <c r="A472" i="10" s="1"/>
  <c r="AA476" i="4"/>
  <c r="A476" i="10" s="1"/>
  <c r="AA480" i="4"/>
  <c r="A480" i="10" s="1"/>
  <c r="AA484" i="4"/>
  <c r="A484" i="10" s="1"/>
  <c r="AA486" i="4"/>
  <c r="A486" i="10" s="1"/>
  <c r="AA490" i="4"/>
  <c r="A490" i="10" s="1"/>
  <c r="AA493" i="4"/>
  <c r="A493" i="10" s="1"/>
  <c r="AA489" i="4"/>
  <c r="A489" i="10" s="1"/>
  <c r="AA494" i="4"/>
  <c r="A494" i="10" s="1"/>
  <c r="AA498" i="4"/>
  <c r="A498" i="10" s="1"/>
  <c r="AA495" i="4"/>
  <c r="A495" i="10" s="1"/>
  <c r="AA499" i="4"/>
  <c r="A499" i="10" s="1"/>
  <c r="AC1" i="4"/>
  <c r="C1" i="10" s="1"/>
  <c r="AC2" i="4"/>
  <c r="C2" i="10" s="1"/>
  <c r="AB3" i="4"/>
  <c r="B3" i="10" s="1"/>
  <c r="AD3" i="4"/>
  <c r="D3" i="10" s="1"/>
  <c r="Z4" i="4"/>
  <c r="AC4" i="4" s="1"/>
  <c r="C4" i="10" s="1"/>
  <c r="AC3" i="4"/>
  <c r="C3" i="10" s="1"/>
  <c r="AB1" i="4"/>
  <c r="B1" i="10" s="1"/>
  <c r="AD1" i="4"/>
  <c r="D1" i="10" s="1"/>
  <c r="AD2" i="4"/>
  <c r="D2" i="10" s="1"/>
  <c r="AB2" i="4"/>
  <c r="B2" i="10" s="1"/>
  <c r="E3" i="10" l="1"/>
  <c r="F3" i="10" s="1"/>
  <c r="E2" i="10"/>
  <c r="E4" i="10"/>
  <c r="F4" i="10" s="1"/>
  <c r="F2" i="10"/>
  <c r="G2" i="10"/>
  <c r="B2" i="11" s="1"/>
  <c r="E1" i="10"/>
  <c r="AD4" i="4"/>
  <c r="D4" i="10" s="1"/>
  <c r="AB4" i="4"/>
  <c r="B4" i="10" s="1"/>
  <c r="Z5" i="4"/>
  <c r="Z6" i="4" s="1"/>
  <c r="G3" i="10" l="1"/>
  <c r="B3" i="11" s="1"/>
  <c r="G4" i="10"/>
  <c r="B4" i="11" s="1"/>
  <c r="F1" i="10"/>
  <c r="G1" i="10"/>
  <c r="B1" i="11" s="1"/>
  <c r="A2" i="11"/>
  <c r="I2" i="10"/>
  <c r="D2" i="11" s="1"/>
  <c r="H2" i="10"/>
  <c r="C2" i="11" s="1"/>
  <c r="J2" i="10"/>
  <c r="I3" i="10"/>
  <c r="D3" i="11" s="1"/>
  <c r="A3" i="11"/>
  <c r="H3" i="10"/>
  <c r="C3" i="11" s="1"/>
  <c r="J3" i="10"/>
  <c r="I4" i="10"/>
  <c r="D4" i="11" s="1"/>
  <c r="A4" i="11"/>
  <c r="H4" i="10"/>
  <c r="C4" i="11" s="1"/>
  <c r="J4" i="10"/>
  <c r="Z7" i="4"/>
  <c r="Z8" i="4" s="1"/>
  <c r="Z9" i="4" s="1"/>
  <c r="AB6" i="4"/>
  <c r="B6" i="10" s="1"/>
  <c r="AC6" i="4"/>
  <c r="C6" i="10" s="1"/>
  <c r="AD6" i="4"/>
  <c r="D6" i="10" s="1"/>
  <c r="AB5" i="4"/>
  <c r="B5" i="10" s="1"/>
  <c r="AD5" i="4"/>
  <c r="D5" i="10" s="1"/>
  <c r="AC5" i="4"/>
  <c r="C5" i="10" s="1"/>
  <c r="E5" i="10" s="1"/>
  <c r="E6" i="10" l="1"/>
  <c r="F6" i="10" s="1"/>
  <c r="E2" i="11"/>
  <c r="A2" i="12" s="1"/>
  <c r="G2" i="11"/>
  <c r="C2" i="12" s="1"/>
  <c r="F2" i="11"/>
  <c r="B2" i="12" s="1"/>
  <c r="H2" i="11"/>
  <c r="D2" i="12" s="1"/>
  <c r="F5" i="10"/>
  <c r="G5" i="10"/>
  <c r="B5" i="11" s="1"/>
  <c r="E4" i="11"/>
  <c r="A4" i="12" s="1"/>
  <c r="G4" i="11"/>
  <c r="C4" i="12" s="1"/>
  <c r="F4" i="11"/>
  <c r="B4" i="12" s="1"/>
  <c r="H4" i="11"/>
  <c r="D4" i="12" s="1"/>
  <c r="E3" i="11"/>
  <c r="A3" i="12" s="1"/>
  <c r="G3" i="11"/>
  <c r="C3" i="12" s="1"/>
  <c r="F3" i="11"/>
  <c r="B3" i="12" s="1"/>
  <c r="H3" i="11"/>
  <c r="D3" i="12" s="1"/>
  <c r="A1" i="11"/>
  <c r="AC9" i="4"/>
  <c r="C9" i="10" s="1"/>
  <c r="AB9" i="4"/>
  <c r="B9" i="10" s="1"/>
  <c r="AD9" i="4"/>
  <c r="D9" i="10" s="1"/>
  <c r="Z10" i="4"/>
  <c r="AD8" i="4"/>
  <c r="D8" i="10" s="1"/>
  <c r="AB8" i="4"/>
  <c r="B8" i="10" s="1"/>
  <c r="AC8" i="4"/>
  <c r="C8" i="10" s="1"/>
  <c r="AB7" i="4"/>
  <c r="B7" i="10" s="1"/>
  <c r="AC7" i="4"/>
  <c r="C7" i="10" s="1"/>
  <c r="E7" i="10" s="1"/>
  <c r="AD7" i="4"/>
  <c r="D7" i="10" s="1"/>
  <c r="E8" i="10" l="1"/>
  <c r="G8" i="10" s="1"/>
  <c r="B8" i="11" s="1"/>
  <c r="G6" i="10"/>
  <c r="B6" i="11" s="1"/>
  <c r="F7" i="10"/>
  <c r="G7" i="10"/>
  <c r="B7" i="11" s="1"/>
  <c r="E9" i="10"/>
  <c r="A5" i="11"/>
  <c r="A6" i="11"/>
  <c r="AB10" i="4"/>
  <c r="B10" i="10" s="1"/>
  <c r="AC10" i="4"/>
  <c r="C10" i="10" s="1"/>
  <c r="E10" i="10" s="1"/>
  <c r="AD10" i="4"/>
  <c r="D10" i="10" s="1"/>
  <c r="Z11" i="4"/>
  <c r="Z12" i="4" s="1"/>
  <c r="F8" i="10" l="1"/>
  <c r="I8" i="10" s="1"/>
  <c r="D8" i="11" s="1"/>
  <c r="F10" i="10"/>
  <c r="G10" i="10"/>
  <c r="B10" i="11" s="1"/>
  <c r="G9" i="10"/>
  <c r="B9" i="11" s="1"/>
  <c r="F9" i="10"/>
  <c r="A7" i="11"/>
  <c r="Z13" i="4"/>
  <c r="AB12" i="4"/>
  <c r="B12" i="10" s="1"/>
  <c r="AC12" i="4"/>
  <c r="C12" i="10" s="1"/>
  <c r="AD12" i="4"/>
  <c r="D12" i="10" s="1"/>
  <c r="AD11" i="4"/>
  <c r="D11" i="10" s="1"/>
  <c r="AC11" i="4"/>
  <c r="C11" i="10" s="1"/>
  <c r="AB11" i="4"/>
  <c r="B11" i="10" s="1"/>
  <c r="E11" i="10" l="1"/>
  <c r="F11" i="10" s="1"/>
  <c r="J8" i="10"/>
  <c r="A8" i="11"/>
  <c r="E8" i="11" s="1"/>
  <c r="A8" i="12" s="1"/>
  <c r="H8" i="10"/>
  <c r="C8" i="11" s="1"/>
  <c r="G8" i="11" s="1"/>
  <c r="C8" i="12" s="1"/>
  <c r="E12" i="10"/>
  <c r="F12" i="10" s="1"/>
  <c r="A9" i="11"/>
  <c r="J9" i="10"/>
  <c r="H9" i="10"/>
  <c r="C9" i="11" s="1"/>
  <c r="I9" i="10"/>
  <c r="D9" i="11" s="1"/>
  <c r="F8" i="11"/>
  <c r="B8" i="12" s="1"/>
  <c r="H8" i="11"/>
  <c r="D8" i="12" s="1"/>
  <c r="I10" i="10"/>
  <c r="D10" i="11" s="1"/>
  <c r="A10" i="11"/>
  <c r="H10" i="10"/>
  <c r="C10" i="11" s="1"/>
  <c r="J10" i="10"/>
  <c r="AD13" i="4"/>
  <c r="D13" i="10" s="1"/>
  <c r="AC13" i="4"/>
  <c r="C13" i="10" s="1"/>
  <c r="E13" i="10" s="1"/>
  <c r="AB13" i="4"/>
  <c r="B13" i="10" s="1"/>
  <c r="Z14" i="4"/>
  <c r="G11" i="10" l="1"/>
  <c r="B11" i="11" s="1"/>
  <c r="G12" i="10"/>
  <c r="B12" i="11" s="1"/>
  <c r="E10" i="11"/>
  <c r="A10" i="12" s="1"/>
  <c r="H10" i="11"/>
  <c r="D10" i="12" s="1"/>
  <c r="F10" i="11"/>
  <c r="B10" i="12" s="1"/>
  <c r="G10" i="11"/>
  <c r="C10" i="12" s="1"/>
  <c r="G13" i="10"/>
  <c r="B13" i="11" s="1"/>
  <c r="F13" i="10"/>
  <c r="I12" i="10"/>
  <c r="D12" i="11" s="1"/>
  <c r="A12" i="11"/>
  <c r="H12" i="10"/>
  <c r="C12" i="11" s="1"/>
  <c r="J12" i="10"/>
  <c r="E9" i="11"/>
  <c r="A9" i="12" s="1"/>
  <c r="H9" i="11"/>
  <c r="D9" i="12" s="1"/>
  <c r="F9" i="11"/>
  <c r="B9" i="12" s="1"/>
  <c r="G9" i="11"/>
  <c r="C9" i="12" s="1"/>
  <c r="A11" i="11"/>
  <c r="Z15" i="4"/>
  <c r="AD14" i="4"/>
  <c r="D14" i="10" s="1"/>
  <c r="AC14" i="4"/>
  <c r="C14" i="10" s="1"/>
  <c r="AB14" i="4"/>
  <c r="B14" i="10" s="1"/>
  <c r="E14" i="10" l="1"/>
  <c r="E12" i="11"/>
  <c r="A12" i="12" s="1"/>
  <c r="H12" i="11"/>
  <c r="D12" i="12" s="1"/>
  <c r="F12" i="11"/>
  <c r="B12" i="12" s="1"/>
  <c r="G12" i="11"/>
  <c r="C12" i="12" s="1"/>
  <c r="A13" i="11"/>
  <c r="H13" i="10"/>
  <c r="C13" i="11" s="1"/>
  <c r="I13" i="10"/>
  <c r="D13" i="11" s="1"/>
  <c r="J13" i="10"/>
  <c r="Z16" i="4"/>
  <c r="AC15" i="4"/>
  <c r="C15" i="10" s="1"/>
  <c r="AB15" i="4"/>
  <c r="B15" i="10" s="1"/>
  <c r="AD15" i="4"/>
  <c r="D15" i="10" s="1"/>
  <c r="E15" i="10" l="1"/>
  <c r="G15" i="10" s="1"/>
  <c r="B15" i="11" s="1"/>
  <c r="E13" i="11"/>
  <c r="A13" i="12" s="1"/>
  <c r="H13" i="11"/>
  <c r="D13" i="12" s="1"/>
  <c r="F13" i="11"/>
  <c r="B13" i="12" s="1"/>
  <c r="G13" i="11"/>
  <c r="C13" i="12" s="1"/>
  <c r="F14" i="10"/>
  <c r="G14" i="10"/>
  <c r="B14" i="11" s="1"/>
  <c r="Z17" i="4"/>
  <c r="AD16" i="4"/>
  <c r="D16" i="10" s="1"/>
  <c r="AC16" i="4"/>
  <c r="C16" i="10" s="1"/>
  <c r="AB16" i="4"/>
  <c r="B16" i="10" s="1"/>
  <c r="E16" i="10" l="1"/>
  <c r="F16" i="10" s="1"/>
  <c r="F15" i="10"/>
  <c r="A15" i="11" s="1"/>
  <c r="I14" i="10"/>
  <c r="D14" i="11" s="1"/>
  <c r="A14" i="11"/>
  <c r="H14" i="10"/>
  <c r="C14" i="11" s="1"/>
  <c r="J14" i="10"/>
  <c r="Z18" i="4"/>
  <c r="AD17" i="4"/>
  <c r="D17" i="10" s="1"/>
  <c r="AC17" i="4"/>
  <c r="C17" i="10" s="1"/>
  <c r="E17" i="10" s="1"/>
  <c r="AB17" i="4"/>
  <c r="B17" i="10" s="1"/>
  <c r="G16" i="10" l="1"/>
  <c r="B16" i="11" s="1"/>
  <c r="J15" i="10"/>
  <c r="H15" i="10"/>
  <c r="C15" i="11" s="1"/>
  <c r="I15" i="10"/>
  <c r="D15" i="11" s="1"/>
  <c r="E15" i="11" s="1"/>
  <c r="A15" i="12" s="1"/>
  <c r="F17" i="10"/>
  <c r="G17" i="10"/>
  <c r="B17" i="11" s="1"/>
  <c r="E14" i="11"/>
  <c r="A14" i="12" s="1"/>
  <c r="H14" i="11"/>
  <c r="D14" i="12" s="1"/>
  <c r="F14" i="11"/>
  <c r="B14" i="12" s="1"/>
  <c r="G14" i="11"/>
  <c r="C14" i="12" s="1"/>
  <c r="A16" i="11"/>
  <c r="Z19" i="4"/>
  <c r="AC18" i="4"/>
  <c r="C18" i="10" s="1"/>
  <c r="E18" i="10" s="1"/>
  <c r="AD18" i="4"/>
  <c r="D18" i="10" s="1"/>
  <c r="AB18" i="4"/>
  <c r="B18" i="10" s="1"/>
  <c r="G15" i="11" l="1"/>
  <c r="C15" i="12" s="1"/>
  <c r="H15" i="11"/>
  <c r="D15" i="12" s="1"/>
  <c r="F15" i="11"/>
  <c r="B15" i="12" s="1"/>
  <c r="F18" i="10"/>
  <c r="G18" i="10"/>
  <c r="B18" i="11" s="1"/>
  <c r="A17" i="11"/>
  <c r="Z20" i="4"/>
  <c r="AC19" i="4"/>
  <c r="C19" i="10" s="1"/>
  <c r="AD19" i="4"/>
  <c r="D19" i="10" s="1"/>
  <c r="AB19" i="4"/>
  <c r="B19" i="10" s="1"/>
  <c r="E19" i="10" l="1"/>
  <c r="F19" i="10" s="1"/>
  <c r="I18" i="10"/>
  <c r="D18" i="11" s="1"/>
  <c r="A18" i="11"/>
  <c r="H18" i="10"/>
  <c r="C18" i="11" s="1"/>
  <c r="J18" i="10"/>
  <c r="Z21" i="4"/>
  <c r="AC20" i="4"/>
  <c r="C20" i="10" s="1"/>
  <c r="AB20" i="4"/>
  <c r="B20" i="10" s="1"/>
  <c r="AD20" i="4"/>
  <c r="D20" i="10" s="1"/>
  <c r="E20" i="10" l="1"/>
  <c r="G20" i="10" s="1"/>
  <c r="B20" i="11" s="1"/>
  <c r="G19" i="10"/>
  <c r="B19" i="11" s="1"/>
  <c r="E18" i="11"/>
  <c r="A18" i="12" s="1"/>
  <c r="H18" i="11"/>
  <c r="D18" i="12" s="1"/>
  <c r="F18" i="11"/>
  <c r="B18" i="12" s="1"/>
  <c r="G18" i="11"/>
  <c r="C18" i="12" s="1"/>
  <c r="A19" i="11"/>
  <c r="H19" i="10"/>
  <c r="C19" i="11" s="1"/>
  <c r="I19" i="10"/>
  <c r="D19" i="11" s="1"/>
  <c r="J19" i="10"/>
  <c r="Z22" i="4"/>
  <c r="AC21" i="4"/>
  <c r="C21" i="10" s="1"/>
  <c r="I17" i="10" s="1"/>
  <c r="D17" i="11" s="1"/>
  <c r="AB21" i="4"/>
  <c r="B21" i="10" s="1"/>
  <c r="AD21" i="4"/>
  <c r="D21" i="10" s="1"/>
  <c r="E17" i="11" l="1"/>
  <c r="A17" i="12" s="1"/>
  <c r="F17" i="11"/>
  <c r="B17" i="12" s="1"/>
  <c r="H17" i="11"/>
  <c r="D17" i="12" s="1"/>
  <c r="F20" i="10"/>
  <c r="A20" i="11" s="1"/>
  <c r="E21" i="10"/>
  <c r="J17" i="10"/>
  <c r="H17" i="10" s="1"/>
  <c r="C17" i="11" s="1"/>
  <c r="G17" i="11" s="1"/>
  <c r="C17" i="12" s="1"/>
  <c r="G21" i="10"/>
  <c r="B21" i="11" s="1"/>
  <c r="F21" i="10"/>
  <c r="E19" i="11"/>
  <c r="A19" i="12" s="1"/>
  <c r="H19" i="11"/>
  <c r="D19" i="12" s="1"/>
  <c r="F19" i="11"/>
  <c r="B19" i="12" s="1"/>
  <c r="G19" i="11"/>
  <c r="C19" i="12" s="1"/>
  <c r="Z23" i="4"/>
  <c r="AC22" i="4"/>
  <c r="C22" i="10" s="1"/>
  <c r="AB22" i="4"/>
  <c r="B22" i="10" s="1"/>
  <c r="AD22" i="4"/>
  <c r="D22" i="10" s="1"/>
  <c r="E22" i="10" l="1"/>
  <c r="G22" i="10" s="1"/>
  <c r="B22" i="11" s="1"/>
  <c r="A21" i="11"/>
  <c r="Z24" i="4"/>
  <c r="AC23" i="4"/>
  <c r="C23" i="10" s="1"/>
  <c r="AB23" i="4"/>
  <c r="B23" i="10" s="1"/>
  <c r="AD23" i="4"/>
  <c r="D23" i="10" s="1"/>
  <c r="E23" i="10" l="1"/>
  <c r="G23" i="10" s="1"/>
  <c r="B23" i="11" s="1"/>
  <c r="F22" i="10"/>
  <c r="Z25" i="4"/>
  <c r="AC24" i="4"/>
  <c r="C24" i="10" s="1"/>
  <c r="E24" i="10" s="1"/>
  <c r="AD24" i="4"/>
  <c r="D24" i="10" s="1"/>
  <c r="AB24" i="4"/>
  <c r="B24" i="10" s="1"/>
  <c r="F23" i="10" l="1"/>
  <c r="J23" i="10" s="1"/>
  <c r="A22" i="11"/>
  <c r="F24" i="10"/>
  <c r="G24" i="10"/>
  <c r="B24" i="11" s="1"/>
  <c r="A23" i="11"/>
  <c r="Z26" i="4"/>
  <c r="AC25" i="4"/>
  <c r="C25" i="10" s="1"/>
  <c r="E25" i="10" s="1"/>
  <c r="AB25" i="4"/>
  <c r="B25" i="10" s="1"/>
  <c r="AD25" i="4"/>
  <c r="D25" i="10" s="1"/>
  <c r="H23" i="10" l="1"/>
  <c r="C23" i="11" s="1"/>
  <c r="I23" i="10"/>
  <c r="D23" i="11" s="1"/>
  <c r="E23" i="11" s="1"/>
  <c r="A23" i="12" s="1"/>
  <c r="F25" i="10"/>
  <c r="G25" i="10"/>
  <c r="B25" i="11" s="1"/>
  <c r="I24" i="10"/>
  <c r="D24" i="11" s="1"/>
  <c r="A24" i="11"/>
  <c r="H24" i="10"/>
  <c r="C24" i="11" s="1"/>
  <c r="J24" i="10"/>
  <c r="Z27" i="4"/>
  <c r="AC26" i="4"/>
  <c r="C26" i="10" s="1"/>
  <c r="AB26" i="4"/>
  <c r="B26" i="10" s="1"/>
  <c r="AD26" i="4"/>
  <c r="D26" i="10" s="1"/>
  <c r="E26" i="10" l="1"/>
  <c r="J22" i="10"/>
  <c r="I22" i="10"/>
  <c r="D22" i="11" s="1"/>
  <c r="H23" i="11"/>
  <c r="D23" i="12" s="1"/>
  <c r="G23" i="11"/>
  <c r="C23" i="12" s="1"/>
  <c r="F23" i="11"/>
  <c r="B23" i="12" s="1"/>
  <c r="F26" i="10"/>
  <c r="G26" i="10"/>
  <c r="B26" i="11" s="1"/>
  <c r="E24" i="11"/>
  <c r="A24" i="12" s="1"/>
  <c r="H24" i="11"/>
  <c r="D24" i="12" s="1"/>
  <c r="F24" i="11"/>
  <c r="B24" i="12" s="1"/>
  <c r="G24" i="11"/>
  <c r="C24" i="12" s="1"/>
  <c r="A25" i="11"/>
  <c r="H25" i="10"/>
  <c r="C25" i="11" s="1"/>
  <c r="I25" i="10"/>
  <c r="D25" i="11" s="1"/>
  <c r="J25" i="10"/>
  <c r="Z28" i="4"/>
  <c r="AC27" i="4"/>
  <c r="C27" i="10" s="1"/>
  <c r="AD27" i="4"/>
  <c r="D27" i="10" s="1"/>
  <c r="AB27" i="4"/>
  <c r="B27" i="10" s="1"/>
  <c r="H22" i="10" l="1"/>
  <c r="C22" i="11" s="1"/>
  <c r="G22" i="11" s="1"/>
  <c r="C22" i="12" s="1"/>
  <c r="H22" i="11"/>
  <c r="D22" i="12" s="1"/>
  <c r="F22" i="11"/>
  <c r="B22" i="12" s="1"/>
  <c r="E22" i="11"/>
  <c r="A22" i="12" s="1"/>
  <c r="E27" i="10"/>
  <c r="F27" i="10" s="1"/>
  <c r="E25" i="11"/>
  <c r="A25" i="12" s="1"/>
  <c r="H25" i="11"/>
  <c r="D25" i="12" s="1"/>
  <c r="F25" i="11"/>
  <c r="B25" i="12" s="1"/>
  <c r="G25" i="11"/>
  <c r="C25" i="12" s="1"/>
  <c r="A26" i="11"/>
  <c r="Z29" i="4"/>
  <c r="AC28" i="4"/>
  <c r="C28" i="10" s="1"/>
  <c r="E28" i="10" s="1"/>
  <c r="AB28" i="4"/>
  <c r="B28" i="10" s="1"/>
  <c r="AD28" i="4"/>
  <c r="D28" i="10" s="1"/>
  <c r="G27" i="10" l="1"/>
  <c r="B27" i="11" s="1"/>
  <c r="F28" i="10"/>
  <c r="G28" i="10"/>
  <c r="B28" i="11" s="1"/>
  <c r="A27" i="11"/>
  <c r="Z30" i="4"/>
  <c r="AC29" i="4"/>
  <c r="C29" i="10" s="1"/>
  <c r="E29" i="10" s="1"/>
  <c r="AD29" i="4"/>
  <c r="D29" i="10" s="1"/>
  <c r="AB29" i="4"/>
  <c r="B29" i="10" s="1"/>
  <c r="F29" i="10" l="1"/>
  <c r="G29" i="10"/>
  <c r="B29" i="11" s="1"/>
  <c r="I28" i="10"/>
  <c r="D28" i="11" s="1"/>
  <c r="A28" i="11"/>
  <c r="H28" i="10"/>
  <c r="C28" i="11" s="1"/>
  <c r="J28" i="10"/>
  <c r="Z31" i="4"/>
  <c r="AC30" i="4"/>
  <c r="C30" i="10" s="1"/>
  <c r="AD30" i="4"/>
  <c r="D30" i="10" s="1"/>
  <c r="AB30" i="4"/>
  <c r="B30" i="10" s="1"/>
  <c r="E30" i="10" l="1"/>
  <c r="F30" i="10" s="1"/>
  <c r="E28" i="11"/>
  <c r="A28" i="12" s="1"/>
  <c r="H28" i="11"/>
  <c r="D28" i="12" s="1"/>
  <c r="F28" i="11"/>
  <c r="B28" i="12" s="1"/>
  <c r="G28" i="11"/>
  <c r="C28" i="12" s="1"/>
  <c r="A29" i="11"/>
  <c r="I29" i="10"/>
  <c r="D29" i="11" s="1"/>
  <c r="J29" i="10"/>
  <c r="H29" i="10"/>
  <c r="C29" i="11" s="1"/>
  <c r="Z32" i="4"/>
  <c r="AC31" i="4"/>
  <c r="C31" i="10" s="1"/>
  <c r="E31" i="10" s="1"/>
  <c r="AB31" i="4"/>
  <c r="B31" i="10" s="1"/>
  <c r="AD31" i="4"/>
  <c r="D31" i="10" s="1"/>
  <c r="G30" i="10" l="1"/>
  <c r="B30" i="11" s="1"/>
  <c r="F31" i="10"/>
  <c r="G31" i="10"/>
  <c r="B31" i="11" s="1"/>
  <c r="E29" i="11"/>
  <c r="A29" i="12" s="1"/>
  <c r="H29" i="11"/>
  <c r="D29" i="12" s="1"/>
  <c r="F29" i="11"/>
  <c r="B29" i="12" s="1"/>
  <c r="G29" i="11"/>
  <c r="C29" i="12" s="1"/>
  <c r="A30" i="11"/>
  <c r="Z33" i="4"/>
  <c r="AC32" i="4"/>
  <c r="C32" i="10" s="1"/>
  <c r="E32" i="10" s="1"/>
  <c r="AB32" i="4"/>
  <c r="B32" i="10" s="1"/>
  <c r="AD32" i="4"/>
  <c r="D32" i="10" s="1"/>
  <c r="I27" i="10" l="1"/>
  <c r="D27" i="11" s="1"/>
  <c r="F27" i="11" s="1"/>
  <c r="B27" i="12" s="1"/>
  <c r="J27" i="10"/>
  <c r="F32" i="10"/>
  <c r="G32" i="10"/>
  <c r="B32" i="11" s="1"/>
  <c r="A31" i="11"/>
  <c r="Z34" i="4"/>
  <c r="AC33" i="4"/>
  <c r="C33" i="10" s="1"/>
  <c r="AB33" i="4"/>
  <c r="B33" i="10" s="1"/>
  <c r="AD33" i="4"/>
  <c r="D33" i="10" s="1"/>
  <c r="H27" i="11" l="1"/>
  <c r="D27" i="12" s="1"/>
  <c r="E27" i="11"/>
  <c r="A27" i="12" s="1"/>
  <c r="H27" i="10"/>
  <c r="C27" i="11" s="1"/>
  <c r="G27" i="11" s="1"/>
  <c r="C27" i="12" s="1"/>
  <c r="E33" i="10"/>
  <c r="F33" i="10" s="1"/>
  <c r="A32" i="11"/>
  <c r="H32" i="10"/>
  <c r="C32" i="11" s="1"/>
  <c r="I32" i="10"/>
  <c r="D32" i="11" s="1"/>
  <c r="J32" i="10"/>
  <c r="Z35" i="4"/>
  <c r="AC34" i="4"/>
  <c r="C34" i="10" s="1"/>
  <c r="AB34" i="4"/>
  <c r="B34" i="10" s="1"/>
  <c r="AD34" i="4"/>
  <c r="D34" i="10" s="1"/>
  <c r="E34" i="10" l="1"/>
  <c r="G34" i="10" s="1"/>
  <c r="B34" i="11" s="1"/>
  <c r="J30" i="10"/>
  <c r="G33" i="10"/>
  <c r="B33" i="11" s="1"/>
  <c r="I30" i="10"/>
  <c r="D30" i="11" s="1"/>
  <c r="E32" i="11"/>
  <c r="A32" i="12" s="1"/>
  <c r="H32" i="11"/>
  <c r="D32" i="12" s="1"/>
  <c r="F32" i="11"/>
  <c r="B32" i="12" s="1"/>
  <c r="G32" i="11"/>
  <c r="C32" i="12" s="1"/>
  <c r="A33" i="11"/>
  <c r="Z36" i="4"/>
  <c r="AC35" i="4"/>
  <c r="C35" i="10" s="1"/>
  <c r="E35" i="10" s="1"/>
  <c r="AD35" i="4"/>
  <c r="D35" i="10" s="1"/>
  <c r="AB35" i="4"/>
  <c r="B35" i="10" s="1"/>
  <c r="F34" i="10" l="1"/>
  <c r="A34" i="11" s="1"/>
  <c r="H30" i="10"/>
  <c r="C30" i="11" s="1"/>
  <c r="H30" i="11"/>
  <c r="D30" i="12" s="1"/>
  <c r="G30" i="11"/>
  <c r="C30" i="12" s="1"/>
  <c r="E30" i="11"/>
  <c r="A30" i="12" s="1"/>
  <c r="F30" i="11"/>
  <c r="B30" i="12" s="1"/>
  <c r="F35" i="10"/>
  <c r="G35" i="10"/>
  <c r="B35" i="11" s="1"/>
  <c r="I34" i="10"/>
  <c r="D34" i="11" s="1"/>
  <c r="Z37" i="4"/>
  <c r="AC36" i="4"/>
  <c r="C36" i="10" s="1"/>
  <c r="AD36" i="4"/>
  <c r="D36" i="10" s="1"/>
  <c r="AB36" i="4"/>
  <c r="B36" i="10" s="1"/>
  <c r="E36" i="10" l="1"/>
  <c r="F36" i="10" s="1"/>
  <c r="H34" i="10"/>
  <c r="C34" i="11" s="1"/>
  <c r="G34" i="11" s="1"/>
  <c r="C34" i="12" s="1"/>
  <c r="J34" i="10"/>
  <c r="G36" i="10"/>
  <c r="B36" i="11" s="1"/>
  <c r="E34" i="11"/>
  <c r="A34" i="12" s="1"/>
  <c r="H34" i="11"/>
  <c r="D34" i="12" s="1"/>
  <c r="F34" i="11"/>
  <c r="B34" i="12" s="1"/>
  <c r="A35" i="11"/>
  <c r="Z38" i="4"/>
  <c r="AC37" i="4"/>
  <c r="C37" i="10" s="1"/>
  <c r="AD37" i="4"/>
  <c r="D37" i="10" s="1"/>
  <c r="AB37" i="4"/>
  <c r="B37" i="10" s="1"/>
  <c r="E37" i="10" l="1"/>
  <c r="F37" i="10" s="1"/>
  <c r="A36" i="11"/>
  <c r="Z39" i="4"/>
  <c r="AC38" i="4"/>
  <c r="C38" i="10" s="1"/>
  <c r="AB38" i="4"/>
  <c r="B38" i="10" s="1"/>
  <c r="AD38" i="4"/>
  <c r="D38" i="10" s="1"/>
  <c r="I33" i="10" l="1"/>
  <c r="D33" i="11" s="1"/>
  <c r="G37" i="10"/>
  <c r="B37" i="11" s="1"/>
  <c r="J33" i="10"/>
  <c r="E38" i="10"/>
  <c r="G38" i="10" s="1"/>
  <c r="B38" i="11" s="1"/>
  <c r="I37" i="10"/>
  <c r="D37" i="11" s="1"/>
  <c r="A37" i="11"/>
  <c r="J37" i="10"/>
  <c r="H37" i="10"/>
  <c r="C37" i="11" s="1"/>
  <c r="Z40" i="4"/>
  <c r="AC39" i="4"/>
  <c r="C39" i="10" s="1"/>
  <c r="E39" i="10" s="1"/>
  <c r="AB39" i="4"/>
  <c r="B39" i="10" s="1"/>
  <c r="AD39" i="4"/>
  <c r="D39" i="10" s="1"/>
  <c r="H33" i="10" l="1"/>
  <c r="C33" i="11" s="1"/>
  <c r="H33" i="11"/>
  <c r="D33" i="12" s="1"/>
  <c r="G33" i="11"/>
  <c r="C33" i="12" s="1"/>
  <c r="E33" i="11"/>
  <c r="A33" i="12" s="1"/>
  <c r="F33" i="11"/>
  <c r="B33" i="12" s="1"/>
  <c r="F38" i="10"/>
  <c r="A38" i="11" s="1"/>
  <c r="F39" i="10"/>
  <c r="G39" i="10"/>
  <c r="B39" i="11" s="1"/>
  <c r="F37" i="11"/>
  <c r="B37" i="12" s="1"/>
  <c r="H37" i="11"/>
  <c r="D37" i="12" s="1"/>
  <c r="E37" i="11"/>
  <c r="A37" i="12" s="1"/>
  <c r="G37" i="11"/>
  <c r="C37" i="12" s="1"/>
  <c r="Z41" i="4"/>
  <c r="AC40" i="4"/>
  <c r="C40" i="10" s="1"/>
  <c r="E40" i="10" s="1"/>
  <c r="AB40" i="4"/>
  <c r="B40" i="10" s="1"/>
  <c r="AD40" i="4"/>
  <c r="D40" i="10" s="1"/>
  <c r="I38" i="10" l="1"/>
  <c r="D38" i="11" s="1"/>
  <c r="F38" i="11" s="1"/>
  <c r="B38" i="12" s="1"/>
  <c r="J38" i="10"/>
  <c r="H38" i="10"/>
  <c r="C38" i="11" s="1"/>
  <c r="G40" i="10"/>
  <c r="B40" i="11" s="1"/>
  <c r="F40" i="10"/>
  <c r="I39" i="10"/>
  <c r="D39" i="11" s="1"/>
  <c r="A39" i="11"/>
  <c r="J39" i="10"/>
  <c r="H39" i="10"/>
  <c r="C39" i="11" s="1"/>
  <c r="Z42" i="4"/>
  <c r="AC41" i="4"/>
  <c r="C41" i="10" s="1"/>
  <c r="AB41" i="4"/>
  <c r="B41" i="10" s="1"/>
  <c r="AD41" i="4"/>
  <c r="D41" i="10" s="1"/>
  <c r="E41" i="10" l="1"/>
  <c r="F41" i="10" s="1"/>
  <c r="G38" i="11"/>
  <c r="C38" i="12" s="1"/>
  <c r="H38" i="11"/>
  <c r="D38" i="12" s="1"/>
  <c r="E38" i="11"/>
  <c r="A38" i="12" s="1"/>
  <c r="A40" i="11"/>
  <c r="F39" i="11"/>
  <c r="B39" i="12" s="1"/>
  <c r="H39" i="11"/>
  <c r="D39" i="12" s="1"/>
  <c r="E39" i="11"/>
  <c r="A39" i="12" s="1"/>
  <c r="G39" i="11"/>
  <c r="C39" i="12" s="1"/>
  <c r="Z43" i="4"/>
  <c r="AC42" i="4"/>
  <c r="C42" i="10" s="1"/>
  <c r="AB42" i="4"/>
  <c r="B42" i="10" s="1"/>
  <c r="AD42" i="4"/>
  <c r="D42" i="10" s="1"/>
  <c r="E42" i="10" l="1"/>
  <c r="F42" i="10" s="1"/>
  <c r="G41" i="10"/>
  <c r="B41" i="11" s="1"/>
  <c r="A41" i="11"/>
  <c r="Z44" i="4"/>
  <c r="AC43" i="4"/>
  <c r="C43" i="10" s="1"/>
  <c r="AD43" i="4"/>
  <c r="D43" i="10" s="1"/>
  <c r="AB43" i="4"/>
  <c r="B43" i="10" s="1"/>
  <c r="E43" i="10" l="1"/>
  <c r="F43" i="10" s="1"/>
  <c r="G42" i="10"/>
  <c r="B42" i="11" s="1"/>
  <c r="A42" i="11"/>
  <c r="J42" i="10"/>
  <c r="H42" i="10"/>
  <c r="C42" i="11" s="1"/>
  <c r="I42" i="10"/>
  <c r="D42" i="11" s="1"/>
  <c r="Z45" i="4"/>
  <c r="AC44" i="4"/>
  <c r="C44" i="10" s="1"/>
  <c r="AB44" i="4"/>
  <c r="B44" i="10" s="1"/>
  <c r="AD44" i="4"/>
  <c r="D44" i="10" s="1"/>
  <c r="G43" i="10" l="1"/>
  <c r="B43" i="11" s="1"/>
  <c r="E44" i="10"/>
  <c r="G44" i="10" s="1"/>
  <c r="B44" i="11" s="1"/>
  <c r="F42" i="11"/>
  <c r="B42" i="12" s="1"/>
  <c r="H42" i="11"/>
  <c r="D42" i="12" s="1"/>
  <c r="E42" i="11"/>
  <c r="A42" i="12" s="1"/>
  <c r="G42" i="11"/>
  <c r="C42" i="12" s="1"/>
  <c r="I43" i="10"/>
  <c r="D43" i="11" s="1"/>
  <c r="A43" i="11"/>
  <c r="J43" i="10"/>
  <c r="H43" i="10"/>
  <c r="C43" i="11" s="1"/>
  <c r="Z46" i="4"/>
  <c r="AC45" i="4"/>
  <c r="C45" i="10" s="1"/>
  <c r="E45" i="10" s="1"/>
  <c r="AD45" i="4"/>
  <c r="D45" i="10" s="1"/>
  <c r="AB45" i="4"/>
  <c r="B45" i="10" s="1"/>
  <c r="J40" i="10" l="1"/>
  <c r="I40" i="10"/>
  <c r="D40" i="11" s="1"/>
  <c r="F40" i="11" s="1"/>
  <c r="B40" i="12" s="1"/>
  <c r="F44" i="10"/>
  <c r="A44" i="11" s="1"/>
  <c r="J41" i="10"/>
  <c r="I41" i="10"/>
  <c r="D41" i="11" s="1"/>
  <c r="F45" i="10"/>
  <c r="G45" i="10"/>
  <c r="B45" i="11" s="1"/>
  <c r="F43" i="11"/>
  <c r="B43" i="12" s="1"/>
  <c r="H43" i="11"/>
  <c r="D43" i="12" s="1"/>
  <c r="E43" i="11"/>
  <c r="A43" i="12" s="1"/>
  <c r="G43" i="11"/>
  <c r="C43" i="12" s="1"/>
  <c r="Z47" i="4"/>
  <c r="AC46" i="4"/>
  <c r="C46" i="10" s="1"/>
  <c r="E46" i="10" s="1"/>
  <c r="AB46" i="4"/>
  <c r="B46" i="10" s="1"/>
  <c r="AD46" i="4"/>
  <c r="D46" i="10" s="1"/>
  <c r="G40" i="11" l="1"/>
  <c r="C40" i="12" s="1"/>
  <c r="E40" i="11"/>
  <c r="A40" i="12" s="1"/>
  <c r="H40" i="11"/>
  <c r="D40" i="12" s="1"/>
  <c r="H40" i="10"/>
  <c r="C40" i="11" s="1"/>
  <c r="J44" i="10"/>
  <c r="H44" i="10"/>
  <c r="C44" i="11" s="1"/>
  <c r="I44" i="10"/>
  <c r="D44" i="11" s="1"/>
  <c r="H44" i="11" s="1"/>
  <c r="D44" i="12" s="1"/>
  <c r="H41" i="10"/>
  <c r="C41" i="11" s="1"/>
  <c r="H41" i="11"/>
  <c r="D41" i="12" s="1"/>
  <c r="F41" i="11"/>
  <c r="B41" i="12" s="1"/>
  <c r="E41" i="11"/>
  <c r="A41" i="12" s="1"/>
  <c r="G41" i="11"/>
  <c r="C41" i="12" s="1"/>
  <c r="G46" i="10"/>
  <c r="B46" i="11" s="1"/>
  <c r="F46" i="10"/>
  <c r="F44" i="11"/>
  <c r="B44" i="12" s="1"/>
  <c r="A45" i="11"/>
  <c r="Z48" i="4"/>
  <c r="AC47" i="4"/>
  <c r="C47" i="10" s="1"/>
  <c r="E47" i="10" s="1"/>
  <c r="AD47" i="4"/>
  <c r="D47" i="10" s="1"/>
  <c r="AB47" i="4"/>
  <c r="B47" i="10" s="1"/>
  <c r="E44" i="11" l="1"/>
  <c r="A44" i="12" s="1"/>
  <c r="G44" i="11"/>
  <c r="C44" i="12" s="1"/>
  <c r="F47" i="10"/>
  <c r="G47" i="10"/>
  <c r="B47" i="11" s="1"/>
  <c r="A46" i="11"/>
  <c r="Z49" i="4"/>
  <c r="AC48" i="4"/>
  <c r="C48" i="10" s="1"/>
  <c r="E48" i="10" s="1"/>
  <c r="AD48" i="4"/>
  <c r="D48" i="10" s="1"/>
  <c r="AB48" i="4"/>
  <c r="B48" i="10" s="1"/>
  <c r="F48" i="10" l="1"/>
  <c r="G48" i="10"/>
  <c r="B48" i="11" s="1"/>
  <c r="I47" i="10"/>
  <c r="D47" i="11" s="1"/>
  <c r="A47" i="11"/>
  <c r="J47" i="10"/>
  <c r="H47" i="10"/>
  <c r="C47" i="11" s="1"/>
  <c r="Z50" i="4"/>
  <c r="AC49" i="4"/>
  <c r="C49" i="10" s="1"/>
  <c r="E49" i="10" s="1"/>
  <c r="AD49" i="4"/>
  <c r="D49" i="10" s="1"/>
  <c r="AB49" i="4"/>
  <c r="B49" i="10" s="1"/>
  <c r="F49" i="10" l="1"/>
  <c r="G49" i="10"/>
  <c r="B49" i="11" s="1"/>
  <c r="F47" i="11"/>
  <c r="B47" i="12" s="1"/>
  <c r="H47" i="11"/>
  <c r="D47" i="12" s="1"/>
  <c r="E47" i="11"/>
  <c r="A47" i="12" s="1"/>
  <c r="G47" i="11"/>
  <c r="C47" i="12" s="1"/>
  <c r="A48" i="11"/>
  <c r="Z51" i="4"/>
  <c r="AC50" i="4"/>
  <c r="C50" i="10" s="1"/>
  <c r="AB50" i="4"/>
  <c r="B50" i="10" s="1"/>
  <c r="AD50" i="4"/>
  <c r="D50" i="10" s="1"/>
  <c r="E50" i="10" l="1"/>
  <c r="G50" i="10" s="1"/>
  <c r="B50" i="11" s="1"/>
  <c r="I49" i="10"/>
  <c r="D49" i="11" s="1"/>
  <c r="A49" i="11"/>
  <c r="J49" i="10"/>
  <c r="H49" i="10"/>
  <c r="C49" i="11" s="1"/>
  <c r="Z52" i="4"/>
  <c r="AC51" i="4"/>
  <c r="C51" i="10" s="1"/>
  <c r="AD51" i="4"/>
  <c r="D51" i="10" s="1"/>
  <c r="AB51" i="4"/>
  <c r="B51" i="10" s="1"/>
  <c r="F50" i="10" l="1"/>
  <c r="J50" i="10" s="1"/>
  <c r="E51" i="10"/>
  <c r="F51" i="10" s="1"/>
  <c r="F49" i="11"/>
  <c r="B49" i="12" s="1"/>
  <c r="H49" i="11"/>
  <c r="D49" i="12" s="1"/>
  <c r="E49" i="11"/>
  <c r="A49" i="12" s="1"/>
  <c r="G49" i="11"/>
  <c r="C49" i="12" s="1"/>
  <c r="A50" i="11"/>
  <c r="Z53" i="4"/>
  <c r="AC52" i="4"/>
  <c r="C52" i="10" s="1"/>
  <c r="AB52" i="4"/>
  <c r="B52" i="10" s="1"/>
  <c r="AD52" i="4"/>
  <c r="D52" i="10" s="1"/>
  <c r="E52" i="10" l="1"/>
  <c r="F52" i="10" s="1"/>
  <c r="H50" i="10"/>
  <c r="C50" i="11" s="1"/>
  <c r="I50" i="10"/>
  <c r="D50" i="11" s="1"/>
  <c r="H50" i="11" s="1"/>
  <c r="D50" i="12" s="1"/>
  <c r="G51" i="10"/>
  <c r="B51" i="11" s="1"/>
  <c r="A51" i="11"/>
  <c r="Z54" i="4"/>
  <c r="AC53" i="4"/>
  <c r="C53" i="10" s="1"/>
  <c r="E53" i="10" s="1"/>
  <c r="AD53" i="4"/>
  <c r="D53" i="10" s="1"/>
  <c r="AB53" i="4"/>
  <c r="B53" i="10" s="1"/>
  <c r="G52" i="10" l="1"/>
  <c r="B52" i="11" s="1"/>
  <c r="F50" i="11"/>
  <c r="B50" i="12" s="1"/>
  <c r="E50" i="11"/>
  <c r="A50" i="12" s="1"/>
  <c r="G50" i="11"/>
  <c r="C50" i="12" s="1"/>
  <c r="F53" i="10"/>
  <c r="G53" i="10"/>
  <c r="B53" i="11" s="1"/>
  <c r="A52" i="11"/>
  <c r="H52" i="10"/>
  <c r="C52" i="11" s="1"/>
  <c r="I52" i="10"/>
  <c r="D52" i="11" s="1"/>
  <c r="J52" i="10"/>
  <c r="Z55" i="4"/>
  <c r="AC54" i="4"/>
  <c r="C54" i="10" s="1"/>
  <c r="AD54" i="4"/>
  <c r="D54" i="10" s="1"/>
  <c r="AB54" i="4"/>
  <c r="B54" i="10" s="1"/>
  <c r="E54" i="10" l="1"/>
  <c r="F54" i="10" s="1"/>
  <c r="F52" i="11"/>
  <c r="B52" i="12" s="1"/>
  <c r="H52" i="11"/>
  <c r="D52" i="12" s="1"/>
  <c r="E52" i="11"/>
  <c r="A52" i="12" s="1"/>
  <c r="G52" i="11"/>
  <c r="C52" i="12" s="1"/>
  <c r="I53" i="10"/>
  <c r="D53" i="11" s="1"/>
  <c r="A53" i="11"/>
  <c r="J53" i="10"/>
  <c r="H53" i="10"/>
  <c r="C53" i="11" s="1"/>
  <c r="Z56" i="4"/>
  <c r="AC55" i="4"/>
  <c r="C55" i="10" s="1"/>
  <c r="E55" i="10" s="1"/>
  <c r="AB55" i="4"/>
  <c r="B55" i="10" s="1"/>
  <c r="AD55" i="4"/>
  <c r="D55" i="10" s="1"/>
  <c r="G54" i="10" l="1"/>
  <c r="B54" i="11" s="1"/>
  <c r="F53" i="11"/>
  <c r="B53" i="12" s="1"/>
  <c r="H53" i="11"/>
  <c r="D53" i="12" s="1"/>
  <c r="E53" i="11"/>
  <c r="A53" i="12" s="1"/>
  <c r="G53" i="11"/>
  <c r="C53" i="12" s="1"/>
  <c r="A54" i="11"/>
  <c r="J54" i="10"/>
  <c r="H54" i="10"/>
  <c r="C54" i="11" s="1"/>
  <c r="I54" i="10"/>
  <c r="D54" i="11" s="1"/>
  <c r="F55" i="10"/>
  <c r="G55" i="10"/>
  <c r="B55" i="11" s="1"/>
  <c r="Z57" i="4"/>
  <c r="AC56" i="4"/>
  <c r="C56" i="10" s="1"/>
  <c r="E56" i="10" s="1"/>
  <c r="AB56" i="4"/>
  <c r="B56" i="10" s="1"/>
  <c r="AD56" i="4"/>
  <c r="D56" i="10" s="1"/>
  <c r="F56" i="10" l="1"/>
  <c r="G56" i="10"/>
  <c r="B56" i="11" s="1"/>
  <c r="F54" i="11"/>
  <c r="B54" i="12" s="1"/>
  <c r="H54" i="11"/>
  <c r="D54" i="12" s="1"/>
  <c r="E54" i="11"/>
  <c r="A54" i="12" s="1"/>
  <c r="G54" i="11"/>
  <c r="C54" i="12" s="1"/>
  <c r="A55" i="11"/>
  <c r="Z58" i="4"/>
  <c r="AC57" i="4"/>
  <c r="C57" i="10" s="1"/>
  <c r="AB57" i="4"/>
  <c r="B57" i="10" s="1"/>
  <c r="AD57" i="4"/>
  <c r="D57" i="10" s="1"/>
  <c r="E57" i="10" l="1"/>
  <c r="F57" i="10" s="1"/>
  <c r="A56" i="11"/>
  <c r="Z59" i="4"/>
  <c r="AC58" i="4"/>
  <c r="C58" i="10" s="1"/>
  <c r="E58" i="10" s="1"/>
  <c r="AD58" i="4"/>
  <c r="D58" i="10" s="1"/>
  <c r="AB58" i="4"/>
  <c r="B58" i="10" s="1"/>
  <c r="G57" i="10" l="1"/>
  <c r="B57" i="11" s="1"/>
  <c r="F58" i="10"/>
  <c r="G58" i="10"/>
  <c r="B58" i="11" s="1"/>
  <c r="I57" i="10"/>
  <c r="D57" i="11" s="1"/>
  <c r="A57" i="11"/>
  <c r="J57" i="10"/>
  <c r="Z60" i="4"/>
  <c r="AC59" i="4"/>
  <c r="C59" i="10" s="1"/>
  <c r="I55" i="10" s="1"/>
  <c r="D55" i="11" s="1"/>
  <c r="AD59" i="4"/>
  <c r="D59" i="10" s="1"/>
  <c r="J55" i="10" s="1"/>
  <c r="H55" i="10" s="1"/>
  <c r="C55" i="11" s="1"/>
  <c r="AB59" i="4"/>
  <c r="B59" i="10" s="1"/>
  <c r="H57" i="10" l="1"/>
  <c r="C57" i="11" s="1"/>
  <c r="H55" i="11"/>
  <c r="D55" i="12" s="1"/>
  <c r="G55" i="11"/>
  <c r="C55" i="12" s="1"/>
  <c r="F55" i="11"/>
  <c r="B55" i="12" s="1"/>
  <c r="E55" i="11"/>
  <c r="A55" i="12" s="1"/>
  <c r="E59" i="10"/>
  <c r="G59" i="10" s="1"/>
  <c r="B59" i="11" s="1"/>
  <c r="F57" i="11"/>
  <c r="B57" i="12" s="1"/>
  <c r="H57" i="11"/>
  <c r="D57" i="12" s="1"/>
  <c r="E57" i="11"/>
  <c r="A57" i="12" s="1"/>
  <c r="G57" i="11"/>
  <c r="C57" i="12" s="1"/>
  <c r="A58" i="11"/>
  <c r="J58" i="10"/>
  <c r="H58" i="10"/>
  <c r="C58" i="11" s="1"/>
  <c r="I58" i="10"/>
  <c r="D58" i="11" s="1"/>
  <c r="Z61" i="4"/>
  <c r="AC60" i="4"/>
  <c r="C60" i="10" s="1"/>
  <c r="E60" i="10" s="1"/>
  <c r="AB60" i="4"/>
  <c r="B60" i="10" s="1"/>
  <c r="AD60" i="4"/>
  <c r="D60" i="10" s="1"/>
  <c r="F59" i="10" l="1"/>
  <c r="F60" i="10"/>
  <c r="G60" i="10"/>
  <c r="B60" i="11" s="1"/>
  <c r="F58" i="11"/>
  <c r="B58" i="12" s="1"/>
  <c r="H58" i="11"/>
  <c r="D58" i="12" s="1"/>
  <c r="E58" i="11"/>
  <c r="A58" i="12" s="1"/>
  <c r="G58" i="11"/>
  <c r="C58" i="12" s="1"/>
  <c r="Z62" i="4"/>
  <c r="AC61" i="4"/>
  <c r="C61" i="10" s="1"/>
  <c r="AD61" i="4"/>
  <c r="D61" i="10" s="1"/>
  <c r="AB61" i="4"/>
  <c r="B61" i="10" s="1"/>
  <c r="A59" i="11" l="1"/>
  <c r="E61" i="10"/>
  <c r="G61" i="10" s="1"/>
  <c r="B61" i="11" s="1"/>
  <c r="A60" i="11"/>
  <c r="Z63" i="4"/>
  <c r="AC62" i="4"/>
  <c r="C62" i="10" s="1"/>
  <c r="E62" i="10" s="1"/>
  <c r="AD62" i="4"/>
  <c r="D62" i="10" s="1"/>
  <c r="AB62" i="4"/>
  <c r="B62" i="10" s="1"/>
  <c r="F61" i="10" l="1"/>
  <c r="A61" i="11" s="1"/>
  <c r="F62" i="10"/>
  <c r="G62" i="10"/>
  <c r="B62" i="11" s="1"/>
  <c r="Z64" i="4"/>
  <c r="AC63" i="4"/>
  <c r="C63" i="10" s="1"/>
  <c r="AB63" i="4"/>
  <c r="B63" i="10" s="1"/>
  <c r="AD63" i="4"/>
  <c r="D63" i="10" s="1"/>
  <c r="J59" i="10" l="1"/>
  <c r="E63" i="10"/>
  <c r="G63" i="10" s="1"/>
  <c r="B63" i="11" s="1"/>
  <c r="A62" i="11"/>
  <c r="J62" i="10"/>
  <c r="H62" i="10"/>
  <c r="C62" i="11" s="1"/>
  <c r="I62" i="10"/>
  <c r="D62" i="11" s="1"/>
  <c r="Z65" i="4"/>
  <c r="AC64" i="4"/>
  <c r="C64" i="10" s="1"/>
  <c r="AB64" i="4"/>
  <c r="B64" i="10" s="1"/>
  <c r="AD64" i="4"/>
  <c r="D64" i="10" s="1"/>
  <c r="J60" i="10" s="1"/>
  <c r="H60" i="10" s="1"/>
  <c r="C60" i="11" s="1"/>
  <c r="I60" i="10" l="1"/>
  <c r="D60" i="11" s="1"/>
  <c r="I59" i="10"/>
  <c r="D59" i="11" s="1"/>
  <c r="H60" i="11"/>
  <c r="D60" i="12" s="1"/>
  <c r="G60" i="11"/>
  <c r="C60" i="12" s="1"/>
  <c r="F60" i="11"/>
  <c r="B60" i="12" s="1"/>
  <c r="E60" i="11"/>
  <c r="A60" i="12" s="1"/>
  <c r="F63" i="10"/>
  <c r="A63" i="11" s="1"/>
  <c r="E64" i="10"/>
  <c r="F64" i="10" s="1"/>
  <c r="F62" i="11"/>
  <c r="B62" i="12" s="1"/>
  <c r="H62" i="11"/>
  <c r="D62" i="12" s="1"/>
  <c r="E62" i="11"/>
  <c r="A62" i="12" s="1"/>
  <c r="G62" i="11"/>
  <c r="C62" i="12" s="1"/>
  <c r="Z66" i="4"/>
  <c r="AC65" i="4"/>
  <c r="C65" i="10" s="1"/>
  <c r="E65" i="10" s="1"/>
  <c r="AB65" i="4"/>
  <c r="B65" i="10" s="1"/>
  <c r="AD65" i="4"/>
  <c r="D65" i="10" s="1"/>
  <c r="H59" i="11" l="1"/>
  <c r="D59" i="12" s="1"/>
  <c r="F59" i="11"/>
  <c r="B59" i="12" s="1"/>
  <c r="E59" i="11"/>
  <c r="A59" i="12" s="1"/>
  <c r="H59" i="10"/>
  <c r="C59" i="11" s="1"/>
  <c r="G59" i="11" s="1"/>
  <c r="C59" i="12" s="1"/>
  <c r="G64" i="10"/>
  <c r="B64" i="11" s="1"/>
  <c r="I63" i="10"/>
  <c r="D63" i="11" s="1"/>
  <c r="F63" i="11" s="1"/>
  <c r="B63" i="12" s="1"/>
  <c r="J63" i="10"/>
  <c r="H63" i="10"/>
  <c r="C63" i="11" s="1"/>
  <c r="F65" i="10"/>
  <c r="G65" i="10"/>
  <c r="B65" i="11" s="1"/>
  <c r="G63" i="11"/>
  <c r="C63" i="12" s="1"/>
  <c r="A64" i="11"/>
  <c r="H64" i="10"/>
  <c r="C64" i="11" s="1"/>
  <c r="I64" i="10"/>
  <c r="D64" i="11" s="1"/>
  <c r="J64" i="10"/>
  <c r="Z67" i="4"/>
  <c r="AC66" i="4"/>
  <c r="C66" i="10" s="1"/>
  <c r="E66" i="10" s="1"/>
  <c r="AD66" i="4"/>
  <c r="D66" i="10" s="1"/>
  <c r="AB66" i="4"/>
  <c r="B66" i="10" s="1"/>
  <c r="H63" i="11" l="1"/>
  <c r="D63" i="12" s="1"/>
  <c r="E63" i="11"/>
  <c r="A63" i="12" s="1"/>
  <c r="F66" i="10"/>
  <c r="G66" i="10"/>
  <c r="B66" i="11" s="1"/>
  <c r="F64" i="11"/>
  <c r="B64" i="12" s="1"/>
  <c r="H64" i="11"/>
  <c r="D64" i="12" s="1"/>
  <c r="E64" i="11"/>
  <c r="A64" i="12" s="1"/>
  <c r="G64" i="11"/>
  <c r="C64" i="12" s="1"/>
  <c r="A65" i="11"/>
  <c r="Z68" i="4"/>
  <c r="AC67" i="4"/>
  <c r="C67" i="10" s="1"/>
  <c r="E67" i="10" s="1"/>
  <c r="AD67" i="4"/>
  <c r="D67" i="10" s="1"/>
  <c r="AB67" i="4"/>
  <c r="B67" i="10" s="1"/>
  <c r="F67" i="10" l="1"/>
  <c r="G67" i="10"/>
  <c r="B67" i="11" s="1"/>
  <c r="A66" i="11"/>
  <c r="Z69" i="4"/>
  <c r="AC68" i="4"/>
  <c r="C68" i="10" s="1"/>
  <c r="E68" i="10" s="1"/>
  <c r="AB68" i="4"/>
  <c r="B68" i="10" s="1"/>
  <c r="AD68" i="4"/>
  <c r="D68" i="10" s="1"/>
  <c r="F68" i="10" l="1"/>
  <c r="G68" i="10"/>
  <c r="B68" i="11" s="1"/>
  <c r="I67" i="10"/>
  <c r="D67" i="11" s="1"/>
  <c r="A67" i="11"/>
  <c r="J67" i="10"/>
  <c r="H67" i="10"/>
  <c r="C67" i="11" s="1"/>
  <c r="Z70" i="4"/>
  <c r="AC69" i="4"/>
  <c r="C69" i="10" s="1"/>
  <c r="AD69" i="4"/>
  <c r="D69" i="10" s="1"/>
  <c r="AB69" i="4"/>
  <c r="B69" i="10" s="1"/>
  <c r="E69" i="10" l="1"/>
  <c r="F69" i="10" s="1"/>
  <c r="F67" i="11"/>
  <c r="B67" i="12" s="1"/>
  <c r="H67" i="11"/>
  <c r="D67" i="12" s="1"/>
  <c r="E67" i="11"/>
  <c r="A67" i="12" s="1"/>
  <c r="G67" i="11"/>
  <c r="C67" i="12" s="1"/>
  <c r="A68" i="11"/>
  <c r="H68" i="10"/>
  <c r="C68" i="11" s="1"/>
  <c r="I68" i="10"/>
  <c r="D68" i="11" s="1"/>
  <c r="J68" i="10"/>
  <c r="Z71" i="4"/>
  <c r="AC70" i="4"/>
  <c r="C70" i="10" s="1"/>
  <c r="E70" i="10" s="1"/>
  <c r="AD70" i="4"/>
  <c r="D70" i="10" s="1"/>
  <c r="AB70" i="4"/>
  <c r="B70" i="10" s="1"/>
  <c r="G69" i="10" l="1"/>
  <c r="B69" i="11" s="1"/>
  <c r="F70" i="10"/>
  <c r="G70" i="10"/>
  <c r="B70" i="11" s="1"/>
  <c r="F68" i="11"/>
  <c r="B68" i="12" s="1"/>
  <c r="H68" i="11"/>
  <c r="D68" i="12" s="1"/>
  <c r="E68" i="11"/>
  <c r="A68" i="12" s="1"/>
  <c r="G68" i="11"/>
  <c r="C68" i="12" s="1"/>
  <c r="I69" i="10"/>
  <c r="D69" i="11" s="1"/>
  <c r="A69" i="11"/>
  <c r="J69" i="10"/>
  <c r="H69" i="10"/>
  <c r="C69" i="11" s="1"/>
  <c r="Z72" i="4"/>
  <c r="AC71" i="4"/>
  <c r="C71" i="10" s="1"/>
  <c r="E71" i="10" s="1"/>
  <c r="AB71" i="4"/>
  <c r="B71" i="10" s="1"/>
  <c r="AD71" i="4"/>
  <c r="D71" i="10" s="1"/>
  <c r="F71" i="10" l="1"/>
  <c r="G71" i="10"/>
  <c r="B71" i="11" s="1"/>
  <c r="F69" i="11"/>
  <c r="B69" i="12" s="1"/>
  <c r="H69" i="11"/>
  <c r="D69" i="12" s="1"/>
  <c r="E69" i="11"/>
  <c r="A69" i="12" s="1"/>
  <c r="G69" i="11"/>
  <c r="C69" i="12" s="1"/>
  <c r="A70" i="11"/>
  <c r="Z73" i="4"/>
  <c r="AC72" i="4"/>
  <c r="C72" i="10" s="1"/>
  <c r="AB72" i="4"/>
  <c r="B72" i="10" s="1"/>
  <c r="AD72" i="4"/>
  <c r="D72" i="10" s="1"/>
  <c r="E72" i="10" l="1"/>
  <c r="F72" i="10" s="1"/>
  <c r="A71" i="11"/>
  <c r="Z74" i="4"/>
  <c r="AC73" i="4"/>
  <c r="C73" i="10" s="1"/>
  <c r="E73" i="10" s="1"/>
  <c r="AB73" i="4"/>
  <c r="B73" i="10" s="1"/>
  <c r="AD73" i="4"/>
  <c r="D73" i="10" s="1"/>
  <c r="G72" i="10" l="1"/>
  <c r="B72" i="11" s="1"/>
  <c r="F73" i="10"/>
  <c r="G73" i="10"/>
  <c r="B73" i="11" s="1"/>
  <c r="A72" i="11"/>
  <c r="H72" i="10"/>
  <c r="C72" i="11" s="1"/>
  <c r="I72" i="10"/>
  <c r="D72" i="11" s="1"/>
  <c r="J72" i="10"/>
  <c r="Z75" i="4"/>
  <c r="Z76" i="4" s="1"/>
  <c r="AC74" i="4"/>
  <c r="C74" i="10" s="1"/>
  <c r="E74" i="10" s="1"/>
  <c r="AD74" i="4"/>
  <c r="D74" i="10" s="1"/>
  <c r="AB74" i="4"/>
  <c r="B74" i="10" s="1"/>
  <c r="I70" i="10" l="1"/>
  <c r="D70" i="11" s="1"/>
  <c r="F74" i="10"/>
  <c r="G74" i="10"/>
  <c r="B74" i="11" s="1"/>
  <c r="F72" i="11"/>
  <c r="B72" i="12" s="1"/>
  <c r="H72" i="11"/>
  <c r="D72" i="12" s="1"/>
  <c r="E72" i="11"/>
  <c r="A72" i="12" s="1"/>
  <c r="G72" i="11"/>
  <c r="C72" i="12" s="1"/>
  <c r="J73" i="10"/>
  <c r="A73" i="11"/>
  <c r="H73" i="10"/>
  <c r="C73" i="11" s="1"/>
  <c r="I73" i="10"/>
  <c r="D73" i="11" s="1"/>
  <c r="Z77" i="4"/>
  <c r="AC76" i="4"/>
  <c r="C76" i="10" s="1"/>
  <c r="AD76" i="4"/>
  <c r="D76" i="10" s="1"/>
  <c r="AB76" i="4"/>
  <c r="B76" i="10" s="1"/>
  <c r="AC75" i="4"/>
  <c r="C75" i="10" s="1"/>
  <c r="AD75" i="4"/>
  <c r="D75" i="10" s="1"/>
  <c r="AB75" i="4"/>
  <c r="B75" i="10" s="1"/>
  <c r="F70" i="11" l="1"/>
  <c r="B70" i="12" s="1"/>
  <c r="E70" i="11"/>
  <c r="A70" i="12" s="1"/>
  <c r="H70" i="11"/>
  <c r="D70" i="12" s="1"/>
  <c r="E75" i="10"/>
  <c r="J70" i="10"/>
  <c r="H70" i="10" s="1"/>
  <c r="C70" i="11" s="1"/>
  <c r="G70" i="11" s="1"/>
  <c r="C70" i="12" s="1"/>
  <c r="E76" i="10"/>
  <c r="F76" i="10" s="1"/>
  <c r="F73" i="11"/>
  <c r="B73" i="12" s="1"/>
  <c r="H73" i="11"/>
  <c r="D73" i="12" s="1"/>
  <c r="E73" i="11"/>
  <c r="A73" i="12" s="1"/>
  <c r="G73" i="11"/>
  <c r="C73" i="12" s="1"/>
  <c r="F75" i="10"/>
  <c r="G75" i="10"/>
  <c r="B75" i="11" s="1"/>
  <c r="A74" i="11"/>
  <c r="Z78" i="4"/>
  <c r="AC77" i="4"/>
  <c r="C77" i="10" s="1"/>
  <c r="E77" i="10" s="1"/>
  <c r="AD77" i="4"/>
  <c r="D77" i="10" s="1"/>
  <c r="AB77" i="4"/>
  <c r="B77" i="10" s="1"/>
  <c r="G76" i="10" l="1"/>
  <c r="B76" i="11" s="1"/>
  <c r="F77" i="10"/>
  <c r="G77" i="10"/>
  <c r="B77" i="11" s="1"/>
  <c r="A75" i="11"/>
  <c r="A76" i="11"/>
  <c r="Z79" i="4"/>
  <c r="AC78" i="4"/>
  <c r="C78" i="10" s="1"/>
  <c r="E78" i="10" s="1"/>
  <c r="AD78" i="4"/>
  <c r="D78" i="10" s="1"/>
  <c r="AB78" i="4"/>
  <c r="B78" i="10" s="1"/>
  <c r="F78" i="10" l="1"/>
  <c r="G78" i="10"/>
  <c r="B78" i="11" s="1"/>
  <c r="A77" i="11"/>
  <c r="Z80" i="4"/>
  <c r="AC79" i="4"/>
  <c r="C79" i="10" s="1"/>
  <c r="AB79" i="4"/>
  <c r="B79" i="10" s="1"/>
  <c r="AD79" i="4"/>
  <c r="D79" i="10" s="1"/>
  <c r="E79" i="10" l="1"/>
  <c r="G79" i="10" s="1"/>
  <c r="B79" i="11" s="1"/>
  <c r="A78" i="11"/>
  <c r="H78" i="10"/>
  <c r="C78" i="11" s="1"/>
  <c r="I78" i="10"/>
  <c r="D78" i="11" s="1"/>
  <c r="J78" i="10"/>
  <c r="Z81" i="4"/>
  <c r="AC80" i="4"/>
  <c r="C80" i="10" s="1"/>
  <c r="E80" i="10" s="1"/>
  <c r="AD80" i="4"/>
  <c r="D80" i="10" s="1"/>
  <c r="AB80" i="4"/>
  <c r="B80" i="10" s="1"/>
  <c r="J77" i="10" l="1"/>
  <c r="I77" i="10"/>
  <c r="D77" i="11" s="1"/>
  <c r="F79" i="10"/>
  <c r="A79" i="11" s="1"/>
  <c r="F78" i="11"/>
  <c r="B78" i="12" s="1"/>
  <c r="H78" i="11"/>
  <c r="D78" i="12" s="1"/>
  <c r="E78" i="11"/>
  <c r="A78" i="12" s="1"/>
  <c r="G78" i="11"/>
  <c r="C78" i="12" s="1"/>
  <c r="G80" i="10"/>
  <c r="B80" i="11" s="1"/>
  <c r="F80" i="10"/>
  <c r="Z82" i="4"/>
  <c r="AC81" i="4"/>
  <c r="C81" i="10" s="1"/>
  <c r="AD81" i="4"/>
  <c r="D81" i="10" s="1"/>
  <c r="AB81" i="4"/>
  <c r="B81" i="10" s="1"/>
  <c r="F77" i="11" l="1"/>
  <c r="B77" i="12" s="1"/>
  <c r="E77" i="11"/>
  <c r="A77" i="12" s="1"/>
  <c r="H77" i="11"/>
  <c r="D77" i="12" s="1"/>
  <c r="H77" i="10"/>
  <c r="C77" i="11" s="1"/>
  <c r="G77" i="11" s="1"/>
  <c r="C77" i="12" s="1"/>
  <c r="J79" i="10"/>
  <c r="I79" i="10"/>
  <c r="D79" i="11" s="1"/>
  <c r="F79" i="11" s="1"/>
  <c r="B79" i="12" s="1"/>
  <c r="H79" i="10"/>
  <c r="C79" i="11" s="1"/>
  <c r="E81" i="10"/>
  <c r="A80" i="11"/>
  <c r="J80" i="10"/>
  <c r="H80" i="10"/>
  <c r="C80" i="11" s="1"/>
  <c r="I80" i="10"/>
  <c r="D80" i="11" s="1"/>
  <c r="Z83" i="4"/>
  <c r="AC82" i="4"/>
  <c r="C82" i="10" s="1"/>
  <c r="AD82" i="4"/>
  <c r="D82" i="10" s="1"/>
  <c r="AB82" i="4"/>
  <c r="B82" i="10" s="1"/>
  <c r="H79" i="11" l="1"/>
  <c r="D79" i="12" s="1"/>
  <c r="G79" i="11"/>
  <c r="C79" i="12" s="1"/>
  <c r="E79" i="11"/>
  <c r="A79" i="12" s="1"/>
  <c r="E82" i="10"/>
  <c r="F80" i="11"/>
  <c r="B80" i="12" s="1"/>
  <c r="H80" i="11"/>
  <c r="D80" i="12" s="1"/>
  <c r="E80" i="11"/>
  <c r="A80" i="12" s="1"/>
  <c r="G80" i="11"/>
  <c r="C80" i="12" s="1"/>
  <c r="F81" i="10"/>
  <c r="G81" i="10"/>
  <c r="B81" i="11" s="1"/>
  <c r="Z84" i="4"/>
  <c r="AC83" i="4"/>
  <c r="C83" i="10" s="1"/>
  <c r="E83" i="10" s="1"/>
  <c r="AB83" i="4"/>
  <c r="B83" i="10" s="1"/>
  <c r="AD83" i="4"/>
  <c r="D83" i="10" s="1"/>
  <c r="F83" i="10" l="1"/>
  <c r="G83" i="10"/>
  <c r="B83" i="11" s="1"/>
  <c r="A81" i="11"/>
  <c r="F82" i="10"/>
  <c r="G82" i="10"/>
  <c r="B82" i="11" s="1"/>
  <c r="Z85" i="4"/>
  <c r="AC84" i="4"/>
  <c r="C84" i="10" s="1"/>
  <c r="AD84" i="4"/>
  <c r="D84" i="10" s="1"/>
  <c r="AB84" i="4"/>
  <c r="B84" i="10" s="1"/>
  <c r="E84" i="10" l="1"/>
  <c r="G84" i="10" s="1"/>
  <c r="B84" i="11" s="1"/>
  <c r="A82" i="11"/>
  <c r="H82" i="10"/>
  <c r="C82" i="11" s="1"/>
  <c r="I82" i="10"/>
  <c r="D82" i="11" s="1"/>
  <c r="J82" i="10"/>
  <c r="I83" i="10"/>
  <c r="D83" i="11" s="1"/>
  <c r="A83" i="11"/>
  <c r="J83" i="10"/>
  <c r="Z86" i="4"/>
  <c r="AC85" i="4"/>
  <c r="C85" i="10" s="1"/>
  <c r="AD85" i="4"/>
  <c r="D85" i="10" s="1"/>
  <c r="AB85" i="4"/>
  <c r="B85" i="10" s="1"/>
  <c r="H83" i="10" l="1"/>
  <c r="C83" i="11" s="1"/>
  <c r="E85" i="10"/>
  <c r="G85" i="10" s="1"/>
  <c r="B85" i="11" s="1"/>
  <c r="F84" i="10"/>
  <c r="F83" i="11"/>
  <c r="B83" i="12" s="1"/>
  <c r="H83" i="11"/>
  <c r="D83" i="12" s="1"/>
  <c r="E83" i="11"/>
  <c r="A83" i="12" s="1"/>
  <c r="G83" i="11"/>
  <c r="C83" i="12" s="1"/>
  <c r="F82" i="11"/>
  <c r="B82" i="12" s="1"/>
  <c r="H82" i="11"/>
  <c r="D82" i="12" s="1"/>
  <c r="E82" i="11"/>
  <c r="A82" i="12" s="1"/>
  <c r="G82" i="11"/>
  <c r="C82" i="12" s="1"/>
  <c r="A84" i="11"/>
  <c r="J84" i="10"/>
  <c r="I84" i="10"/>
  <c r="D84" i="11" s="1"/>
  <c r="Z87" i="4"/>
  <c r="AC86" i="4"/>
  <c r="C86" i="10" s="1"/>
  <c r="E86" i="10" s="1"/>
  <c r="AD86" i="4"/>
  <c r="D86" i="10" s="1"/>
  <c r="AB86" i="4"/>
  <c r="B86" i="10" s="1"/>
  <c r="H84" i="10" l="1"/>
  <c r="C84" i="11" s="1"/>
  <c r="F85" i="10"/>
  <c r="I85" i="10" s="1"/>
  <c r="D85" i="11" s="1"/>
  <c r="G86" i="10"/>
  <c r="B86" i="11" s="1"/>
  <c r="F86" i="10"/>
  <c r="F84" i="11"/>
  <c r="B84" i="12" s="1"/>
  <c r="H84" i="11"/>
  <c r="D84" i="12" s="1"/>
  <c r="E84" i="11"/>
  <c r="A84" i="12" s="1"/>
  <c r="G84" i="11"/>
  <c r="C84" i="12" s="1"/>
  <c r="Z88" i="4"/>
  <c r="AC87" i="4"/>
  <c r="C87" i="10" s="1"/>
  <c r="AB87" i="4"/>
  <c r="B87" i="10" s="1"/>
  <c r="AD87" i="4"/>
  <c r="D87" i="10" s="1"/>
  <c r="H85" i="10" l="1"/>
  <c r="C85" i="11" s="1"/>
  <c r="A85" i="11"/>
  <c r="J85" i="10"/>
  <c r="E87" i="10"/>
  <c r="F87" i="10" s="1"/>
  <c r="A86" i="11"/>
  <c r="E85" i="11"/>
  <c r="A85" i="12" s="1"/>
  <c r="G85" i="11"/>
  <c r="C85" i="12" s="1"/>
  <c r="H85" i="11"/>
  <c r="D85" i="12" s="1"/>
  <c r="F85" i="11"/>
  <c r="B85" i="12" s="1"/>
  <c r="Z89" i="4"/>
  <c r="AC88" i="4"/>
  <c r="C88" i="10" s="1"/>
  <c r="E88" i="10" s="1"/>
  <c r="AD88" i="4"/>
  <c r="D88" i="10" s="1"/>
  <c r="AB88" i="4"/>
  <c r="B88" i="10" s="1"/>
  <c r="G87" i="10" l="1"/>
  <c r="B87" i="11" s="1"/>
  <c r="G88" i="10"/>
  <c r="B88" i="11" s="1"/>
  <c r="F88" i="10"/>
  <c r="I87" i="10"/>
  <c r="D87" i="11" s="1"/>
  <c r="A87" i="11"/>
  <c r="J87" i="10"/>
  <c r="H87" i="10"/>
  <c r="C87" i="11" s="1"/>
  <c r="Z90" i="4"/>
  <c r="AC89" i="4"/>
  <c r="C89" i="10" s="1"/>
  <c r="E89" i="10" s="1"/>
  <c r="AD89" i="4"/>
  <c r="D89" i="10" s="1"/>
  <c r="AB89" i="4"/>
  <c r="B89" i="10" s="1"/>
  <c r="F89" i="10" l="1"/>
  <c r="G89" i="10"/>
  <c r="B89" i="11" s="1"/>
  <c r="A88" i="11"/>
  <c r="H88" i="10"/>
  <c r="C88" i="11" s="1"/>
  <c r="I88" i="10"/>
  <c r="D88" i="11" s="1"/>
  <c r="J88" i="10"/>
  <c r="F87" i="11"/>
  <c r="B87" i="12" s="1"/>
  <c r="H87" i="11"/>
  <c r="D87" i="12" s="1"/>
  <c r="E87" i="11"/>
  <c r="A87" i="12" s="1"/>
  <c r="G87" i="11"/>
  <c r="C87" i="12" s="1"/>
  <c r="Z91" i="4"/>
  <c r="AC90" i="4"/>
  <c r="C90" i="10" s="1"/>
  <c r="AD90" i="4"/>
  <c r="D90" i="10" s="1"/>
  <c r="AB90" i="4"/>
  <c r="B90" i="10" s="1"/>
  <c r="E90" i="10" l="1"/>
  <c r="G90" i="10" s="1"/>
  <c r="B90" i="11" s="1"/>
  <c r="F88" i="11"/>
  <c r="B88" i="12" s="1"/>
  <c r="H88" i="11"/>
  <c r="D88" i="12" s="1"/>
  <c r="E88" i="11"/>
  <c r="A88" i="12" s="1"/>
  <c r="G88" i="11"/>
  <c r="C88" i="12" s="1"/>
  <c r="I89" i="10"/>
  <c r="D89" i="11" s="1"/>
  <c r="A89" i="11"/>
  <c r="J89" i="10"/>
  <c r="H89" i="10"/>
  <c r="C89" i="11" s="1"/>
  <c r="Z92" i="4"/>
  <c r="AC91" i="4"/>
  <c r="C91" i="10" s="1"/>
  <c r="AB91" i="4"/>
  <c r="B91" i="10" s="1"/>
  <c r="AD91" i="4"/>
  <c r="D91" i="10" s="1"/>
  <c r="F90" i="10" l="1"/>
  <c r="A90" i="11" s="1"/>
  <c r="E91" i="10"/>
  <c r="G91" i="10" s="1"/>
  <c r="B91" i="11" s="1"/>
  <c r="F89" i="11"/>
  <c r="B89" i="12" s="1"/>
  <c r="H89" i="11"/>
  <c r="D89" i="12" s="1"/>
  <c r="E89" i="11"/>
  <c r="A89" i="12" s="1"/>
  <c r="G89" i="11"/>
  <c r="C89" i="12" s="1"/>
  <c r="Z93" i="4"/>
  <c r="AC92" i="4"/>
  <c r="C92" i="10" s="1"/>
  <c r="E92" i="10" s="1"/>
  <c r="AD92" i="4"/>
  <c r="D92" i="10" s="1"/>
  <c r="AB92" i="4"/>
  <c r="B92" i="10" s="1"/>
  <c r="F91" i="10" l="1"/>
  <c r="A91" i="11" s="1"/>
  <c r="G92" i="10"/>
  <c r="B92" i="11" s="1"/>
  <c r="F92" i="10"/>
  <c r="Z94" i="4"/>
  <c r="AC93" i="4"/>
  <c r="C93" i="10" s="1"/>
  <c r="E93" i="10" s="1"/>
  <c r="AD93" i="4"/>
  <c r="D93" i="10" s="1"/>
  <c r="AB93" i="4"/>
  <c r="B93" i="10" s="1"/>
  <c r="F93" i="10" l="1"/>
  <c r="G93" i="10"/>
  <c r="B93" i="11" s="1"/>
  <c r="A92" i="11"/>
  <c r="H92" i="10"/>
  <c r="C92" i="11" s="1"/>
  <c r="I92" i="10"/>
  <c r="D92" i="11" s="1"/>
  <c r="J92" i="10"/>
  <c r="Z95" i="4"/>
  <c r="AC94" i="4"/>
  <c r="C94" i="10" s="1"/>
  <c r="J90" i="10" s="1"/>
  <c r="AD94" i="4"/>
  <c r="D94" i="10" s="1"/>
  <c r="AB94" i="4"/>
  <c r="B94" i="10" s="1"/>
  <c r="I90" i="10" l="1"/>
  <c r="D90" i="11" s="1"/>
  <c r="E94" i="10"/>
  <c r="G94" i="10" s="1"/>
  <c r="B94" i="11" s="1"/>
  <c r="F92" i="11"/>
  <c r="B92" i="12" s="1"/>
  <c r="H92" i="11"/>
  <c r="D92" i="12" s="1"/>
  <c r="E92" i="11"/>
  <c r="A92" i="12" s="1"/>
  <c r="G92" i="11"/>
  <c r="C92" i="12" s="1"/>
  <c r="A93" i="11"/>
  <c r="I93" i="10"/>
  <c r="D93" i="11" s="1"/>
  <c r="H93" i="10"/>
  <c r="C93" i="11" s="1"/>
  <c r="J93" i="10"/>
  <c r="Z96" i="4"/>
  <c r="AC95" i="4"/>
  <c r="C95" i="10" s="1"/>
  <c r="E95" i="10" s="1"/>
  <c r="AB95" i="4"/>
  <c r="B95" i="10" s="1"/>
  <c r="AD95" i="4"/>
  <c r="D95" i="10" s="1"/>
  <c r="F90" i="11" l="1"/>
  <c r="B90" i="12" s="1"/>
  <c r="H90" i="11"/>
  <c r="D90" i="12" s="1"/>
  <c r="E90" i="11"/>
  <c r="A90" i="12" s="1"/>
  <c r="H90" i="10"/>
  <c r="C90" i="11" s="1"/>
  <c r="G90" i="11" s="1"/>
  <c r="C90" i="12" s="1"/>
  <c r="F94" i="10"/>
  <c r="A94" i="11" s="1"/>
  <c r="G95" i="10"/>
  <c r="B95" i="11" s="1"/>
  <c r="F95" i="10"/>
  <c r="F93" i="11"/>
  <c r="B93" i="12" s="1"/>
  <c r="H93" i="11"/>
  <c r="D93" i="12" s="1"/>
  <c r="E93" i="11"/>
  <c r="A93" i="12" s="1"/>
  <c r="G93" i="11"/>
  <c r="C93" i="12" s="1"/>
  <c r="Z97" i="4"/>
  <c r="AC96" i="4"/>
  <c r="C96" i="10" s="1"/>
  <c r="E96" i="10" s="1"/>
  <c r="AD96" i="4"/>
  <c r="D96" i="10" s="1"/>
  <c r="AB96" i="4"/>
  <c r="B96" i="10" s="1"/>
  <c r="G96" i="10" l="1"/>
  <c r="B96" i="11" s="1"/>
  <c r="F96" i="10"/>
  <c r="A95" i="11"/>
  <c r="Z98" i="4"/>
  <c r="AC97" i="4"/>
  <c r="C97" i="10" s="1"/>
  <c r="E97" i="10" s="1"/>
  <c r="AD97" i="4"/>
  <c r="D97" i="10" s="1"/>
  <c r="AB97" i="4"/>
  <c r="B97" i="10" s="1"/>
  <c r="G97" i="10" l="1"/>
  <c r="B97" i="11" s="1"/>
  <c r="F97" i="10"/>
  <c r="A96" i="11"/>
  <c r="Z99" i="4"/>
  <c r="AC98" i="4"/>
  <c r="C98" i="10" s="1"/>
  <c r="AD98" i="4"/>
  <c r="D98" i="10" s="1"/>
  <c r="AB98" i="4"/>
  <c r="B98" i="10" s="1"/>
  <c r="E98" i="10" l="1"/>
  <c r="F98" i="10" s="1"/>
  <c r="A97" i="11"/>
  <c r="H97" i="10"/>
  <c r="C97" i="11" s="1"/>
  <c r="I97" i="10"/>
  <c r="D97" i="11" s="1"/>
  <c r="J97" i="10"/>
  <c r="Z100" i="4"/>
  <c r="AC99" i="4"/>
  <c r="C99" i="10" s="1"/>
  <c r="AB99" i="4"/>
  <c r="B99" i="10" s="1"/>
  <c r="AD99" i="4"/>
  <c r="D99" i="10" s="1"/>
  <c r="J95" i="10" l="1"/>
  <c r="G98" i="10"/>
  <c r="B98" i="11" s="1"/>
  <c r="I95" i="10"/>
  <c r="D95" i="11" s="1"/>
  <c r="E99" i="10"/>
  <c r="F99" i="10" s="1"/>
  <c r="A98" i="11"/>
  <c r="J98" i="10"/>
  <c r="H98" i="10"/>
  <c r="C98" i="11" s="1"/>
  <c r="I98" i="10"/>
  <c r="D98" i="11" s="1"/>
  <c r="E97" i="11"/>
  <c r="A97" i="12" s="1"/>
  <c r="G97" i="11"/>
  <c r="C97" i="12" s="1"/>
  <c r="H97" i="11"/>
  <c r="D97" i="12" s="1"/>
  <c r="F97" i="11"/>
  <c r="B97" i="12" s="1"/>
  <c r="Z101" i="4"/>
  <c r="AC100" i="4"/>
  <c r="C100" i="10" s="1"/>
  <c r="AD100" i="4"/>
  <c r="D100" i="10" s="1"/>
  <c r="AB100" i="4"/>
  <c r="B100" i="10" s="1"/>
  <c r="J94" i="10" l="1"/>
  <c r="E100" i="10"/>
  <c r="I94" i="10"/>
  <c r="D94" i="11" s="1"/>
  <c r="F95" i="11"/>
  <c r="B95" i="12" s="1"/>
  <c r="E95" i="11"/>
  <c r="A95" i="12" s="1"/>
  <c r="H95" i="11"/>
  <c r="D95" i="12" s="1"/>
  <c r="H95" i="10"/>
  <c r="C95" i="11" s="1"/>
  <c r="G95" i="11" s="1"/>
  <c r="C95" i="12" s="1"/>
  <c r="G99" i="10"/>
  <c r="B99" i="11" s="1"/>
  <c r="F100" i="10"/>
  <c r="G100" i="10"/>
  <c r="B100" i="11" s="1"/>
  <c r="E98" i="11"/>
  <c r="A98" i="12" s="1"/>
  <c r="G98" i="11"/>
  <c r="C98" i="12" s="1"/>
  <c r="H98" i="11"/>
  <c r="D98" i="12" s="1"/>
  <c r="F98" i="11"/>
  <c r="B98" i="12" s="1"/>
  <c r="A99" i="11"/>
  <c r="H99" i="10"/>
  <c r="C99" i="11" s="1"/>
  <c r="I99" i="10"/>
  <c r="D99" i="11" s="1"/>
  <c r="J99" i="10"/>
  <c r="Z102" i="4"/>
  <c r="AC101" i="4"/>
  <c r="C101" i="10" s="1"/>
  <c r="E101" i="10" s="1"/>
  <c r="AD101" i="4"/>
  <c r="D101" i="10" s="1"/>
  <c r="AB101" i="4"/>
  <c r="B101" i="10" s="1"/>
  <c r="F94" i="11" l="1"/>
  <c r="B94" i="12" s="1"/>
  <c r="H94" i="11"/>
  <c r="D94" i="12" s="1"/>
  <c r="E94" i="11"/>
  <c r="A94" i="12" s="1"/>
  <c r="H94" i="10"/>
  <c r="C94" i="11" s="1"/>
  <c r="G94" i="11" s="1"/>
  <c r="C94" i="12" s="1"/>
  <c r="F101" i="10"/>
  <c r="G101" i="10"/>
  <c r="B101" i="11" s="1"/>
  <c r="E99" i="11"/>
  <c r="A99" i="12" s="1"/>
  <c r="G99" i="11"/>
  <c r="C99" i="12" s="1"/>
  <c r="H99" i="11"/>
  <c r="D99" i="12" s="1"/>
  <c r="F99" i="11"/>
  <c r="B99" i="12" s="1"/>
  <c r="A100" i="11"/>
  <c r="Z103" i="4"/>
  <c r="AC102" i="4"/>
  <c r="C102" i="10" s="1"/>
  <c r="AD102" i="4"/>
  <c r="D102" i="10" s="1"/>
  <c r="AB102" i="4"/>
  <c r="B102" i="10" s="1"/>
  <c r="E102" i="10" l="1"/>
  <c r="F102" i="10" s="1"/>
  <c r="A101" i="11"/>
  <c r="Z104" i="4"/>
  <c r="AC103" i="4"/>
  <c r="C103" i="10" s="1"/>
  <c r="AB103" i="4"/>
  <c r="B103" i="10" s="1"/>
  <c r="AD103" i="4"/>
  <c r="D103" i="10" s="1"/>
  <c r="E103" i="10" l="1"/>
  <c r="G103" i="10" s="1"/>
  <c r="B103" i="11" s="1"/>
  <c r="G102" i="10"/>
  <c r="B102" i="11" s="1"/>
  <c r="A102" i="11"/>
  <c r="J102" i="10"/>
  <c r="H102" i="10"/>
  <c r="C102" i="11" s="1"/>
  <c r="I102" i="10"/>
  <c r="D102" i="11" s="1"/>
  <c r="Z105" i="4"/>
  <c r="AC104" i="4"/>
  <c r="C104" i="10" s="1"/>
  <c r="AD104" i="4"/>
  <c r="D104" i="10" s="1"/>
  <c r="AB104" i="4"/>
  <c r="B104" i="10" s="1"/>
  <c r="F103" i="10" l="1"/>
  <c r="E104" i="10"/>
  <c r="F104" i="10" s="1"/>
  <c r="E102" i="11"/>
  <c r="A102" i="12" s="1"/>
  <c r="G102" i="11"/>
  <c r="C102" i="12" s="1"/>
  <c r="H102" i="11"/>
  <c r="D102" i="12" s="1"/>
  <c r="F102" i="11"/>
  <c r="B102" i="12" s="1"/>
  <c r="A103" i="11"/>
  <c r="Z106" i="4"/>
  <c r="AC105" i="4"/>
  <c r="C105" i="10" s="1"/>
  <c r="AD105" i="4"/>
  <c r="D105" i="10" s="1"/>
  <c r="AB105" i="4"/>
  <c r="B105" i="10" s="1"/>
  <c r="I103" i="10" l="1"/>
  <c r="D103" i="11" s="1"/>
  <c r="G103" i="11" s="1"/>
  <c r="C103" i="12" s="1"/>
  <c r="J103" i="10"/>
  <c r="E105" i="10"/>
  <c r="F105" i="10" s="1"/>
  <c r="G104" i="10"/>
  <c r="B104" i="11" s="1"/>
  <c r="A104" i="11"/>
  <c r="J104" i="10"/>
  <c r="H104" i="10"/>
  <c r="C104" i="11" s="1"/>
  <c r="I104" i="10"/>
  <c r="D104" i="11" s="1"/>
  <c r="Z107" i="4"/>
  <c r="AC106" i="4"/>
  <c r="C106" i="10" s="1"/>
  <c r="E106" i="10" s="1"/>
  <c r="AD106" i="4"/>
  <c r="D106" i="10" s="1"/>
  <c r="AB106" i="4"/>
  <c r="B106" i="10" s="1"/>
  <c r="H103" i="10" l="1"/>
  <c r="C103" i="11" s="1"/>
  <c r="E103" i="11"/>
  <c r="A103" i="12" s="1"/>
  <c r="H103" i="11"/>
  <c r="D103" i="12" s="1"/>
  <c r="F103" i="11"/>
  <c r="B103" i="12" s="1"/>
  <c r="G105" i="10"/>
  <c r="B105" i="11" s="1"/>
  <c r="F106" i="10"/>
  <c r="G106" i="10"/>
  <c r="B106" i="11" s="1"/>
  <c r="E104" i="11"/>
  <c r="A104" i="12" s="1"/>
  <c r="G104" i="11"/>
  <c r="C104" i="12" s="1"/>
  <c r="H104" i="11"/>
  <c r="D104" i="12" s="1"/>
  <c r="F104" i="11"/>
  <c r="B104" i="12" s="1"/>
  <c r="A105" i="11"/>
  <c r="J105" i="10"/>
  <c r="I105" i="10"/>
  <c r="D105" i="11" s="1"/>
  <c r="H105" i="10"/>
  <c r="C105" i="11" s="1"/>
  <c r="Z108" i="4"/>
  <c r="AC107" i="4"/>
  <c r="C107" i="10" s="1"/>
  <c r="E107" i="10" s="1"/>
  <c r="AB107" i="4"/>
  <c r="B107" i="10" s="1"/>
  <c r="AD107" i="4"/>
  <c r="D107" i="10" s="1"/>
  <c r="G107" i="10" l="1"/>
  <c r="B107" i="11" s="1"/>
  <c r="F107" i="10"/>
  <c r="E105" i="11"/>
  <c r="A105" i="12" s="1"/>
  <c r="G105" i="11"/>
  <c r="C105" i="12" s="1"/>
  <c r="H105" i="11"/>
  <c r="D105" i="12" s="1"/>
  <c r="F105" i="11"/>
  <c r="B105" i="12" s="1"/>
  <c r="A106" i="11"/>
  <c r="Z109" i="4"/>
  <c r="AC108" i="4"/>
  <c r="C108" i="10" s="1"/>
  <c r="AD108" i="4"/>
  <c r="D108" i="10" s="1"/>
  <c r="AB108" i="4"/>
  <c r="B108" i="10" s="1"/>
  <c r="E108" i="10" l="1"/>
  <c r="G108" i="10" s="1"/>
  <c r="B108" i="11" s="1"/>
  <c r="A107" i="11"/>
  <c r="H107" i="10"/>
  <c r="C107" i="11" s="1"/>
  <c r="I107" i="10"/>
  <c r="D107" i="11" s="1"/>
  <c r="J107" i="10"/>
  <c r="Z110" i="4"/>
  <c r="AC109" i="4"/>
  <c r="C109" i="10" s="1"/>
  <c r="E109" i="10" s="1"/>
  <c r="AD109" i="4"/>
  <c r="D109" i="10" s="1"/>
  <c r="AB109" i="4"/>
  <c r="B109" i="10" s="1"/>
  <c r="F108" i="10" l="1"/>
  <c r="A108" i="11" s="1"/>
  <c r="G109" i="10"/>
  <c r="B109" i="11" s="1"/>
  <c r="F109" i="10"/>
  <c r="E107" i="11"/>
  <c r="A107" i="12" s="1"/>
  <c r="G107" i="11"/>
  <c r="C107" i="12" s="1"/>
  <c r="H107" i="11"/>
  <c r="D107" i="12" s="1"/>
  <c r="F107" i="11"/>
  <c r="B107" i="12" s="1"/>
  <c r="Z111" i="4"/>
  <c r="AC110" i="4"/>
  <c r="C110" i="10" s="1"/>
  <c r="AD110" i="4"/>
  <c r="D110" i="10" s="1"/>
  <c r="AB110" i="4"/>
  <c r="B110" i="10" s="1"/>
  <c r="E110" i="10" l="1"/>
  <c r="F110" i="10" s="1"/>
  <c r="I109" i="10"/>
  <c r="D109" i="11" s="1"/>
  <c r="A109" i="11"/>
  <c r="J109" i="10"/>
  <c r="H109" i="10"/>
  <c r="C109" i="11" s="1"/>
  <c r="Z112" i="4"/>
  <c r="AC111" i="4"/>
  <c r="C111" i="10" s="1"/>
  <c r="I108" i="10" s="1"/>
  <c r="D108" i="11" s="1"/>
  <c r="AB111" i="4"/>
  <c r="B111" i="10" s="1"/>
  <c r="AD111" i="4"/>
  <c r="D111" i="10" s="1"/>
  <c r="E108" i="11" l="1"/>
  <c r="A108" i="12" s="1"/>
  <c r="F108" i="11"/>
  <c r="B108" i="12" s="1"/>
  <c r="H108" i="11"/>
  <c r="D108" i="12" s="1"/>
  <c r="J108" i="10"/>
  <c r="H108" i="10" s="1"/>
  <c r="C108" i="11" s="1"/>
  <c r="G108" i="11" s="1"/>
  <c r="C108" i="12" s="1"/>
  <c r="G110" i="10"/>
  <c r="B110" i="11" s="1"/>
  <c r="E111" i="10"/>
  <c r="E109" i="11"/>
  <c r="A109" i="12" s="1"/>
  <c r="G109" i="11"/>
  <c r="C109" i="12" s="1"/>
  <c r="H109" i="11"/>
  <c r="D109" i="12" s="1"/>
  <c r="F109" i="11"/>
  <c r="B109" i="12" s="1"/>
  <c r="A110" i="11"/>
  <c r="I110" i="10"/>
  <c r="D110" i="11" s="1"/>
  <c r="J110" i="10"/>
  <c r="H110" i="10"/>
  <c r="C110" i="11" s="1"/>
  <c r="Z113" i="4"/>
  <c r="AC112" i="4"/>
  <c r="C112" i="10" s="1"/>
  <c r="E112" i="10" s="1"/>
  <c r="AD112" i="4"/>
  <c r="D112" i="10" s="1"/>
  <c r="AB112" i="4"/>
  <c r="B112" i="10" s="1"/>
  <c r="G112" i="10" l="1"/>
  <c r="B112" i="11" s="1"/>
  <c r="F112" i="10"/>
  <c r="F111" i="10"/>
  <c r="G111" i="10"/>
  <c r="B111" i="11" s="1"/>
  <c r="E110" i="11"/>
  <c r="A110" i="12" s="1"/>
  <c r="G110" i="11"/>
  <c r="C110" i="12" s="1"/>
  <c r="H110" i="11"/>
  <c r="D110" i="12" s="1"/>
  <c r="F110" i="11"/>
  <c r="B110" i="12" s="1"/>
  <c r="Z114" i="4"/>
  <c r="AC113" i="4"/>
  <c r="C113" i="10" s="1"/>
  <c r="E113" i="10" s="1"/>
  <c r="AD113" i="4"/>
  <c r="D113" i="10" s="1"/>
  <c r="AB113" i="4"/>
  <c r="B113" i="10" s="1"/>
  <c r="F113" i="10" l="1"/>
  <c r="G113" i="10"/>
  <c r="B113" i="11" s="1"/>
  <c r="A112" i="11"/>
  <c r="A111" i="11"/>
  <c r="Z115" i="4"/>
  <c r="AC114" i="4"/>
  <c r="C114" i="10" s="1"/>
  <c r="E114" i="10" s="1"/>
  <c r="AD114" i="4"/>
  <c r="D114" i="10" s="1"/>
  <c r="AB114" i="4"/>
  <c r="B114" i="10" s="1"/>
  <c r="F114" i="10" l="1"/>
  <c r="G114" i="10"/>
  <c r="B114" i="11" s="1"/>
  <c r="I113" i="10"/>
  <c r="D113" i="11" s="1"/>
  <c r="A113" i="11"/>
  <c r="J113" i="10"/>
  <c r="H113" i="10"/>
  <c r="C113" i="11" s="1"/>
  <c r="Z116" i="4"/>
  <c r="AC115" i="4"/>
  <c r="C115" i="10" s="1"/>
  <c r="I112" i="10" s="1"/>
  <c r="D112" i="11" s="1"/>
  <c r="AB115" i="4"/>
  <c r="B115" i="10" s="1"/>
  <c r="AD115" i="4"/>
  <c r="D115" i="10" s="1"/>
  <c r="J112" i="10" s="1"/>
  <c r="H112" i="10" l="1"/>
  <c r="C112" i="11" s="1"/>
  <c r="G112" i="11" s="1"/>
  <c r="C112" i="12" s="1"/>
  <c r="H112" i="11"/>
  <c r="D112" i="12" s="1"/>
  <c r="E112" i="11"/>
  <c r="A112" i="12" s="1"/>
  <c r="F112" i="11"/>
  <c r="B112" i="12" s="1"/>
  <c r="E115" i="10"/>
  <c r="F113" i="11"/>
  <c r="B113" i="12" s="1"/>
  <c r="H113" i="11"/>
  <c r="D113" i="12" s="1"/>
  <c r="E113" i="11"/>
  <c r="A113" i="12" s="1"/>
  <c r="G113" i="11"/>
  <c r="C113" i="12" s="1"/>
  <c r="A114" i="11"/>
  <c r="H114" i="10"/>
  <c r="C114" i="11" s="1"/>
  <c r="I114" i="10"/>
  <c r="D114" i="11" s="1"/>
  <c r="J114" i="10"/>
  <c r="Z117" i="4"/>
  <c r="AC116" i="4"/>
  <c r="C116" i="10" s="1"/>
  <c r="E116" i="10" s="1"/>
  <c r="AD116" i="4"/>
  <c r="D116" i="10" s="1"/>
  <c r="AB116" i="4"/>
  <c r="B116" i="10" s="1"/>
  <c r="F115" i="10" l="1"/>
  <c r="G115" i="10"/>
  <c r="B115" i="11" s="1"/>
  <c r="F116" i="10"/>
  <c r="G116" i="10"/>
  <c r="B116" i="11" s="1"/>
  <c r="F114" i="11"/>
  <c r="B114" i="12" s="1"/>
  <c r="H114" i="11"/>
  <c r="D114" i="12" s="1"/>
  <c r="E114" i="11"/>
  <c r="A114" i="12" s="1"/>
  <c r="G114" i="11"/>
  <c r="C114" i="12" s="1"/>
  <c r="Z118" i="4"/>
  <c r="AC117" i="4"/>
  <c r="C117" i="10" s="1"/>
  <c r="E117" i="10" s="1"/>
  <c r="AD117" i="4"/>
  <c r="D117" i="10" s="1"/>
  <c r="AB117" i="4"/>
  <c r="B117" i="10" s="1"/>
  <c r="F117" i="10" l="1"/>
  <c r="G117" i="10"/>
  <c r="B117" i="11" s="1"/>
  <c r="A116" i="11"/>
  <c r="A115" i="11"/>
  <c r="Z119" i="4"/>
  <c r="AC118" i="4"/>
  <c r="C118" i="10" s="1"/>
  <c r="AD118" i="4"/>
  <c r="D118" i="10" s="1"/>
  <c r="AB118" i="4"/>
  <c r="B118" i="10" s="1"/>
  <c r="E118" i="10" l="1"/>
  <c r="G118" i="10" s="1"/>
  <c r="B118" i="11" s="1"/>
  <c r="I117" i="10"/>
  <c r="D117" i="11" s="1"/>
  <c r="A117" i="11"/>
  <c r="J117" i="10"/>
  <c r="H117" i="10"/>
  <c r="C117" i="11" s="1"/>
  <c r="Z120" i="4"/>
  <c r="AC119" i="4"/>
  <c r="C119" i="10" s="1"/>
  <c r="AB119" i="4"/>
  <c r="B119" i="10" s="1"/>
  <c r="AD119" i="4"/>
  <c r="D119" i="10" s="1"/>
  <c r="I115" i="10" l="1"/>
  <c r="D115" i="11" s="1"/>
  <c r="J115" i="10"/>
  <c r="F118" i="10"/>
  <c r="H118" i="10" s="1"/>
  <c r="C118" i="11" s="1"/>
  <c r="E119" i="10"/>
  <c r="G119" i="10" s="1"/>
  <c r="B119" i="11" s="1"/>
  <c r="F117" i="11"/>
  <c r="B117" i="12" s="1"/>
  <c r="H117" i="11"/>
  <c r="D117" i="12" s="1"/>
  <c r="E117" i="11"/>
  <c r="A117" i="12" s="1"/>
  <c r="G117" i="11"/>
  <c r="C117" i="12" s="1"/>
  <c r="A118" i="11"/>
  <c r="Z121" i="4"/>
  <c r="AC120" i="4"/>
  <c r="C120" i="10" s="1"/>
  <c r="AD120" i="4"/>
  <c r="D120" i="10" s="1"/>
  <c r="AB120" i="4"/>
  <c r="B120" i="10" s="1"/>
  <c r="H115" i="10" l="1"/>
  <c r="C115" i="11" s="1"/>
  <c r="H115" i="11"/>
  <c r="D115" i="12" s="1"/>
  <c r="G115" i="11"/>
  <c r="C115" i="12" s="1"/>
  <c r="F115" i="11"/>
  <c r="B115" i="12" s="1"/>
  <c r="E115" i="11"/>
  <c r="A115" i="12" s="1"/>
  <c r="I118" i="10"/>
  <c r="D118" i="11" s="1"/>
  <c r="H118" i="11" s="1"/>
  <c r="D118" i="12" s="1"/>
  <c r="J118" i="10"/>
  <c r="F119" i="10"/>
  <c r="A119" i="11" s="1"/>
  <c r="E120" i="10"/>
  <c r="F120" i="10" s="1"/>
  <c r="F118" i="11"/>
  <c r="B118" i="12" s="1"/>
  <c r="Z122" i="4"/>
  <c r="AC121" i="4"/>
  <c r="C121" i="10" s="1"/>
  <c r="E121" i="10" s="1"/>
  <c r="AD121" i="4"/>
  <c r="D121" i="10" s="1"/>
  <c r="AB121" i="4"/>
  <c r="B121" i="10" s="1"/>
  <c r="I119" i="10" l="1"/>
  <c r="D119" i="11" s="1"/>
  <c r="H119" i="11" s="1"/>
  <c r="D119" i="12" s="1"/>
  <c r="J119" i="10"/>
  <c r="E118" i="11"/>
  <c r="A118" i="12" s="1"/>
  <c r="H119" i="10"/>
  <c r="C119" i="11" s="1"/>
  <c r="G118" i="11"/>
  <c r="C118" i="12" s="1"/>
  <c r="G120" i="10"/>
  <c r="B120" i="11" s="1"/>
  <c r="F121" i="10"/>
  <c r="G121" i="10"/>
  <c r="B121" i="11" s="1"/>
  <c r="A120" i="11"/>
  <c r="Z123" i="4"/>
  <c r="AC122" i="4"/>
  <c r="C122" i="10" s="1"/>
  <c r="E122" i="10" s="1"/>
  <c r="AD122" i="4"/>
  <c r="D122" i="10" s="1"/>
  <c r="AB122" i="4"/>
  <c r="B122" i="10" s="1"/>
  <c r="E119" i="11" l="1"/>
  <c r="A119" i="12" s="1"/>
  <c r="F119" i="11"/>
  <c r="B119" i="12" s="1"/>
  <c r="G119" i="11"/>
  <c r="C119" i="12" s="1"/>
  <c r="G122" i="10"/>
  <c r="B122" i="11" s="1"/>
  <c r="F122" i="10"/>
  <c r="A121" i="11"/>
  <c r="Z124" i="4"/>
  <c r="AC123" i="4"/>
  <c r="C123" i="10" s="1"/>
  <c r="AB123" i="4"/>
  <c r="B123" i="10" s="1"/>
  <c r="AD123" i="4"/>
  <c r="D123" i="10" s="1"/>
  <c r="E123" i="10" l="1"/>
  <c r="G123" i="10" s="1"/>
  <c r="B123" i="11" s="1"/>
  <c r="A122" i="11"/>
  <c r="J122" i="10"/>
  <c r="H122" i="10"/>
  <c r="C122" i="11" s="1"/>
  <c r="I122" i="10"/>
  <c r="D122" i="11" s="1"/>
  <c r="Z125" i="4"/>
  <c r="AC124" i="4"/>
  <c r="C124" i="10" s="1"/>
  <c r="J120" i="10" s="1"/>
  <c r="AD124" i="4"/>
  <c r="D124" i="10" s="1"/>
  <c r="AB124" i="4"/>
  <c r="B124" i="10" s="1"/>
  <c r="I120" i="10" l="1"/>
  <c r="D120" i="11" s="1"/>
  <c r="F123" i="10"/>
  <c r="E124" i="10"/>
  <c r="G124" i="10" s="1"/>
  <c r="B124" i="11" s="1"/>
  <c r="F122" i="11"/>
  <c r="B122" i="12" s="1"/>
  <c r="H122" i="11"/>
  <c r="D122" i="12" s="1"/>
  <c r="E122" i="11"/>
  <c r="A122" i="12" s="1"/>
  <c r="G122" i="11"/>
  <c r="C122" i="12" s="1"/>
  <c r="I123" i="10"/>
  <c r="D123" i="11" s="1"/>
  <c r="A123" i="11"/>
  <c r="J123" i="10"/>
  <c r="H123" i="10"/>
  <c r="C123" i="11" s="1"/>
  <c r="Z126" i="4"/>
  <c r="AC125" i="4"/>
  <c r="C125" i="10" s="1"/>
  <c r="E125" i="10" s="1"/>
  <c r="AD125" i="4"/>
  <c r="D125" i="10" s="1"/>
  <c r="AB125" i="4"/>
  <c r="B125" i="10" s="1"/>
  <c r="F120" i="11" l="1"/>
  <c r="B120" i="12" s="1"/>
  <c r="E120" i="11"/>
  <c r="A120" i="12" s="1"/>
  <c r="H120" i="11"/>
  <c r="D120" i="12" s="1"/>
  <c r="H120" i="10"/>
  <c r="C120" i="11" s="1"/>
  <c r="G120" i="11" s="1"/>
  <c r="C120" i="12" s="1"/>
  <c r="F124" i="10"/>
  <c r="A124" i="11" s="1"/>
  <c r="F125" i="10"/>
  <c r="G125" i="10"/>
  <c r="B125" i="11" s="1"/>
  <c r="F123" i="11"/>
  <c r="B123" i="12" s="1"/>
  <c r="H123" i="11"/>
  <c r="D123" i="12" s="1"/>
  <c r="E123" i="11"/>
  <c r="A123" i="12" s="1"/>
  <c r="G123" i="11"/>
  <c r="C123" i="12" s="1"/>
  <c r="Z127" i="4"/>
  <c r="AC126" i="4"/>
  <c r="C126" i="10" s="1"/>
  <c r="E126" i="10" s="1"/>
  <c r="AD126" i="4"/>
  <c r="D126" i="10" s="1"/>
  <c r="AB126" i="4"/>
  <c r="B126" i="10" s="1"/>
  <c r="G126" i="10" l="1"/>
  <c r="B126" i="11" s="1"/>
  <c r="F126" i="10"/>
  <c r="A125" i="11"/>
  <c r="Z128" i="4"/>
  <c r="AC127" i="4"/>
  <c r="C127" i="10" s="1"/>
  <c r="AB127" i="4"/>
  <c r="B127" i="10" s="1"/>
  <c r="AD127" i="4"/>
  <c r="D127" i="10" s="1"/>
  <c r="E127" i="10" l="1"/>
  <c r="G127" i="10" s="1"/>
  <c r="B127" i="11" s="1"/>
  <c r="A126" i="11"/>
  <c r="Z129" i="4"/>
  <c r="AC128" i="4"/>
  <c r="C128" i="10" s="1"/>
  <c r="AD128" i="4"/>
  <c r="D128" i="10" s="1"/>
  <c r="AB128" i="4"/>
  <c r="B128" i="10" s="1"/>
  <c r="I124" i="10" l="1"/>
  <c r="D124" i="11" s="1"/>
  <c r="J124" i="10"/>
  <c r="E128" i="10"/>
  <c r="F128" i="10" s="1"/>
  <c r="F127" i="10"/>
  <c r="I127" i="10" s="1"/>
  <c r="D127" i="11" s="1"/>
  <c r="A127" i="11"/>
  <c r="H127" i="10"/>
  <c r="C127" i="11" s="1"/>
  <c r="Z130" i="4"/>
  <c r="AC129" i="4"/>
  <c r="C129" i="10" s="1"/>
  <c r="AD129" i="4"/>
  <c r="D129" i="10" s="1"/>
  <c r="AB129" i="4"/>
  <c r="B129" i="10" s="1"/>
  <c r="H124" i="10" l="1"/>
  <c r="C124" i="11" s="1"/>
  <c r="F124" i="11"/>
  <c r="B124" i="12" s="1"/>
  <c r="H124" i="11"/>
  <c r="D124" i="12" s="1"/>
  <c r="E124" i="11"/>
  <c r="A124" i="12" s="1"/>
  <c r="G124" i="11"/>
  <c r="C124" i="12" s="1"/>
  <c r="E129" i="10"/>
  <c r="G129" i="10" s="1"/>
  <c r="B129" i="11" s="1"/>
  <c r="I125" i="10"/>
  <c r="D125" i="11" s="1"/>
  <c r="J127" i="10"/>
  <c r="J125" i="10"/>
  <c r="G128" i="10"/>
  <c r="B128" i="11" s="1"/>
  <c r="J121" i="10"/>
  <c r="A128" i="11"/>
  <c r="J128" i="10"/>
  <c r="H128" i="10"/>
  <c r="C128" i="11" s="1"/>
  <c r="I128" i="10"/>
  <c r="D128" i="11" s="1"/>
  <c r="F127" i="11"/>
  <c r="B127" i="12" s="1"/>
  <c r="H127" i="11"/>
  <c r="D127" i="12" s="1"/>
  <c r="E127" i="11"/>
  <c r="A127" i="12" s="1"/>
  <c r="G127" i="11"/>
  <c r="C127" i="12" s="1"/>
  <c r="Z131" i="4"/>
  <c r="AC130" i="4"/>
  <c r="C130" i="10" s="1"/>
  <c r="AD130" i="4"/>
  <c r="D130" i="10" s="1"/>
  <c r="AB130" i="4"/>
  <c r="B130" i="10" s="1"/>
  <c r="F129" i="10" l="1"/>
  <c r="F125" i="11"/>
  <c r="B125" i="12" s="1"/>
  <c r="E125" i="11"/>
  <c r="A125" i="12" s="1"/>
  <c r="H125" i="11"/>
  <c r="D125" i="12" s="1"/>
  <c r="H125" i="10"/>
  <c r="C125" i="11" s="1"/>
  <c r="G125" i="11" s="1"/>
  <c r="C125" i="12" s="1"/>
  <c r="E130" i="10"/>
  <c r="G130" i="10" s="1"/>
  <c r="B130" i="11" s="1"/>
  <c r="F128" i="11"/>
  <c r="B128" i="12" s="1"/>
  <c r="H128" i="11"/>
  <c r="D128" i="12" s="1"/>
  <c r="E128" i="11"/>
  <c r="A128" i="12" s="1"/>
  <c r="G128" i="11"/>
  <c r="C128" i="12" s="1"/>
  <c r="A129" i="11"/>
  <c r="Z132" i="4"/>
  <c r="AC131" i="4"/>
  <c r="C131" i="10" s="1"/>
  <c r="E131" i="10" s="1"/>
  <c r="AB131" i="4"/>
  <c r="B131" i="10" s="1"/>
  <c r="AD131" i="4"/>
  <c r="D131" i="10" s="1"/>
  <c r="F130" i="10" l="1"/>
  <c r="A130" i="11" s="1"/>
  <c r="F131" i="10"/>
  <c r="G131" i="10"/>
  <c r="B131" i="11" s="1"/>
  <c r="Z133" i="4"/>
  <c r="AC132" i="4"/>
  <c r="C132" i="10" s="1"/>
  <c r="AD132" i="4"/>
  <c r="D132" i="10" s="1"/>
  <c r="AB132" i="4"/>
  <c r="B132" i="10" s="1"/>
  <c r="E132" i="10" l="1"/>
  <c r="G132" i="10" s="1"/>
  <c r="B132" i="11" s="1"/>
  <c r="A131" i="11"/>
  <c r="Z134" i="4"/>
  <c r="AC133" i="4"/>
  <c r="C133" i="10" s="1"/>
  <c r="E133" i="10" s="1"/>
  <c r="AD133" i="4"/>
  <c r="D133" i="10" s="1"/>
  <c r="AB133" i="4"/>
  <c r="B133" i="10" s="1"/>
  <c r="F132" i="10" l="1"/>
  <c r="A132" i="11" s="1"/>
  <c r="F133" i="10"/>
  <c r="G133" i="10"/>
  <c r="B133" i="11" s="1"/>
  <c r="Z135" i="4"/>
  <c r="AC134" i="4"/>
  <c r="C134" i="10" s="1"/>
  <c r="I130" i="10" s="1"/>
  <c r="D130" i="11" s="1"/>
  <c r="AD134" i="4"/>
  <c r="D134" i="10" s="1"/>
  <c r="J130" i="10" s="1"/>
  <c r="H130" i="10" s="1"/>
  <c r="C130" i="11" s="1"/>
  <c r="AB134" i="4"/>
  <c r="B134" i="10" s="1"/>
  <c r="H130" i="11" l="1"/>
  <c r="D130" i="12" s="1"/>
  <c r="F130" i="11"/>
  <c r="B130" i="12" s="1"/>
  <c r="E130" i="11"/>
  <c r="A130" i="12" s="1"/>
  <c r="G130" i="11"/>
  <c r="C130" i="12" s="1"/>
  <c r="I132" i="10"/>
  <c r="D132" i="11" s="1"/>
  <c r="H132" i="11" s="1"/>
  <c r="D132" i="12" s="1"/>
  <c r="J132" i="10"/>
  <c r="H132" i="10"/>
  <c r="C132" i="11" s="1"/>
  <c r="G132" i="11" s="1"/>
  <c r="C132" i="12" s="1"/>
  <c r="E134" i="10"/>
  <c r="F134" i="10" s="1"/>
  <c r="F132" i="11"/>
  <c r="B132" i="12" s="1"/>
  <c r="I133" i="10"/>
  <c r="D133" i="11" s="1"/>
  <c r="A133" i="11"/>
  <c r="J133" i="10"/>
  <c r="Z136" i="4"/>
  <c r="AC135" i="4"/>
  <c r="C135" i="10" s="1"/>
  <c r="AB135" i="4"/>
  <c r="B135" i="10" s="1"/>
  <c r="AD135" i="4"/>
  <c r="D135" i="10" s="1"/>
  <c r="H133" i="10" l="1"/>
  <c r="C133" i="11" s="1"/>
  <c r="E132" i="11"/>
  <c r="A132" i="12" s="1"/>
  <c r="G134" i="10"/>
  <c r="B134" i="11" s="1"/>
  <c r="E135" i="10"/>
  <c r="F135" i="10" s="1"/>
  <c r="A134" i="11"/>
  <c r="H134" i="10"/>
  <c r="C134" i="11" s="1"/>
  <c r="I134" i="10"/>
  <c r="D134" i="11" s="1"/>
  <c r="J134" i="10"/>
  <c r="F133" i="11"/>
  <c r="B133" i="12" s="1"/>
  <c r="H133" i="11"/>
  <c r="D133" i="12" s="1"/>
  <c r="E133" i="11"/>
  <c r="A133" i="12" s="1"/>
  <c r="G133" i="11"/>
  <c r="C133" i="12" s="1"/>
  <c r="Z137" i="4"/>
  <c r="AC136" i="4"/>
  <c r="C136" i="10" s="1"/>
  <c r="AD136" i="4"/>
  <c r="D136" i="10" s="1"/>
  <c r="AB136" i="4"/>
  <c r="B136" i="10" s="1"/>
  <c r="E136" i="10" l="1"/>
  <c r="F136" i="10" s="1"/>
  <c r="G135" i="10"/>
  <c r="B135" i="11" s="1"/>
  <c r="F134" i="11"/>
  <c r="B134" i="12" s="1"/>
  <c r="H134" i="11"/>
  <c r="D134" i="12" s="1"/>
  <c r="E134" i="11"/>
  <c r="A134" i="12" s="1"/>
  <c r="G134" i="11"/>
  <c r="C134" i="12" s="1"/>
  <c r="A135" i="11"/>
  <c r="Z138" i="4"/>
  <c r="AC137" i="4"/>
  <c r="C137" i="10" s="1"/>
  <c r="AD137" i="4"/>
  <c r="D137" i="10" s="1"/>
  <c r="AB137" i="4"/>
  <c r="B137" i="10" s="1"/>
  <c r="G136" i="10" l="1"/>
  <c r="B136" i="11" s="1"/>
  <c r="E137" i="10"/>
  <c r="F137" i="10" s="1"/>
  <c r="A136" i="11"/>
  <c r="Z139" i="4"/>
  <c r="AC138" i="4"/>
  <c r="C138" i="10" s="1"/>
  <c r="AD138" i="4"/>
  <c r="D138" i="10" s="1"/>
  <c r="AB138" i="4"/>
  <c r="B138" i="10" s="1"/>
  <c r="G137" i="10" l="1"/>
  <c r="B137" i="11" s="1"/>
  <c r="E138" i="10"/>
  <c r="F138" i="10" s="1"/>
  <c r="I137" i="10"/>
  <c r="D137" i="11" s="1"/>
  <c r="A137" i="11"/>
  <c r="J137" i="10"/>
  <c r="H137" i="10"/>
  <c r="C137" i="11" s="1"/>
  <c r="Z140" i="4"/>
  <c r="AC139" i="4"/>
  <c r="C139" i="10" s="1"/>
  <c r="E139" i="10" s="1"/>
  <c r="AB139" i="4"/>
  <c r="B139" i="10" s="1"/>
  <c r="AD139" i="4"/>
  <c r="D139" i="10" s="1"/>
  <c r="G138" i="10" l="1"/>
  <c r="B138" i="11" s="1"/>
  <c r="F139" i="10"/>
  <c r="G139" i="10"/>
  <c r="B139" i="11" s="1"/>
  <c r="F137" i="11"/>
  <c r="B137" i="12" s="1"/>
  <c r="H137" i="11"/>
  <c r="D137" i="12" s="1"/>
  <c r="E137" i="11"/>
  <c r="A137" i="12" s="1"/>
  <c r="G137" i="11"/>
  <c r="C137" i="12" s="1"/>
  <c r="A138" i="11"/>
  <c r="J138" i="10"/>
  <c r="H138" i="10"/>
  <c r="C138" i="11" s="1"/>
  <c r="I138" i="10"/>
  <c r="D138" i="11" s="1"/>
  <c r="Z141" i="4"/>
  <c r="AC140" i="4"/>
  <c r="C140" i="10" s="1"/>
  <c r="E140" i="10" s="1"/>
  <c r="AD140" i="4"/>
  <c r="D140" i="10" s="1"/>
  <c r="AB140" i="4"/>
  <c r="B140" i="10" s="1"/>
  <c r="G140" i="10" l="1"/>
  <c r="B140" i="11" s="1"/>
  <c r="F140" i="10"/>
  <c r="F138" i="11"/>
  <c r="B138" i="12" s="1"/>
  <c r="H138" i="11"/>
  <c r="D138" i="12" s="1"/>
  <c r="E138" i="11"/>
  <c r="A138" i="12" s="1"/>
  <c r="G138" i="11"/>
  <c r="C138" i="12" s="1"/>
  <c r="I139" i="10"/>
  <c r="D139" i="11" s="1"/>
  <c r="A139" i="11"/>
  <c r="J139" i="10"/>
  <c r="H139" i="10"/>
  <c r="C139" i="11" s="1"/>
  <c r="Z142" i="4"/>
  <c r="AC141" i="4"/>
  <c r="C141" i="10" s="1"/>
  <c r="E141" i="10" s="1"/>
  <c r="AD141" i="4"/>
  <c r="D141" i="10" s="1"/>
  <c r="AB141" i="4"/>
  <c r="B141" i="10" s="1"/>
  <c r="I135" i="10" l="1"/>
  <c r="D135" i="11" s="1"/>
  <c r="J135" i="10"/>
  <c r="F141" i="10"/>
  <c r="G141" i="10"/>
  <c r="B141" i="11" s="1"/>
  <c r="A140" i="11"/>
  <c r="F139" i="11"/>
  <c r="B139" i="12" s="1"/>
  <c r="H139" i="11"/>
  <c r="D139" i="12" s="1"/>
  <c r="E139" i="11"/>
  <c r="A139" i="12" s="1"/>
  <c r="G139" i="11"/>
  <c r="C139" i="12" s="1"/>
  <c r="Z143" i="4"/>
  <c r="AC142" i="4"/>
  <c r="C142" i="10" s="1"/>
  <c r="AD142" i="4"/>
  <c r="D142" i="10" s="1"/>
  <c r="AB142" i="4"/>
  <c r="B142" i="10" s="1"/>
  <c r="H135" i="10" l="1"/>
  <c r="C135" i="11" s="1"/>
  <c r="G135" i="11" s="1"/>
  <c r="C135" i="12" s="1"/>
  <c r="H135" i="11"/>
  <c r="D135" i="12" s="1"/>
  <c r="F135" i="11"/>
  <c r="B135" i="12" s="1"/>
  <c r="E135" i="11"/>
  <c r="A135" i="12" s="1"/>
  <c r="E142" i="10"/>
  <c r="G142" i="10" s="1"/>
  <c r="B142" i="11" s="1"/>
  <c r="A141" i="11"/>
  <c r="Z144" i="4"/>
  <c r="AC143" i="4"/>
  <c r="C143" i="10" s="1"/>
  <c r="AB143" i="4"/>
  <c r="B143" i="10" s="1"/>
  <c r="AD143" i="4"/>
  <c r="D143" i="10" s="1"/>
  <c r="E143" i="10" l="1"/>
  <c r="G143" i="10" s="1"/>
  <c r="B143" i="11" s="1"/>
  <c r="F142" i="10"/>
  <c r="A142" i="11" s="1"/>
  <c r="Z145" i="4"/>
  <c r="AC144" i="4"/>
  <c r="C144" i="10" s="1"/>
  <c r="E144" i="10" s="1"/>
  <c r="AD144" i="4"/>
  <c r="D144" i="10" s="1"/>
  <c r="J140" i="10" s="1"/>
  <c r="AB144" i="4"/>
  <c r="B144" i="10" s="1"/>
  <c r="F143" i="10" l="1"/>
  <c r="I143" i="10" s="1"/>
  <c r="D143" i="11" s="1"/>
  <c r="I140" i="10"/>
  <c r="D140" i="11" s="1"/>
  <c r="G144" i="10"/>
  <c r="B144" i="11" s="1"/>
  <c r="F144" i="10"/>
  <c r="Z146" i="4"/>
  <c r="AC145" i="4"/>
  <c r="C145" i="10" s="1"/>
  <c r="E145" i="10" s="1"/>
  <c r="AD145" i="4"/>
  <c r="D145" i="10" s="1"/>
  <c r="AB145" i="4"/>
  <c r="B145" i="10" s="1"/>
  <c r="I142" i="10" l="1"/>
  <c r="D142" i="11" s="1"/>
  <c r="F142" i="11" s="1"/>
  <c r="B142" i="12" s="1"/>
  <c r="J142" i="10"/>
  <c r="H143" i="10"/>
  <c r="C143" i="11" s="1"/>
  <c r="G143" i="11" s="1"/>
  <c r="C143" i="12" s="1"/>
  <c r="J143" i="10"/>
  <c r="A143" i="11"/>
  <c r="E143" i="11" s="1"/>
  <c r="A143" i="12" s="1"/>
  <c r="H140" i="11"/>
  <c r="D140" i="12" s="1"/>
  <c r="F140" i="11"/>
  <c r="B140" i="12" s="1"/>
  <c r="E140" i="11"/>
  <c r="A140" i="12" s="1"/>
  <c r="H140" i="10"/>
  <c r="C140" i="11" s="1"/>
  <c r="G140" i="11" s="1"/>
  <c r="C140" i="12" s="1"/>
  <c r="F145" i="10"/>
  <c r="G145" i="10"/>
  <c r="B145" i="11" s="1"/>
  <c r="A144" i="11"/>
  <c r="H144" i="10"/>
  <c r="C144" i="11" s="1"/>
  <c r="I144" i="10"/>
  <c r="D144" i="11" s="1"/>
  <c r="J144" i="10"/>
  <c r="F143" i="11"/>
  <c r="B143" i="12" s="1"/>
  <c r="H143" i="11"/>
  <c r="D143" i="12" s="1"/>
  <c r="Z147" i="4"/>
  <c r="AC146" i="4"/>
  <c r="C146" i="10" s="1"/>
  <c r="E146" i="10" s="1"/>
  <c r="AD146" i="4"/>
  <c r="D146" i="10" s="1"/>
  <c r="AB146" i="4"/>
  <c r="B146" i="10" s="1"/>
  <c r="E142" i="11" l="1"/>
  <c r="A142" i="12" s="1"/>
  <c r="H142" i="11"/>
  <c r="D142" i="12" s="1"/>
  <c r="H142" i="10"/>
  <c r="C142" i="11" s="1"/>
  <c r="G142" i="11" s="1"/>
  <c r="C142" i="12" s="1"/>
  <c r="G146" i="10"/>
  <c r="B146" i="11" s="1"/>
  <c r="F146" i="10"/>
  <c r="F144" i="11"/>
  <c r="B144" i="12" s="1"/>
  <c r="H144" i="11"/>
  <c r="D144" i="12" s="1"/>
  <c r="E144" i="11"/>
  <c r="A144" i="12" s="1"/>
  <c r="G144" i="11"/>
  <c r="C144" i="12" s="1"/>
  <c r="A145" i="11"/>
  <c r="Z148" i="4"/>
  <c r="AC147" i="4"/>
  <c r="C147" i="10" s="1"/>
  <c r="E147" i="10" s="1"/>
  <c r="AB147" i="4"/>
  <c r="B147" i="10" s="1"/>
  <c r="AD147" i="4"/>
  <c r="D147" i="10" s="1"/>
  <c r="F147" i="10" l="1"/>
  <c r="G147" i="10"/>
  <c r="B147" i="11" s="1"/>
  <c r="A146" i="11"/>
  <c r="Z149" i="4"/>
  <c r="AC148" i="4"/>
  <c r="C148" i="10" s="1"/>
  <c r="AD148" i="4"/>
  <c r="D148" i="10" s="1"/>
  <c r="AB148" i="4"/>
  <c r="B148" i="10" s="1"/>
  <c r="E148" i="10" l="1"/>
  <c r="F148" i="10" s="1"/>
  <c r="A147" i="11"/>
  <c r="H147" i="10"/>
  <c r="C147" i="11" s="1"/>
  <c r="I147" i="10"/>
  <c r="D147" i="11" s="1"/>
  <c r="J147" i="10"/>
  <c r="Z150" i="4"/>
  <c r="AC149" i="4"/>
  <c r="C149" i="10" s="1"/>
  <c r="E149" i="10" s="1"/>
  <c r="AD149" i="4"/>
  <c r="D149" i="10" s="1"/>
  <c r="AB149" i="4"/>
  <c r="B149" i="10" s="1"/>
  <c r="G148" i="10" l="1"/>
  <c r="B148" i="11" s="1"/>
  <c r="G149" i="10"/>
  <c r="B149" i="11" s="1"/>
  <c r="F149" i="10"/>
  <c r="A148" i="11"/>
  <c r="H148" i="10"/>
  <c r="C148" i="11" s="1"/>
  <c r="I148" i="10"/>
  <c r="D148" i="11" s="1"/>
  <c r="J148" i="10"/>
  <c r="F147" i="11"/>
  <c r="B147" i="12" s="1"/>
  <c r="H147" i="11"/>
  <c r="D147" i="12" s="1"/>
  <c r="E147" i="11"/>
  <c r="A147" i="12" s="1"/>
  <c r="G147" i="11"/>
  <c r="C147" i="12" s="1"/>
  <c r="Z151" i="4"/>
  <c r="AC150" i="4"/>
  <c r="C150" i="10" s="1"/>
  <c r="E150" i="10" s="1"/>
  <c r="AD150" i="4"/>
  <c r="D150" i="10" s="1"/>
  <c r="AB150" i="4"/>
  <c r="B150" i="10" s="1"/>
  <c r="G150" i="10" l="1"/>
  <c r="B150" i="11" s="1"/>
  <c r="F150" i="10"/>
  <c r="A149" i="11"/>
  <c r="F148" i="11"/>
  <c r="B148" i="12" s="1"/>
  <c r="H148" i="11"/>
  <c r="D148" i="12" s="1"/>
  <c r="E148" i="11"/>
  <c r="A148" i="12" s="1"/>
  <c r="G148" i="11"/>
  <c r="C148" i="12" s="1"/>
  <c r="Z152" i="4"/>
  <c r="AC151" i="4"/>
  <c r="C151" i="10" s="1"/>
  <c r="AB151" i="4"/>
  <c r="B151" i="10" s="1"/>
  <c r="AD151" i="4"/>
  <c r="D151" i="10" s="1"/>
  <c r="E151" i="10" l="1"/>
  <c r="F151" i="10" s="1"/>
  <c r="A150" i="11"/>
  <c r="H150" i="10"/>
  <c r="C150" i="11" s="1"/>
  <c r="I150" i="10"/>
  <c r="D150" i="11" s="1"/>
  <c r="J150" i="10"/>
  <c r="Z153" i="4"/>
  <c r="AC152" i="4"/>
  <c r="C152" i="10" s="1"/>
  <c r="I149" i="10" s="1"/>
  <c r="D149" i="11" s="1"/>
  <c r="F149" i="11" s="1"/>
  <c r="B149" i="12" s="1"/>
  <c r="AD152" i="4"/>
  <c r="D152" i="10" s="1"/>
  <c r="J149" i="10" s="1"/>
  <c r="AB152" i="4"/>
  <c r="B152" i="10" s="1"/>
  <c r="H149" i="10" l="1"/>
  <c r="C149" i="11" s="1"/>
  <c r="G149" i="11" s="1"/>
  <c r="C149" i="12" s="1"/>
  <c r="H149" i="11"/>
  <c r="D149" i="12" s="1"/>
  <c r="E149" i="11"/>
  <c r="A149" i="12" s="1"/>
  <c r="G151" i="10"/>
  <c r="B151" i="11" s="1"/>
  <c r="E152" i="10"/>
  <c r="G152" i="10" s="1"/>
  <c r="B152" i="11" s="1"/>
  <c r="A151" i="11"/>
  <c r="F150" i="11"/>
  <c r="B150" i="12" s="1"/>
  <c r="H150" i="11"/>
  <c r="D150" i="12" s="1"/>
  <c r="E150" i="11"/>
  <c r="A150" i="12" s="1"/>
  <c r="G150" i="11"/>
  <c r="C150" i="12" s="1"/>
  <c r="Z154" i="4"/>
  <c r="AC153" i="4"/>
  <c r="C153" i="10" s="1"/>
  <c r="E153" i="10" s="1"/>
  <c r="AD153" i="4"/>
  <c r="D153" i="10" s="1"/>
  <c r="AB153" i="4"/>
  <c r="B153" i="10" s="1"/>
  <c r="F152" i="10" l="1"/>
  <c r="A152" i="11" s="1"/>
  <c r="G153" i="10"/>
  <c r="B153" i="11" s="1"/>
  <c r="F153" i="10"/>
  <c r="Z155" i="4"/>
  <c r="AC154" i="4"/>
  <c r="C154" i="10" s="1"/>
  <c r="AD154" i="4"/>
  <c r="D154" i="10" s="1"/>
  <c r="AB154" i="4"/>
  <c r="B154" i="10" s="1"/>
  <c r="I152" i="10" l="1"/>
  <c r="D152" i="11" s="1"/>
  <c r="H152" i="11" s="1"/>
  <c r="D152" i="12" s="1"/>
  <c r="J152" i="10"/>
  <c r="H152" i="10"/>
  <c r="C152" i="11" s="1"/>
  <c r="E154" i="10"/>
  <c r="F154" i="10" s="1"/>
  <c r="A153" i="11"/>
  <c r="I153" i="10"/>
  <c r="D153" i="11" s="1"/>
  <c r="F152" i="11"/>
  <c r="B152" i="12" s="1"/>
  <c r="E152" i="11"/>
  <c r="A152" i="12" s="1"/>
  <c r="Z156" i="4"/>
  <c r="AC155" i="4"/>
  <c r="C155" i="10" s="1"/>
  <c r="AB155" i="4"/>
  <c r="B155" i="10" s="1"/>
  <c r="AD155" i="4"/>
  <c r="D155" i="10" s="1"/>
  <c r="J153" i="10" l="1"/>
  <c r="H153" i="10" s="1"/>
  <c r="C153" i="11" s="1"/>
  <c r="G152" i="11"/>
  <c r="C152" i="12" s="1"/>
  <c r="G154" i="10"/>
  <c r="B154" i="11" s="1"/>
  <c r="E155" i="10"/>
  <c r="F155" i="10" s="1"/>
  <c r="F153" i="11"/>
  <c r="B153" i="12" s="1"/>
  <c r="H153" i="11"/>
  <c r="D153" i="12" s="1"/>
  <c r="E153" i="11"/>
  <c r="A153" i="12" s="1"/>
  <c r="G153" i="11"/>
  <c r="C153" i="12" s="1"/>
  <c r="A154" i="11"/>
  <c r="H154" i="10"/>
  <c r="C154" i="11" s="1"/>
  <c r="I154" i="10"/>
  <c r="D154" i="11" s="1"/>
  <c r="J154" i="10"/>
  <c r="Z157" i="4"/>
  <c r="AC156" i="4"/>
  <c r="C156" i="10" s="1"/>
  <c r="AD156" i="4"/>
  <c r="D156" i="10" s="1"/>
  <c r="AB156" i="4"/>
  <c r="B156" i="10" s="1"/>
  <c r="E156" i="10" l="1"/>
  <c r="G156" i="10" s="1"/>
  <c r="B156" i="11" s="1"/>
  <c r="G155" i="10"/>
  <c r="B155" i="11" s="1"/>
  <c r="A155" i="11"/>
  <c r="F154" i="11"/>
  <c r="B154" i="12" s="1"/>
  <c r="H154" i="11"/>
  <c r="D154" i="12" s="1"/>
  <c r="E154" i="11"/>
  <c r="A154" i="12" s="1"/>
  <c r="G154" i="11"/>
  <c r="C154" i="12" s="1"/>
  <c r="Z158" i="4"/>
  <c r="AC157" i="4"/>
  <c r="C157" i="10" s="1"/>
  <c r="E157" i="10" s="1"/>
  <c r="AD157" i="4"/>
  <c r="D157" i="10" s="1"/>
  <c r="AB157" i="4"/>
  <c r="B157" i="10" s="1"/>
  <c r="F156" i="10" l="1"/>
  <c r="A156" i="11" s="1"/>
  <c r="G157" i="10"/>
  <c r="B157" i="11" s="1"/>
  <c r="F157" i="10"/>
  <c r="Z159" i="4"/>
  <c r="AC158" i="4"/>
  <c r="C158" i="10" s="1"/>
  <c r="AD158" i="4"/>
  <c r="D158" i="10" s="1"/>
  <c r="AB158" i="4"/>
  <c r="B158" i="10" s="1"/>
  <c r="E158" i="10" l="1"/>
  <c r="G158" i="10" s="1"/>
  <c r="B158" i="11" s="1"/>
  <c r="A157" i="11"/>
  <c r="Z160" i="4"/>
  <c r="AC159" i="4"/>
  <c r="C159" i="10" s="1"/>
  <c r="J155" i="10" s="1"/>
  <c r="AB159" i="4"/>
  <c r="B159" i="10" s="1"/>
  <c r="AD159" i="4"/>
  <c r="D159" i="10" s="1"/>
  <c r="I155" i="10" l="1"/>
  <c r="D155" i="11" s="1"/>
  <c r="E159" i="10"/>
  <c r="G159" i="10" s="1"/>
  <c r="B159" i="11" s="1"/>
  <c r="F158" i="10"/>
  <c r="A158" i="11" s="1"/>
  <c r="Z161" i="4"/>
  <c r="AC160" i="4"/>
  <c r="C160" i="10" s="1"/>
  <c r="I157" i="10" s="1"/>
  <c r="D157" i="11" s="1"/>
  <c r="F157" i="11" s="1"/>
  <c r="B157" i="12" s="1"/>
  <c r="AD160" i="4"/>
  <c r="D160" i="10" s="1"/>
  <c r="J157" i="10" s="1"/>
  <c r="AB160" i="4"/>
  <c r="B160" i="10" s="1"/>
  <c r="H157" i="10" l="1"/>
  <c r="C157" i="11" s="1"/>
  <c r="G157" i="11" s="1"/>
  <c r="C157" i="12" s="1"/>
  <c r="H157" i="11"/>
  <c r="D157" i="12" s="1"/>
  <c r="E157" i="11"/>
  <c r="A157" i="12" s="1"/>
  <c r="F155" i="11"/>
  <c r="B155" i="12" s="1"/>
  <c r="E155" i="11"/>
  <c r="A155" i="12" s="1"/>
  <c r="H155" i="11"/>
  <c r="D155" i="12" s="1"/>
  <c r="J158" i="10"/>
  <c r="H155" i="10"/>
  <c r="C155" i="11" s="1"/>
  <c r="G155" i="11" s="1"/>
  <c r="C155" i="12" s="1"/>
  <c r="H158" i="10"/>
  <c r="C158" i="11" s="1"/>
  <c r="E160" i="10"/>
  <c r="G160" i="10" s="1"/>
  <c r="B160" i="11" s="1"/>
  <c r="F159" i="10"/>
  <c r="A159" i="11" s="1"/>
  <c r="I158" i="10"/>
  <c r="D158" i="11" s="1"/>
  <c r="H158" i="11" s="1"/>
  <c r="D158" i="12" s="1"/>
  <c r="J159" i="10"/>
  <c r="I159" i="10"/>
  <c r="D159" i="11" s="1"/>
  <c r="Z162" i="4"/>
  <c r="AC161" i="4"/>
  <c r="C161" i="10" s="1"/>
  <c r="E161" i="10" s="1"/>
  <c r="AD161" i="4"/>
  <c r="D161" i="10" s="1"/>
  <c r="AB161" i="4"/>
  <c r="B161" i="10" s="1"/>
  <c r="E158" i="11" l="1"/>
  <c r="A158" i="12" s="1"/>
  <c r="F158" i="11"/>
  <c r="B158" i="12" s="1"/>
  <c r="G158" i="11"/>
  <c r="C158" i="12" s="1"/>
  <c r="F160" i="10"/>
  <c r="H159" i="10"/>
  <c r="C159" i="11" s="1"/>
  <c r="G161" i="10"/>
  <c r="B161" i="11" s="1"/>
  <c r="F161" i="10"/>
  <c r="F159" i="11"/>
  <c r="B159" i="12" s="1"/>
  <c r="H159" i="11"/>
  <c r="D159" i="12" s="1"/>
  <c r="E159" i="11"/>
  <c r="A159" i="12" s="1"/>
  <c r="G159" i="11"/>
  <c r="C159" i="12" s="1"/>
  <c r="A160" i="11"/>
  <c r="Z163" i="4"/>
  <c r="AC162" i="4"/>
  <c r="C162" i="10" s="1"/>
  <c r="E162" i="10" s="1"/>
  <c r="AD162" i="4"/>
  <c r="D162" i="10" s="1"/>
  <c r="AB162" i="4"/>
  <c r="B162" i="10" s="1"/>
  <c r="G162" i="10" l="1"/>
  <c r="B162" i="11" s="1"/>
  <c r="F162" i="10"/>
  <c r="A161" i="11"/>
  <c r="Z164" i="4"/>
  <c r="AC163" i="4"/>
  <c r="C163" i="10" s="1"/>
  <c r="E163" i="10" s="1"/>
  <c r="AB163" i="4"/>
  <c r="B163" i="10" s="1"/>
  <c r="AD163" i="4"/>
  <c r="D163" i="10" s="1"/>
  <c r="F163" i="10" l="1"/>
  <c r="G163" i="10"/>
  <c r="B163" i="11" s="1"/>
  <c r="A162" i="11"/>
  <c r="J162" i="10"/>
  <c r="I162" i="10"/>
  <c r="D162" i="11" s="1"/>
  <c r="H162" i="10"/>
  <c r="C162" i="11" s="1"/>
  <c r="Z165" i="4"/>
  <c r="AC164" i="4"/>
  <c r="C164" i="10" s="1"/>
  <c r="J160" i="10" s="1"/>
  <c r="AD164" i="4"/>
  <c r="D164" i="10" s="1"/>
  <c r="AB164" i="4"/>
  <c r="B164" i="10" s="1"/>
  <c r="I160" i="10" l="1"/>
  <c r="D160" i="11" s="1"/>
  <c r="E164" i="10"/>
  <c r="F164" i="10" s="1"/>
  <c r="F162" i="11"/>
  <c r="B162" i="12" s="1"/>
  <c r="H162" i="11"/>
  <c r="D162" i="12" s="1"/>
  <c r="E162" i="11"/>
  <c r="A162" i="12" s="1"/>
  <c r="G162" i="11"/>
  <c r="C162" i="12" s="1"/>
  <c r="A163" i="11"/>
  <c r="Z166" i="4"/>
  <c r="AC165" i="4"/>
  <c r="C165" i="10" s="1"/>
  <c r="AB165" i="4"/>
  <c r="B165" i="10" s="1"/>
  <c r="AD165" i="4"/>
  <c r="D165" i="10" s="1"/>
  <c r="F160" i="11" l="1"/>
  <c r="B160" i="12" s="1"/>
  <c r="H160" i="11"/>
  <c r="D160" i="12" s="1"/>
  <c r="E160" i="11"/>
  <c r="A160" i="12" s="1"/>
  <c r="H160" i="10"/>
  <c r="C160" i="11" s="1"/>
  <c r="G160" i="11" s="1"/>
  <c r="C160" i="12" s="1"/>
  <c r="E165" i="10"/>
  <c r="G165" i="10" s="1"/>
  <c r="B165" i="11" s="1"/>
  <c r="G164" i="10"/>
  <c r="B164" i="11" s="1"/>
  <c r="A164" i="11"/>
  <c r="Z167" i="4"/>
  <c r="AC166" i="4"/>
  <c r="C166" i="10" s="1"/>
  <c r="E166" i="10" s="1"/>
  <c r="AD166" i="4"/>
  <c r="D166" i="10" s="1"/>
  <c r="AB166" i="4"/>
  <c r="B166" i="10" s="1"/>
  <c r="F165" i="10" l="1"/>
  <c r="G166" i="10"/>
  <c r="B166" i="11" s="1"/>
  <c r="F166" i="10"/>
  <c r="Z168" i="4"/>
  <c r="AC167" i="4"/>
  <c r="C167" i="10" s="1"/>
  <c r="E167" i="10" s="1"/>
  <c r="AD167" i="4"/>
  <c r="D167" i="10" s="1"/>
  <c r="AB167" i="4"/>
  <c r="B167" i="10" s="1"/>
  <c r="A165" i="11" l="1"/>
  <c r="F167" i="10"/>
  <c r="G167" i="10"/>
  <c r="B167" i="11" s="1"/>
  <c r="A166" i="11"/>
  <c r="Z169" i="4"/>
  <c r="AC168" i="4"/>
  <c r="C168" i="10" s="1"/>
  <c r="AB168" i="4"/>
  <c r="B168" i="10" s="1"/>
  <c r="AD168" i="4"/>
  <c r="D168" i="10" s="1"/>
  <c r="E168" i="10" l="1"/>
  <c r="I167" i="10"/>
  <c r="D167" i="11" s="1"/>
  <c r="A167" i="11"/>
  <c r="H167" i="10"/>
  <c r="C167" i="11" s="1"/>
  <c r="J167" i="10"/>
  <c r="Z170" i="4"/>
  <c r="AC169" i="4"/>
  <c r="C169" i="10" s="1"/>
  <c r="AD169" i="4"/>
  <c r="D169" i="10" s="1"/>
  <c r="AB169" i="4"/>
  <c r="B169" i="10" s="1"/>
  <c r="E169" i="10" l="1"/>
  <c r="F167" i="11"/>
  <c r="B167" i="12" s="1"/>
  <c r="H167" i="11"/>
  <c r="D167" i="12" s="1"/>
  <c r="E167" i="11"/>
  <c r="A167" i="12" s="1"/>
  <c r="G167" i="11"/>
  <c r="C167" i="12" s="1"/>
  <c r="G168" i="10"/>
  <c r="B168" i="11" s="1"/>
  <c r="F168" i="10"/>
  <c r="Z171" i="4"/>
  <c r="AC170" i="4"/>
  <c r="C170" i="10" s="1"/>
  <c r="E170" i="10" s="1"/>
  <c r="AD170" i="4"/>
  <c r="D170" i="10" s="1"/>
  <c r="AB170" i="4"/>
  <c r="B170" i="10" s="1"/>
  <c r="G170" i="10" l="1"/>
  <c r="B170" i="11" s="1"/>
  <c r="F170" i="10"/>
  <c r="A168" i="11"/>
  <c r="J168" i="10"/>
  <c r="I168" i="10"/>
  <c r="D168" i="11" s="1"/>
  <c r="F169" i="10"/>
  <c r="G169" i="10"/>
  <c r="B169" i="11" s="1"/>
  <c r="Z172" i="4"/>
  <c r="AC171" i="4"/>
  <c r="C171" i="10" s="1"/>
  <c r="E171" i="10" s="1"/>
  <c r="AD171" i="4"/>
  <c r="D171" i="10" s="1"/>
  <c r="AB171" i="4"/>
  <c r="B171" i="10" s="1"/>
  <c r="H168" i="10" l="1"/>
  <c r="C168" i="11" s="1"/>
  <c r="F171" i="10"/>
  <c r="G171" i="10"/>
  <c r="B171" i="11" s="1"/>
  <c r="A170" i="11"/>
  <c r="H170" i="10"/>
  <c r="C170" i="11" s="1"/>
  <c r="I170" i="10"/>
  <c r="D170" i="11" s="1"/>
  <c r="J170" i="10"/>
  <c r="A169" i="11"/>
  <c r="F168" i="11"/>
  <c r="B168" i="12" s="1"/>
  <c r="H168" i="11"/>
  <c r="D168" i="12" s="1"/>
  <c r="E168" i="11"/>
  <c r="A168" i="12" s="1"/>
  <c r="G168" i="11"/>
  <c r="C168" i="12" s="1"/>
  <c r="Z173" i="4"/>
  <c r="AC172" i="4"/>
  <c r="C172" i="10" s="1"/>
  <c r="AB172" i="4"/>
  <c r="B172" i="10" s="1"/>
  <c r="AD172" i="4"/>
  <c r="D172" i="10" s="1"/>
  <c r="E172" i="10" l="1"/>
  <c r="F172" i="10" s="1"/>
  <c r="F170" i="11"/>
  <c r="B170" i="12" s="1"/>
  <c r="H170" i="11"/>
  <c r="D170" i="12" s="1"/>
  <c r="E170" i="11"/>
  <c r="A170" i="12" s="1"/>
  <c r="G170" i="11"/>
  <c r="C170" i="12" s="1"/>
  <c r="A171" i="11"/>
  <c r="Z174" i="4"/>
  <c r="AC173" i="4"/>
  <c r="C173" i="10" s="1"/>
  <c r="E173" i="10" s="1"/>
  <c r="AD173" i="4"/>
  <c r="D173" i="10" s="1"/>
  <c r="AB173" i="4"/>
  <c r="B173" i="10" s="1"/>
  <c r="G172" i="10" l="1"/>
  <c r="B172" i="11" s="1"/>
  <c r="F173" i="10"/>
  <c r="G173" i="10"/>
  <c r="B173" i="11" s="1"/>
  <c r="A172" i="11"/>
  <c r="J172" i="10"/>
  <c r="H172" i="10"/>
  <c r="C172" i="11" s="1"/>
  <c r="I172" i="10"/>
  <c r="D172" i="11" s="1"/>
  <c r="Z175" i="4"/>
  <c r="AC174" i="4"/>
  <c r="C174" i="10" s="1"/>
  <c r="AD174" i="4"/>
  <c r="D174" i="10" s="1"/>
  <c r="AB174" i="4"/>
  <c r="B174" i="10" s="1"/>
  <c r="E174" i="10" l="1"/>
  <c r="F174" i="10" s="1"/>
  <c r="F172" i="11"/>
  <c r="B172" i="12" s="1"/>
  <c r="H172" i="11"/>
  <c r="D172" i="12" s="1"/>
  <c r="E172" i="11"/>
  <c r="A172" i="12" s="1"/>
  <c r="G172" i="11"/>
  <c r="C172" i="12" s="1"/>
  <c r="I173" i="10"/>
  <c r="D173" i="11" s="1"/>
  <c r="A173" i="11"/>
  <c r="H173" i="10"/>
  <c r="C173" i="11" s="1"/>
  <c r="J173" i="10"/>
  <c r="Z176" i="4"/>
  <c r="AC175" i="4"/>
  <c r="C175" i="10" s="1"/>
  <c r="AD175" i="4"/>
  <c r="D175" i="10" s="1"/>
  <c r="AB175" i="4"/>
  <c r="B175" i="10" s="1"/>
  <c r="G174" i="10" l="1"/>
  <c r="B174" i="11" s="1"/>
  <c r="E175" i="10"/>
  <c r="F175" i="10" s="1"/>
  <c r="A174" i="11"/>
  <c r="H174" i="10"/>
  <c r="C174" i="11" s="1"/>
  <c r="I174" i="10"/>
  <c r="D174" i="11" s="1"/>
  <c r="J174" i="10"/>
  <c r="F173" i="11"/>
  <c r="B173" i="12" s="1"/>
  <c r="H173" i="11"/>
  <c r="D173" i="12" s="1"/>
  <c r="E173" i="11"/>
  <c r="A173" i="12" s="1"/>
  <c r="G173" i="11"/>
  <c r="C173" i="12" s="1"/>
  <c r="Z177" i="4"/>
  <c r="AC176" i="4"/>
  <c r="C176" i="10" s="1"/>
  <c r="E176" i="10" s="1"/>
  <c r="AB176" i="4"/>
  <c r="B176" i="10" s="1"/>
  <c r="AD176" i="4"/>
  <c r="D176" i="10" s="1"/>
  <c r="G175" i="10" l="1"/>
  <c r="B175" i="11" s="1"/>
  <c r="G176" i="10"/>
  <c r="B176" i="11" s="1"/>
  <c r="F176" i="10"/>
  <c r="F174" i="11"/>
  <c r="B174" i="12" s="1"/>
  <c r="H174" i="11"/>
  <c r="D174" i="12" s="1"/>
  <c r="E174" i="11"/>
  <c r="A174" i="12" s="1"/>
  <c r="G174" i="11"/>
  <c r="C174" i="12" s="1"/>
  <c r="A175" i="11"/>
  <c r="Z178" i="4"/>
  <c r="AC177" i="4"/>
  <c r="C177" i="10" s="1"/>
  <c r="E177" i="10" s="1"/>
  <c r="AD177" i="4"/>
  <c r="D177" i="10" s="1"/>
  <c r="AB177" i="4"/>
  <c r="B177" i="10" s="1"/>
  <c r="F177" i="10" l="1"/>
  <c r="G177" i="10"/>
  <c r="B177" i="11" s="1"/>
  <c r="A176" i="11"/>
  <c r="Z179" i="4"/>
  <c r="AC178" i="4"/>
  <c r="C178" i="10" s="1"/>
  <c r="AD178" i="4"/>
  <c r="D178" i="10" s="1"/>
  <c r="AB178" i="4"/>
  <c r="B178" i="10" s="1"/>
  <c r="E178" i="10" l="1"/>
  <c r="F178" i="10" s="1"/>
  <c r="A177" i="11"/>
  <c r="Z180" i="4"/>
  <c r="AC179" i="4"/>
  <c r="C179" i="10" s="1"/>
  <c r="I177" i="10" s="1"/>
  <c r="D177" i="11" s="1"/>
  <c r="AD179" i="4"/>
  <c r="D179" i="10" s="1"/>
  <c r="AB179" i="4"/>
  <c r="B179" i="10" s="1"/>
  <c r="J177" i="10" l="1"/>
  <c r="H177" i="10" s="1"/>
  <c r="C177" i="11" s="1"/>
  <c r="G178" i="10"/>
  <c r="B178" i="11" s="1"/>
  <c r="E179" i="10"/>
  <c r="G179" i="10" s="1"/>
  <c r="B179" i="11" s="1"/>
  <c r="A178" i="11"/>
  <c r="H178" i="10"/>
  <c r="C178" i="11" s="1"/>
  <c r="I178" i="10"/>
  <c r="D178" i="11" s="1"/>
  <c r="J178" i="10"/>
  <c r="F177" i="11"/>
  <c r="B177" i="12" s="1"/>
  <c r="H177" i="11"/>
  <c r="D177" i="12" s="1"/>
  <c r="E177" i="11"/>
  <c r="A177" i="12" s="1"/>
  <c r="G177" i="11"/>
  <c r="C177" i="12" s="1"/>
  <c r="Z181" i="4"/>
  <c r="AC180" i="4"/>
  <c r="C180" i="10" s="1"/>
  <c r="I171" i="10" s="1"/>
  <c r="D171" i="11" s="1"/>
  <c r="AB180" i="4"/>
  <c r="B180" i="10" s="1"/>
  <c r="AD180" i="4"/>
  <c r="D180" i="10" s="1"/>
  <c r="F179" i="10" l="1"/>
  <c r="I179" i="10" s="1"/>
  <c r="D179" i="11" s="1"/>
  <c r="H171" i="11"/>
  <c r="D171" i="12" s="1"/>
  <c r="F171" i="11"/>
  <c r="B171" i="12" s="1"/>
  <c r="E171" i="11"/>
  <c r="A171" i="12" s="1"/>
  <c r="E180" i="10"/>
  <c r="F180" i="10" s="1"/>
  <c r="F178" i="11"/>
  <c r="B178" i="12" s="1"/>
  <c r="H178" i="11"/>
  <c r="D178" i="12" s="1"/>
  <c r="E178" i="11"/>
  <c r="A178" i="12" s="1"/>
  <c r="G178" i="11"/>
  <c r="C178" i="12" s="1"/>
  <c r="Z182" i="4"/>
  <c r="AC181" i="4"/>
  <c r="C181" i="10" s="1"/>
  <c r="AD181" i="4"/>
  <c r="D181" i="10" s="1"/>
  <c r="AB181" i="4"/>
  <c r="B181" i="10" s="1"/>
  <c r="J179" i="10" l="1"/>
  <c r="A179" i="11"/>
  <c r="H179" i="10"/>
  <c r="C179" i="11" s="1"/>
  <c r="G179" i="11" s="1"/>
  <c r="C179" i="12" s="1"/>
  <c r="G180" i="10"/>
  <c r="B180" i="11" s="1"/>
  <c r="E181" i="10"/>
  <c r="F181" i="10" s="1"/>
  <c r="A180" i="11"/>
  <c r="F179" i="11"/>
  <c r="B179" i="12" s="1"/>
  <c r="H179" i="11"/>
  <c r="D179" i="12" s="1"/>
  <c r="E179" i="11"/>
  <c r="A179" i="12" s="1"/>
  <c r="Z183" i="4"/>
  <c r="AC182" i="4"/>
  <c r="C182" i="10" s="1"/>
  <c r="E182" i="10" s="1"/>
  <c r="AD182" i="4"/>
  <c r="D182" i="10" s="1"/>
  <c r="AB182" i="4"/>
  <c r="B182" i="10" s="1"/>
  <c r="G181" i="10" l="1"/>
  <c r="B181" i="11" s="1"/>
  <c r="G182" i="10"/>
  <c r="B182" i="11" s="1"/>
  <c r="F182" i="10"/>
  <c r="A181" i="11"/>
  <c r="Z184" i="4"/>
  <c r="AC183" i="4"/>
  <c r="C183" i="10" s="1"/>
  <c r="AD183" i="4"/>
  <c r="D183" i="10" s="1"/>
  <c r="AB183" i="4"/>
  <c r="B183" i="10" s="1"/>
  <c r="E183" i="10" l="1"/>
  <c r="G183" i="10" s="1"/>
  <c r="B183" i="11" s="1"/>
  <c r="F183" i="10"/>
  <c r="A182" i="11"/>
  <c r="H182" i="10"/>
  <c r="C182" i="11" s="1"/>
  <c r="I182" i="10"/>
  <c r="D182" i="11" s="1"/>
  <c r="J182" i="10"/>
  <c r="Z185" i="4"/>
  <c r="AC184" i="4"/>
  <c r="C184" i="10" s="1"/>
  <c r="J180" i="10" s="1"/>
  <c r="AB184" i="4"/>
  <c r="B184" i="10" s="1"/>
  <c r="AD184" i="4"/>
  <c r="D184" i="10" s="1"/>
  <c r="I180" i="10" l="1"/>
  <c r="D180" i="11" s="1"/>
  <c r="F180" i="11" s="1"/>
  <c r="B180" i="12" s="1"/>
  <c r="E184" i="10"/>
  <c r="F184" i="10" s="1"/>
  <c r="F182" i="11"/>
  <c r="B182" i="12" s="1"/>
  <c r="H182" i="11"/>
  <c r="D182" i="12" s="1"/>
  <c r="E182" i="11"/>
  <c r="A182" i="12" s="1"/>
  <c r="G182" i="11"/>
  <c r="C182" i="12" s="1"/>
  <c r="I183" i="10"/>
  <c r="D183" i="11" s="1"/>
  <c r="A183" i="11"/>
  <c r="H183" i="10"/>
  <c r="C183" i="11" s="1"/>
  <c r="J183" i="10"/>
  <c r="Z186" i="4"/>
  <c r="AC185" i="4"/>
  <c r="C185" i="10" s="1"/>
  <c r="AD185" i="4"/>
  <c r="D185" i="10" s="1"/>
  <c r="AB185" i="4"/>
  <c r="B185" i="10" s="1"/>
  <c r="G180" i="11" l="1"/>
  <c r="C180" i="12" s="1"/>
  <c r="E180" i="11"/>
  <c r="A180" i="12" s="1"/>
  <c r="H180" i="11"/>
  <c r="D180" i="12" s="1"/>
  <c r="H180" i="10"/>
  <c r="C180" i="11" s="1"/>
  <c r="E185" i="10"/>
  <c r="F185" i="10" s="1"/>
  <c r="G184" i="10"/>
  <c r="B184" i="11" s="1"/>
  <c r="A184" i="11"/>
  <c r="J184" i="10"/>
  <c r="H184" i="10"/>
  <c r="C184" i="11" s="1"/>
  <c r="I184" i="10"/>
  <c r="D184" i="11" s="1"/>
  <c r="F183" i="11"/>
  <c r="B183" i="12" s="1"/>
  <c r="H183" i="11"/>
  <c r="D183" i="12" s="1"/>
  <c r="E183" i="11"/>
  <c r="A183" i="12" s="1"/>
  <c r="G183" i="11"/>
  <c r="C183" i="12" s="1"/>
  <c r="Z187" i="4"/>
  <c r="AC186" i="4"/>
  <c r="C186" i="10" s="1"/>
  <c r="AD186" i="4"/>
  <c r="D186" i="10" s="1"/>
  <c r="AB186" i="4"/>
  <c r="B186" i="10" s="1"/>
  <c r="E186" i="10" l="1"/>
  <c r="F186" i="10" s="1"/>
  <c r="G185" i="10"/>
  <c r="B185" i="11" s="1"/>
  <c r="F184" i="11"/>
  <c r="B184" i="12" s="1"/>
  <c r="H184" i="11"/>
  <c r="D184" i="12" s="1"/>
  <c r="E184" i="11"/>
  <c r="A184" i="12" s="1"/>
  <c r="G184" i="11"/>
  <c r="C184" i="12" s="1"/>
  <c r="A185" i="11"/>
  <c r="Z188" i="4"/>
  <c r="AC187" i="4"/>
  <c r="C187" i="10" s="1"/>
  <c r="E187" i="10" s="1"/>
  <c r="AD187" i="4"/>
  <c r="D187" i="10" s="1"/>
  <c r="AB187" i="4"/>
  <c r="B187" i="10" s="1"/>
  <c r="G186" i="10" l="1"/>
  <c r="B186" i="11" s="1"/>
  <c r="F187" i="10"/>
  <c r="G187" i="10"/>
  <c r="B187" i="11" s="1"/>
  <c r="A186" i="11"/>
  <c r="Z189" i="4"/>
  <c r="AC188" i="4"/>
  <c r="C188" i="10" s="1"/>
  <c r="AB188" i="4"/>
  <c r="B188" i="10" s="1"/>
  <c r="AD188" i="4"/>
  <c r="D188" i="10" s="1"/>
  <c r="E188" i="10" l="1"/>
  <c r="F188" i="10" s="1"/>
  <c r="I187" i="10"/>
  <c r="D187" i="11" s="1"/>
  <c r="A187" i="11"/>
  <c r="H187" i="10"/>
  <c r="C187" i="11" s="1"/>
  <c r="J187" i="10"/>
  <c r="Z190" i="4"/>
  <c r="AC189" i="4"/>
  <c r="C189" i="10" s="1"/>
  <c r="AD189" i="4"/>
  <c r="D189" i="10" s="1"/>
  <c r="AB189" i="4"/>
  <c r="B189" i="10" s="1"/>
  <c r="G188" i="10" l="1"/>
  <c r="B188" i="11" s="1"/>
  <c r="E189" i="10"/>
  <c r="F189" i="10" s="1"/>
  <c r="A188" i="11"/>
  <c r="J188" i="10"/>
  <c r="I188" i="10"/>
  <c r="D188" i="11" s="1"/>
  <c r="F187" i="11"/>
  <c r="B187" i="12" s="1"/>
  <c r="H187" i="11"/>
  <c r="D187" i="12" s="1"/>
  <c r="E187" i="11"/>
  <c r="A187" i="12" s="1"/>
  <c r="G187" i="11"/>
  <c r="C187" i="12" s="1"/>
  <c r="Z191" i="4"/>
  <c r="AC190" i="4"/>
  <c r="C190" i="10" s="1"/>
  <c r="E190" i="10" s="1"/>
  <c r="AD190" i="4"/>
  <c r="D190" i="10" s="1"/>
  <c r="AB190" i="4"/>
  <c r="B190" i="10" s="1"/>
  <c r="H188" i="10" l="1"/>
  <c r="C188" i="11" s="1"/>
  <c r="G189" i="10"/>
  <c r="B189" i="11" s="1"/>
  <c r="G190" i="10"/>
  <c r="B190" i="11" s="1"/>
  <c r="F190" i="10"/>
  <c r="F188" i="11"/>
  <c r="B188" i="12" s="1"/>
  <c r="H188" i="11"/>
  <c r="D188" i="12" s="1"/>
  <c r="E188" i="11"/>
  <c r="A188" i="12" s="1"/>
  <c r="G188" i="11"/>
  <c r="C188" i="12" s="1"/>
  <c r="I189" i="10"/>
  <c r="D189" i="11" s="1"/>
  <c r="A189" i="11"/>
  <c r="H189" i="10"/>
  <c r="C189" i="11" s="1"/>
  <c r="J189" i="10"/>
  <c r="Z192" i="4"/>
  <c r="AC191" i="4"/>
  <c r="C191" i="10" s="1"/>
  <c r="AD191" i="4"/>
  <c r="D191" i="10" s="1"/>
  <c r="AB191" i="4"/>
  <c r="B191" i="10" s="1"/>
  <c r="E191" i="10" l="1"/>
  <c r="G191" i="10" s="1"/>
  <c r="B191" i="11" s="1"/>
  <c r="A190" i="11"/>
  <c r="F189" i="11"/>
  <c r="B189" i="12" s="1"/>
  <c r="H189" i="11"/>
  <c r="D189" i="12" s="1"/>
  <c r="E189" i="11"/>
  <c r="A189" i="12" s="1"/>
  <c r="G189" i="11"/>
  <c r="C189" i="12" s="1"/>
  <c r="Z193" i="4"/>
  <c r="AC192" i="4"/>
  <c r="C192" i="10" s="1"/>
  <c r="AB192" i="4"/>
  <c r="B192" i="10" s="1"/>
  <c r="AD192" i="4"/>
  <c r="D192" i="10" s="1"/>
  <c r="F191" i="10" l="1"/>
  <c r="E192" i="10"/>
  <c r="G192" i="10" s="1"/>
  <c r="B192" i="11" s="1"/>
  <c r="A191" i="11"/>
  <c r="Z194" i="4"/>
  <c r="AC193" i="4"/>
  <c r="C193" i="10" s="1"/>
  <c r="AD193" i="4"/>
  <c r="D193" i="10" s="1"/>
  <c r="AB193" i="4"/>
  <c r="B193" i="10" s="1"/>
  <c r="E193" i="10" l="1"/>
  <c r="F193" i="10" s="1"/>
  <c r="F192" i="10"/>
  <c r="A192" i="11" s="1"/>
  <c r="G193" i="10"/>
  <c r="B193" i="11" s="1"/>
  <c r="Z195" i="4"/>
  <c r="AC194" i="4"/>
  <c r="C194" i="10" s="1"/>
  <c r="I190" i="10" s="1"/>
  <c r="D190" i="11" s="1"/>
  <c r="AD194" i="4"/>
  <c r="D194" i="10" s="1"/>
  <c r="J190" i="10" s="1"/>
  <c r="AB194" i="4"/>
  <c r="B194" i="10" s="1"/>
  <c r="H190" i="10" l="1"/>
  <c r="C190" i="11" s="1"/>
  <c r="G190" i="11" s="1"/>
  <c r="C190" i="12" s="1"/>
  <c r="F190" i="11"/>
  <c r="B190" i="12" s="1"/>
  <c r="E190" i="11"/>
  <c r="A190" i="12" s="1"/>
  <c r="H190" i="11"/>
  <c r="D190" i="12" s="1"/>
  <c r="J192" i="10"/>
  <c r="H192" i="10"/>
  <c r="C192" i="11" s="1"/>
  <c r="I192" i="10"/>
  <c r="D192" i="11" s="1"/>
  <c r="E194" i="10"/>
  <c r="F194" i="10" s="1"/>
  <c r="F192" i="11"/>
  <c r="B192" i="12" s="1"/>
  <c r="H192" i="11"/>
  <c r="D192" i="12" s="1"/>
  <c r="E192" i="11"/>
  <c r="A192" i="12" s="1"/>
  <c r="G192" i="11"/>
  <c r="C192" i="12" s="1"/>
  <c r="I193" i="10"/>
  <c r="D193" i="11" s="1"/>
  <c r="A193" i="11"/>
  <c r="H193" i="10"/>
  <c r="C193" i="11" s="1"/>
  <c r="J193" i="10"/>
  <c r="Z196" i="4"/>
  <c r="AC195" i="4"/>
  <c r="C195" i="10" s="1"/>
  <c r="AD195" i="4"/>
  <c r="D195" i="10" s="1"/>
  <c r="AB195" i="4"/>
  <c r="B195" i="10" s="1"/>
  <c r="G194" i="10" l="1"/>
  <c r="B194" i="11" s="1"/>
  <c r="E195" i="10"/>
  <c r="G195" i="10" s="1"/>
  <c r="B195" i="11" s="1"/>
  <c r="A194" i="11"/>
  <c r="J194" i="10"/>
  <c r="H194" i="10"/>
  <c r="C194" i="11" s="1"/>
  <c r="I194" i="10"/>
  <c r="D194" i="11" s="1"/>
  <c r="F193" i="11"/>
  <c r="B193" i="12" s="1"/>
  <c r="H193" i="11"/>
  <c r="D193" i="12" s="1"/>
  <c r="E193" i="11"/>
  <c r="A193" i="12" s="1"/>
  <c r="G193" i="11"/>
  <c r="C193" i="12" s="1"/>
  <c r="Z197" i="4"/>
  <c r="AC196" i="4"/>
  <c r="C196" i="10" s="1"/>
  <c r="E196" i="10" s="1"/>
  <c r="AB196" i="4"/>
  <c r="B196" i="10" s="1"/>
  <c r="AD196" i="4"/>
  <c r="D196" i="10" s="1"/>
  <c r="F195" i="10" l="1"/>
  <c r="G196" i="10"/>
  <c r="B196" i="11" s="1"/>
  <c r="F196" i="10"/>
  <c r="F194" i="11"/>
  <c r="B194" i="12" s="1"/>
  <c r="H194" i="11"/>
  <c r="D194" i="12" s="1"/>
  <c r="E194" i="11"/>
  <c r="A194" i="12" s="1"/>
  <c r="G194" i="11"/>
  <c r="C194" i="12" s="1"/>
  <c r="Z198" i="4"/>
  <c r="AC197" i="4"/>
  <c r="C197" i="10" s="1"/>
  <c r="AD197" i="4"/>
  <c r="D197" i="10" s="1"/>
  <c r="AB197" i="4"/>
  <c r="B197" i="10" s="1"/>
  <c r="A195" i="11" l="1"/>
  <c r="E197" i="10"/>
  <c r="F197" i="10" s="1"/>
  <c r="A196" i="11"/>
  <c r="Z199" i="4"/>
  <c r="AC198" i="4"/>
  <c r="C198" i="10" s="1"/>
  <c r="AD198" i="4"/>
  <c r="D198" i="10" s="1"/>
  <c r="AB198" i="4"/>
  <c r="B198" i="10" s="1"/>
  <c r="G197" i="10" l="1"/>
  <c r="B197" i="11" s="1"/>
  <c r="E198" i="10"/>
  <c r="F198" i="10" s="1"/>
  <c r="I197" i="10"/>
  <c r="D197" i="11" s="1"/>
  <c r="A197" i="11"/>
  <c r="H197" i="10"/>
  <c r="C197" i="11" s="1"/>
  <c r="J197" i="10"/>
  <c r="Z200" i="4"/>
  <c r="AC199" i="4"/>
  <c r="C199" i="10" s="1"/>
  <c r="E199" i="10" s="1"/>
  <c r="AD199" i="4"/>
  <c r="D199" i="10" s="1"/>
  <c r="AB199" i="4"/>
  <c r="B199" i="10" s="1"/>
  <c r="J195" i="10" l="1"/>
  <c r="I195" i="10"/>
  <c r="D195" i="11" s="1"/>
  <c r="G198" i="10"/>
  <c r="B198" i="11" s="1"/>
  <c r="F199" i="10"/>
  <c r="G199" i="10"/>
  <c r="B199" i="11" s="1"/>
  <c r="A198" i="11"/>
  <c r="J198" i="10"/>
  <c r="H198" i="10"/>
  <c r="C198" i="11" s="1"/>
  <c r="I198" i="10"/>
  <c r="D198" i="11" s="1"/>
  <c r="F197" i="11"/>
  <c r="B197" i="12" s="1"/>
  <c r="H197" i="11"/>
  <c r="D197" i="12" s="1"/>
  <c r="E197" i="11"/>
  <c r="A197" i="12" s="1"/>
  <c r="G197" i="11"/>
  <c r="C197" i="12" s="1"/>
  <c r="Z201" i="4"/>
  <c r="AC200" i="4"/>
  <c r="C200" i="10" s="1"/>
  <c r="AB200" i="4"/>
  <c r="B200" i="10" s="1"/>
  <c r="AD200" i="4"/>
  <c r="D200" i="10" s="1"/>
  <c r="F195" i="11" l="1"/>
  <c r="B195" i="12" s="1"/>
  <c r="H195" i="11"/>
  <c r="D195" i="12" s="1"/>
  <c r="E195" i="11"/>
  <c r="A195" i="12" s="1"/>
  <c r="H195" i="10"/>
  <c r="C195" i="11" s="1"/>
  <c r="G195" i="11" s="1"/>
  <c r="C195" i="12" s="1"/>
  <c r="E200" i="10"/>
  <c r="F200" i="10" s="1"/>
  <c r="F198" i="11"/>
  <c r="B198" i="12" s="1"/>
  <c r="H198" i="11"/>
  <c r="D198" i="12" s="1"/>
  <c r="E198" i="11"/>
  <c r="A198" i="12" s="1"/>
  <c r="G198" i="11"/>
  <c r="C198" i="12" s="1"/>
  <c r="I199" i="10"/>
  <c r="D199" i="11" s="1"/>
  <c r="A199" i="11"/>
  <c r="H199" i="10"/>
  <c r="C199" i="11" s="1"/>
  <c r="J199" i="10"/>
  <c r="Z202" i="4"/>
  <c r="AC201" i="4"/>
  <c r="C201" i="10" s="1"/>
  <c r="E201" i="10" s="1"/>
  <c r="AD201" i="4"/>
  <c r="D201" i="10" s="1"/>
  <c r="AB201" i="4"/>
  <c r="B201" i="10" s="1"/>
  <c r="G200" i="10" l="1"/>
  <c r="B200" i="11" s="1"/>
  <c r="F201" i="10"/>
  <c r="G201" i="10"/>
  <c r="B201" i="11" s="1"/>
  <c r="A200" i="11"/>
  <c r="F199" i="11"/>
  <c r="B199" i="12" s="1"/>
  <c r="H199" i="11"/>
  <c r="D199" i="12" s="1"/>
  <c r="E199" i="11"/>
  <c r="A199" i="12" s="1"/>
  <c r="G199" i="11"/>
  <c r="C199" i="12" s="1"/>
  <c r="Z203" i="4"/>
  <c r="AC202" i="4"/>
  <c r="C202" i="10" s="1"/>
  <c r="E202" i="10" s="1"/>
  <c r="AD202" i="4"/>
  <c r="D202" i="10" s="1"/>
  <c r="AB202" i="4"/>
  <c r="B202" i="10" s="1"/>
  <c r="G202" i="10" l="1"/>
  <c r="B202" i="11" s="1"/>
  <c r="F202" i="10"/>
  <c r="A201" i="11"/>
  <c r="Z204" i="4"/>
  <c r="AC203" i="4"/>
  <c r="C203" i="10" s="1"/>
  <c r="AD203" i="4"/>
  <c r="D203" i="10" s="1"/>
  <c r="AB203" i="4"/>
  <c r="B203" i="10" s="1"/>
  <c r="E203" i="10" l="1"/>
  <c r="G203" i="10" s="1"/>
  <c r="B203" i="11" s="1"/>
  <c r="A202" i="11"/>
  <c r="J202" i="10"/>
  <c r="H202" i="10"/>
  <c r="C202" i="11" s="1"/>
  <c r="I202" i="10"/>
  <c r="D202" i="11" s="1"/>
  <c r="Z205" i="4"/>
  <c r="AC204" i="4"/>
  <c r="C204" i="10" s="1"/>
  <c r="AB204" i="4"/>
  <c r="B204" i="10" s="1"/>
  <c r="AD204" i="4"/>
  <c r="D204" i="10" s="1"/>
  <c r="F203" i="10" l="1"/>
  <c r="E204" i="10"/>
  <c r="F204" i="10" s="1"/>
  <c r="F202" i="11"/>
  <c r="B202" i="12" s="1"/>
  <c r="H202" i="11"/>
  <c r="D202" i="12" s="1"/>
  <c r="E202" i="11"/>
  <c r="A202" i="12" s="1"/>
  <c r="G202" i="11"/>
  <c r="C202" i="12" s="1"/>
  <c r="A203" i="11"/>
  <c r="Z206" i="4"/>
  <c r="AC205" i="4"/>
  <c r="C205" i="10" s="1"/>
  <c r="E205" i="10" s="1"/>
  <c r="AD205" i="4"/>
  <c r="D205" i="10" s="1"/>
  <c r="AB205" i="4"/>
  <c r="B205" i="10" s="1"/>
  <c r="G204" i="10" l="1"/>
  <c r="B204" i="11" s="1"/>
  <c r="F205" i="10"/>
  <c r="G205" i="10"/>
  <c r="B205" i="11" s="1"/>
  <c r="A204" i="11"/>
  <c r="H204" i="10"/>
  <c r="C204" i="11" s="1"/>
  <c r="I204" i="10"/>
  <c r="D204" i="11" s="1"/>
  <c r="J204" i="10"/>
  <c r="Z207" i="4"/>
  <c r="AC206" i="4"/>
  <c r="C206" i="10" s="1"/>
  <c r="AD206" i="4"/>
  <c r="D206" i="10" s="1"/>
  <c r="AB206" i="4"/>
  <c r="B206" i="10" s="1"/>
  <c r="E206" i="10" l="1"/>
  <c r="F206" i="10" s="1"/>
  <c r="F204" i="11"/>
  <c r="B204" i="12" s="1"/>
  <c r="H204" i="11"/>
  <c r="D204" i="12" s="1"/>
  <c r="E204" i="11"/>
  <c r="A204" i="12" s="1"/>
  <c r="G204" i="11"/>
  <c r="C204" i="12" s="1"/>
  <c r="I205" i="10"/>
  <c r="D205" i="11" s="1"/>
  <c r="A205" i="11"/>
  <c r="H205" i="10"/>
  <c r="C205" i="11" s="1"/>
  <c r="J205" i="10"/>
  <c r="Z208" i="4"/>
  <c r="AC207" i="4"/>
  <c r="C207" i="10" s="1"/>
  <c r="AD207" i="4"/>
  <c r="D207" i="10" s="1"/>
  <c r="AB207" i="4"/>
  <c r="B207" i="10" s="1"/>
  <c r="G206" i="10" l="1"/>
  <c r="B206" i="11" s="1"/>
  <c r="E207" i="10"/>
  <c r="F207" i="10" s="1"/>
  <c r="A206" i="11"/>
  <c r="F205" i="11"/>
  <c r="B205" i="12" s="1"/>
  <c r="H205" i="11"/>
  <c r="D205" i="12" s="1"/>
  <c r="E205" i="11"/>
  <c r="A205" i="12" s="1"/>
  <c r="G205" i="11"/>
  <c r="C205" i="12" s="1"/>
  <c r="Z209" i="4"/>
  <c r="AC208" i="4"/>
  <c r="C208" i="10" s="1"/>
  <c r="E208" i="10" s="1"/>
  <c r="AB208" i="4"/>
  <c r="B208" i="10" s="1"/>
  <c r="AD208" i="4"/>
  <c r="D208" i="10" s="1"/>
  <c r="I203" i="10" l="1"/>
  <c r="D203" i="11" s="1"/>
  <c r="E203" i="11" s="1"/>
  <c r="A203" i="12" s="1"/>
  <c r="J203" i="10"/>
  <c r="G207" i="10"/>
  <c r="B207" i="11" s="1"/>
  <c r="G208" i="10"/>
  <c r="B208" i="11" s="1"/>
  <c r="F208" i="10"/>
  <c r="A207" i="11"/>
  <c r="Z210" i="4"/>
  <c r="AC209" i="4"/>
  <c r="C209" i="10" s="1"/>
  <c r="AD209" i="4"/>
  <c r="D209" i="10" s="1"/>
  <c r="AB209" i="4"/>
  <c r="B209" i="10" s="1"/>
  <c r="H203" i="11" l="1"/>
  <c r="D203" i="12" s="1"/>
  <c r="F203" i="11"/>
  <c r="B203" i="12" s="1"/>
  <c r="H203" i="10"/>
  <c r="C203" i="11" s="1"/>
  <c r="G203" i="11" s="1"/>
  <c r="C203" i="12" s="1"/>
  <c r="E209" i="10"/>
  <c r="G209" i="10" s="1"/>
  <c r="B209" i="11" s="1"/>
  <c r="A208" i="11"/>
  <c r="H208" i="10"/>
  <c r="C208" i="11" s="1"/>
  <c r="I208" i="10"/>
  <c r="D208" i="11" s="1"/>
  <c r="J208" i="10"/>
  <c r="Z211" i="4"/>
  <c r="AC210" i="4"/>
  <c r="C210" i="10" s="1"/>
  <c r="AD210" i="4"/>
  <c r="D210" i="10" s="1"/>
  <c r="AB210" i="4"/>
  <c r="B210" i="10" s="1"/>
  <c r="F209" i="10" l="1"/>
  <c r="E210" i="10"/>
  <c r="G210" i="10" s="1"/>
  <c r="B210" i="11" s="1"/>
  <c r="F208" i="11"/>
  <c r="B208" i="12" s="1"/>
  <c r="H208" i="11"/>
  <c r="D208" i="12" s="1"/>
  <c r="E208" i="11"/>
  <c r="A208" i="12" s="1"/>
  <c r="G208" i="11"/>
  <c r="C208" i="12" s="1"/>
  <c r="I209" i="10"/>
  <c r="D209" i="11" s="1"/>
  <c r="A209" i="11"/>
  <c r="J209" i="10"/>
  <c r="Z212" i="4"/>
  <c r="AC211" i="4"/>
  <c r="C211" i="10" s="1"/>
  <c r="E211" i="10" s="1"/>
  <c r="AD211" i="4"/>
  <c r="D211" i="10" s="1"/>
  <c r="AB211" i="4"/>
  <c r="B211" i="10" s="1"/>
  <c r="H209" i="10" l="1"/>
  <c r="C209" i="11" s="1"/>
  <c r="F210" i="10"/>
  <c r="A210" i="11" s="1"/>
  <c r="F211" i="10"/>
  <c r="G211" i="10"/>
  <c r="B211" i="11" s="1"/>
  <c r="F209" i="11"/>
  <c r="B209" i="12" s="1"/>
  <c r="H209" i="11"/>
  <c r="D209" i="12" s="1"/>
  <c r="E209" i="11"/>
  <c r="A209" i="12" s="1"/>
  <c r="G209" i="11"/>
  <c r="C209" i="12" s="1"/>
  <c r="Z213" i="4"/>
  <c r="AC212" i="4"/>
  <c r="C212" i="10" s="1"/>
  <c r="E212" i="10" s="1"/>
  <c r="AB212" i="4"/>
  <c r="B212" i="10" s="1"/>
  <c r="AD212" i="4"/>
  <c r="D212" i="10" s="1"/>
  <c r="I210" i="10" l="1"/>
  <c r="D210" i="11" s="1"/>
  <c r="F210" i="11" s="1"/>
  <c r="B210" i="12" s="1"/>
  <c r="J210" i="10"/>
  <c r="H210" i="10"/>
  <c r="C210" i="11" s="1"/>
  <c r="G212" i="10"/>
  <c r="B212" i="11" s="1"/>
  <c r="F212" i="10"/>
  <c r="A211" i="11"/>
  <c r="Z214" i="4"/>
  <c r="AC213" i="4"/>
  <c r="C213" i="10" s="1"/>
  <c r="AD213" i="4"/>
  <c r="D213" i="10" s="1"/>
  <c r="AB213" i="4"/>
  <c r="B213" i="10" s="1"/>
  <c r="G210" i="11" l="1"/>
  <c r="C210" i="12" s="1"/>
  <c r="H210" i="11"/>
  <c r="D210" i="12" s="1"/>
  <c r="E210" i="11"/>
  <c r="A210" i="12" s="1"/>
  <c r="E213" i="10"/>
  <c r="F213" i="10" s="1"/>
  <c r="A212" i="11"/>
  <c r="H212" i="10"/>
  <c r="C212" i="11" s="1"/>
  <c r="I212" i="10"/>
  <c r="D212" i="11" s="1"/>
  <c r="J212" i="10"/>
  <c r="Z215" i="4"/>
  <c r="AC214" i="4"/>
  <c r="C214" i="10" s="1"/>
  <c r="AD214" i="4"/>
  <c r="D214" i="10" s="1"/>
  <c r="AB214" i="4"/>
  <c r="B214" i="10" s="1"/>
  <c r="G213" i="10" l="1"/>
  <c r="B213" i="11" s="1"/>
  <c r="E214" i="10"/>
  <c r="G214" i="10" s="1"/>
  <c r="B214" i="11" s="1"/>
  <c r="F212" i="11"/>
  <c r="B212" i="12" s="1"/>
  <c r="H212" i="11"/>
  <c r="D212" i="12" s="1"/>
  <c r="E212" i="11"/>
  <c r="A212" i="12" s="1"/>
  <c r="G212" i="11"/>
  <c r="C212" i="12" s="1"/>
  <c r="I213" i="10"/>
  <c r="D213" i="11" s="1"/>
  <c r="A213" i="11"/>
  <c r="H213" i="10"/>
  <c r="C213" i="11" s="1"/>
  <c r="J213" i="10"/>
  <c r="Z216" i="4"/>
  <c r="AC215" i="4"/>
  <c r="C215" i="10" s="1"/>
  <c r="AD215" i="4"/>
  <c r="D215" i="10" s="1"/>
  <c r="AB215" i="4"/>
  <c r="B215" i="10" s="1"/>
  <c r="F214" i="10" l="1"/>
  <c r="J214" i="10" s="1"/>
  <c r="E215" i="10"/>
  <c r="F215" i="10" s="1"/>
  <c r="A214" i="11"/>
  <c r="H214" i="10"/>
  <c r="C214" i="11" s="1"/>
  <c r="F213" i="11"/>
  <c r="B213" i="12" s="1"/>
  <c r="H213" i="11"/>
  <c r="D213" i="12" s="1"/>
  <c r="E213" i="11"/>
  <c r="A213" i="12" s="1"/>
  <c r="G213" i="11"/>
  <c r="C213" i="12" s="1"/>
  <c r="Z217" i="4"/>
  <c r="AC216" i="4"/>
  <c r="C216" i="10" s="1"/>
  <c r="AB216" i="4"/>
  <c r="B216" i="10" s="1"/>
  <c r="AD216" i="4"/>
  <c r="D216" i="10" s="1"/>
  <c r="G215" i="10" l="1"/>
  <c r="B215" i="11" s="1"/>
  <c r="I214" i="10"/>
  <c r="D214" i="11" s="1"/>
  <c r="F214" i="11" s="1"/>
  <c r="B214" i="12" s="1"/>
  <c r="E216" i="10"/>
  <c r="G216" i="10" s="1"/>
  <c r="B216" i="11" s="1"/>
  <c r="H214" i="11"/>
  <c r="D214" i="12" s="1"/>
  <c r="G214" i="11"/>
  <c r="C214" i="12" s="1"/>
  <c r="A215" i="11"/>
  <c r="Z218" i="4"/>
  <c r="AC217" i="4"/>
  <c r="C217" i="10" s="1"/>
  <c r="E217" i="10" s="1"/>
  <c r="AD217" i="4"/>
  <c r="D217" i="10" s="1"/>
  <c r="AB217" i="4"/>
  <c r="B217" i="10" s="1"/>
  <c r="F216" i="10" l="1"/>
  <c r="A216" i="11" s="1"/>
  <c r="E214" i="11"/>
  <c r="A214" i="12" s="1"/>
  <c r="F217" i="10"/>
  <c r="G217" i="10"/>
  <c r="B217" i="11" s="1"/>
  <c r="Z219" i="4"/>
  <c r="AC218" i="4"/>
  <c r="C218" i="10" s="1"/>
  <c r="AD218" i="4"/>
  <c r="D218" i="10" s="1"/>
  <c r="AB218" i="4"/>
  <c r="B218" i="10" s="1"/>
  <c r="E218" i="10" l="1"/>
  <c r="F218" i="10" s="1"/>
  <c r="I217" i="10"/>
  <c r="D217" i="11" s="1"/>
  <c r="A217" i="11"/>
  <c r="H217" i="10"/>
  <c r="C217" i="11" s="1"/>
  <c r="J217" i="10"/>
  <c r="Z220" i="4"/>
  <c r="AC219" i="4"/>
  <c r="C219" i="10" s="1"/>
  <c r="AD219" i="4"/>
  <c r="D219" i="10" s="1"/>
  <c r="J215" i="10" s="1"/>
  <c r="AB219" i="4"/>
  <c r="B219" i="10" s="1"/>
  <c r="E219" i="10" l="1"/>
  <c r="I215" i="10"/>
  <c r="D215" i="11" s="1"/>
  <c r="G218" i="10"/>
  <c r="B218" i="11" s="1"/>
  <c r="F219" i="10"/>
  <c r="G219" i="10"/>
  <c r="B219" i="11" s="1"/>
  <c r="A218" i="11"/>
  <c r="J218" i="10"/>
  <c r="H218" i="10"/>
  <c r="C218" i="11" s="1"/>
  <c r="I218" i="10"/>
  <c r="D218" i="11" s="1"/>
  <c r="F217" i="11"/>
  <c r="B217" i="12" s="1"/>
  <c r="H217" i="11"/>
  <c r="D217" i="12" s="1"/>
  <c r="E217" i="11"/>
  <c r="A217" i="12" s="1"/>
  <c r="G217" i="11"/>
  <c r="C217" i="12" s="1"/>
  <c r="Z221" i="4"/>
  <c r="AC220" i="4"/>
  <c r="C220" i="10" s="1"/>
  <c r="AB220" i="4"/>
  <c r="B220" i="10" s="1"/>
  <c r="AD220" i="4"/>
  <c r="D220" i="10" s="1"/>
  <c r="H215" i="11" l="1"/>
  <c r="D215" i="12" s="1"/>
  <c r="F215" i="11"/>
  <c r="B215" i="12" s="1"/>
  <c r="E215" i="11"/>
  <c r="A215" i="12" s="1"/>
  <c r="H215" i="10"/>
  <c r="C215" i="11" s="1"/>
  <c r="G215" i="11" s="1"/>
  <c r="C215" i="12" s="1"/>
  <c r="E220" i="10"/>
  <c r="G220" i="10" s="1"/>
  <c r="B220" i="11" s="1"/>
  <c r="F218" i="11"/>
  <c r="B218" i="12" s="1"/>
  <c r="H218" i="11"/>
  <c r="D218" i="12" s="1"/>
  <c r="E218" i="11"/>
  <c r="A218" i="12" s="1"/>
  <c r="G218" i="11"/>
  <c r="C218" i="12" s="1"/>
  <c r="I219" i="10"/>
  <c r="D219" i="11" s="1"/>
  <c r="A219" i="11"/>
  <c r="H219" i="10"/>
  <c r="C219" i="11" s="1"/>
  <c r="J219" i="10"/>
  <c r="Z222" i="4"/>
  <c r="AC221" i="4"/>
  <c r="C221" i="10" s="1"/>
  <c r="E221" i="10" s="1"/>
  <c r="AD221" i="4"/>
  <c r="D221" i="10" s="1"/>
  <c r="AB221" i="4"/>
  <c r="B221" i="10" s="1"/>
  <c r="F220" i="10" l="1"/>
  <c r="A220" i="11" s="1"/>
  <c r="F221" i="10"/>
  <c r="G221" i="10"/>
  <c r="B221" i="11" s="1"/>
  <c r="F219" i="11"/>
  <c r="B219" i="12" s="1"/>
  <c r="H219" i="11"/>
  <c r="D219" i="12" s="1"/>
  <c r="E219" i="11"/>
  <c r="A219" i="12" s="1"/>
  <c r="G219" i="11"/>
  <c r="C219" i="12" s="1"/>
  <c r="Z223" i="4"/>
  <c r="AC222" i="4"/>
  <c r="C222" i="10" s="1"/>
  <c r="AD222" i="4"/>
  <c r="D222" i="10" s="1"/>
  <c r="AB222" i="4"/>
  <c r="B222" i="10" s="1"/>
  <c r="E222" i="10" l="1"/>
  <c r="G222" i="10" s="1"/>
  <c r="B222" i="11" s="1"/>
  <c r="A221" i="11"/>
  <c r="Z224" i="4"/>
  <c r="AC223" i="4"/>
  <c r="C223" i="10" s="1"/>
  <c r="AD223" i="4"/>
  <c r="D223" i="10" s="1"/>
  <c r="AB223" i="4"/>
  <c r="B223" i="10" s="1"/>
  <c r="F222" i="10" l="1"/>
  <c r="E223" i="10"/>
  <c r="F223" i="10" s="1"/>
  <c r="A222" i="11"/>
  <c r="Z225" i="4"/>
  <c r="AC224" i="4"/>
  <c r="C224" i="10" s="1"/>
  <c r="AB224" i="4"/>
  <c r="B224" i="10" s="1"/>
  <c r="AD224" i="4"/>
  <c r="D224" i="10" s="1"/>
  <c r="E224" i="10" l="1"/>
  <c r="F224" i="10" s="1"/>
  <c r="G223" i="10"/>
  <c r="B223" i="11" s="1"/>
  <c r="I223" i="10"/>
  <c r="D223" i="11" s="1"/>
  <c r="A223" i="11"/>
  <c r="H223" i="10"/>
  <c r="C223" i="11" s="1"/>
  <c r="J223" i="10"/>
  <c r="Z226" i="4"/>
  <c r="AC225" i="4"/>
  <c r="C225" i="10" s="1"/>
  <c r="AD225" i="4"/>
  <c r="D225" i="10" s="1"/>
  <c r="AB225" i="4"/>
  <c r="B225" i="10" s="1"/>
  <c r="E225" i="10" l="1"/>
  <c r="G225" i="10" s="1"/>
  <c r="B225" i="11" s="1"/>
  <c r="G224" i="10"/>
  <c r="B224" i="11" s="1"/>
  <c r="A224" i="11"/>
  <c r="H224" i="10"/>
  <c r="C224" i="11" s="1"/>
  <c r="I224" i="10"/>
  <c r="D224" i="11" s="1"/>
  <c r="J224" i="10"/>
  <c r="E223" i="11"/>
  <c r="A223" i="12" s="1"/>
  <c r="G223" i="11"/>
  <c r="C223" i="12" s="1"/>
  <c r="F223" i="11"/>
  <c r="B223" i="12" s="1"/>
  <c r="H223" i="11"/>
  <c r="D223" i="12" s="1"/>
  <c r="Z227" i="4"/>
  <c r="AC226" i="4"/>
  <c r="C226" i="10" s="1"/>
  <c r="I222" i="10" s="1"/>
  <c r="D222" i="11" s="1"/>
  <c r="AD226" i="4"/>
  <c r="D226" i="10" s="1"/>
  <c r="AB226" i="4"/>
  <c r="B226" i="10" s="1"/>
  <c r="F225" i="10" l="1"/>
  <c r="J222" i="10"/>
  <c r="H222" i="11"/>
  <c r="D222" i="12" s="1"/>
  <c r="E222" i="11"/>
  <c r="A222" i="12" s="1"/>
  <c r="F222" i="11"/>
  <c r="B222" i="12" s="1"/>
  <c r="H222" i="10"/>
  <c r="C222" i="11" s="1"/>
  <c r="G222" i="11" s="1"/>
  <c r="C222" i="12" s="1"/>
  <c r="E226" i="10"/>
  <c r="G226" i="10" s="1"/>
  <c r="B226" i="11" s="1"/>
  <c r="E224" i="11"/>
  <c r="A224" i="12" s="1"/>
  <c r="G224" i="11"/>
  <c r="C224" i="12" s="1"/>
  <c r="F224" i="11"/>
  <c r="B224" i="12" s="1"/>
  <c r="H224" i="11"/>
  <c r="D224" i="12" s="1"/>
  <c r="I225" i="10"/>
  <c r="D225" i="11" s="1"/>
  <c r="A225" i="11"/>
  <c r="H225" i="10"/>
  <c r="C225" i="11" s="1"/>
  <c r="J225" i="10"/>
  <c r="Z228" i="4"/>
  <c r="AC227" i="4"/>
  <c r="C227" i="10" s="1"/>
  <c r="E227" i="10" s="1"/>
  <c r="AD227" i="4"/>
  <c r="D227" i="10" s="1"/>
  <c r="AB227" i="4"/>
  <c r="B227" i="10" s="1"/>
  <c r="F226" i="10" l="1"/>
  <c r="A226" i="11" s="1"/>
  <c r="F227" i="10"/>
  <c r="G227" i="10"/>
  <c r="B227" i="11" s="1"/>
  <c r="E225" i="11"/>
  <c r="A225" i="12" s="1"/>
  <c r="G225" i="11"/>
  <c r="C225" i="12" s="1"/>
  <c r="F225" i="11"/>
  <c r="B225" i="12" s="1"/>
  <c r="H225" i="11"/>
  <c r="D225" i="12" s="1"/>
  <c r="Z229" i="4"/>
  <c r="AC228" i="4"/>
  <c r="C228" i="10" s="1"/>
  <c r="AB228" i="4"/>
  <c r="B228" i="10" s="1"/>
  <c r="AD228" i="4"/>
  <c r="D228" i="10" s="1"/>
  <c r="E228" i="10" l="1"/>
  <c r="F228" i="10" s="1"/>
  <c r="A227" i="11"/>
  <c r="Z230" i="4"/>
  <c r="AC229" i="4"/>
  <c r="C229" i="10" s="1"/>
  <c r="AD229" i="4"/>
  <c r="D229" i="10" s="1"/>
  <c r="AB229" i="4"/>
  <c r="B229" i="10" s="1"/>
  <c r="G228" i="10" l="1"/>
  <c r="B228" i="11" s="1"/>
  <c r="E229" i="10"/>
  <c r="F229" i="10" s="1"/>
  <c r="A228" i="11"/>
  <c r="H228" i="10"/>
  <c r="C228" i="11" s="1"/>
  <c r="I228" i="10"/>
  <c r="D228" i="11" s="1"/>
  <c r="J228" i="10"/>
  <c r="Z231" i="4"/>
  <c r="AC230" i="4"/>
  <c r="C230" i="10" s="1"/>
  <c r="AD230" i="4"/>
  <c r="D230" i="10" s="1"/>
  <c r="AB230" i="4"/>
  <c r="B230" i="10" s="1"/>
  <c r="E230" i="10" l="1"/>
  <c r="F230" i="10" s="1"/>
  <c r="G229" i="10"/>
  <c r="B229" i="11" s="1"/>
  <c r="E228" i="11"/>
  <c r="A228" i="12" s="1"/>
  <c r="G228" i="11"/>
  <c r="C228" i="12" s="1"/>
  <c r="F228" i="11"/>
  <c r="B228" i="12" s="1"/>
  <c r="H228" i="11"/>
  <c r="D228" i="12" s="1"/>
  <c r="I229" i="10"/>
  <c r="D229" i="11" s="1"/>
  <c r="A229" i="11"/>
  <c r="H229" i="10"/>
  <c r="C229" i="11" s="1"/>
  <c r="J229" i="10"/>
  <c r="Z232" i="4"/>
  <c r="AC231" i="4"/>
  <c r="C231" i="10" s="1"/>
  <c r="E231" i="10" s="1"/>
  <c r="AD231" i="4"/>
  <c r="D231" i="10" s="1"/>
  <c r="AB231" i="4"/>
  <c r="B231" i="10" s="1"/>
  <c r="G230" i="10" l="1"/>
  <c r="B230" i="11" s="1"/>
  <c r="F231" i="10"/>
  <c r="G231" i="10"/>
  <c r="B231" i="11" s="1"/>
  <c r="A230" i="11"/>
  <c r="J230" i="10"/>
  <c r="H230" i="10"/>
  <c r="C230" i="11" s="1"/>
  <c r="I230" i="10"/>
  <c r="D230" i="11" s="1"/>
  <c r="E229" i="11"/>
  <c r="A229" i="12" s="1"/>
  <c r="G229" i="11"/>
  <c r="C229" i="12" s="1"/>
  <c r="F229" i="11"/>
  <c r="B229" i="12" s="1"/>
  <c r="H229" i="11"/>
  <c r="D229" i="12" s="1"/>
  <c r="Z233" i="4"/>
  <c r="AC232" i="4"/>
  <c r="C232" i="10" s="1"/>
  <c r="AB232" i="4"/>
  <c r="B232" i="10" s="1"/>
  <c r="AD232" i="4"/>
  <c r="D232" i="10" s="1"/>
  <c r="E232" i="10" l="1"/>
  <c r="G232" i="10" s="1"/>
  <c r="B232" i="11" s="1"/>
  <c r="E230" i="11"/>
  <c r="A230" i="12" s="1"/>
  <c r="F230" i="11"/>
  <c r="B230" i="12" s="1"/>
  <c r="H230" i="11"/>
  <c r="D230" i="12" s="1"/>
  <c r="G230" i="11"/>
  <c r="C230" i="12" s="1"/>
  <c r="A231" i="11"/>
  <c r="Z234" i="4"/>
  <c r="AC233" i="4"/>
  <c r="C233" i="10" s="1"/>
  <c r="E233" i="10" s="1"/>
  <c r="AD233" i="4"/>
  <c r="D233" i="10" s="1"/>
  <c r="AB233" i="4"/>
  <c r="B233" i="10" s="1"/>
  <c r="F232" i="10" l="1"/>
  <c r="A232" i="11" s="1"/>
  <c r="F233" i="10"/>
  <c r="G233" i="10"/>
  <c r="B233" i="11" s="1"/>
  <c r="H232" i="10"/>
  <c r="C232" i="11" s="1"/>
  <c r="J232" i="10"/>
  <c r="Z235" i="4"/>
  <c r="AC234" i="4"/>
  <c r="C234" i="10" s="1"/>
  <c r="AD234" i="4"/>
  <c r="D234" i="10" s="1"/>
  <c r="AB234" i="4"/>
  <c r="B234" i="10" s="1"/>
  <c r="I232" i="10" l="1"/>
  <c r="D232" i="11" s="1"/>
  <c r="E234" i="10"/>
  <c r="G234" i="10" s="1"/>
  <c r="B234" i="11" s="1"/>
  <c r="E232" i="11"/>
  <c r="A232" i="12" s="1"/>
  <c r="H232" i="11"/>
  <c r="D232" i="12" s="1"/>
  <c r="F232" i="11"/>
  <c r="B232" i="12" s="1"/>
  <c r="G232" i="11"/>
  <c r="C232" i="12" s="1"/>
  <c r="A233" i="11"/>
  <c r="Z236" i="4"/>
  <c r="AC235" i="4"/>
  <c r="C235" i="10" s="1"/>
  <c r="E235" i="10" s="1"/>
  <c r="AD235" i="4"/>
  <c r="D235" i="10" s="1"/>
  <c r="AB235" i="4"/>
  <c r="B235" i="10" s="1"/>
  <c r="F234" i="10" l="1"/>
  <c r="A234" i="11" s="1"/>
  <c r="F235" i="10"/>
  <c r="G235" i="10"/>
  <c r="B235" i="11" s="1"/>
  <c r="Z237" i="4"/>
  <c r="AC236" i="4"/>
  <c r="C236" i="10" s="1"/>
  <c r="AB236" i="4"/>
  <c r="B236" i="10" s="1"/>
  <c r="AD236" i="4"/>
  <c r="D236" i="10" s="1"/>
  <c r="E236" i="10" l="1"/>
  <c r="G236" i="10" s="1"/>
  <c r="B236" i="11" s="1"/>
  <c r="A235" i="11"/>
  <c r="Z238" i="4"/>
  <c r="AC237" i="4"/>
  <c r="C237" i="10" s="1"/>
  <c r="AD237" i="4"/>
  <c r="D237" i="10" s="1"/>
  <c r="AB237" i="4"/>
  <c r="B237" i="10" s="1"/>
  <c r="F236" i="10" l="1"/>
  <c r="E237" i="10"/>
  <c r="F237" i="10" s="1"/>
  <c r="A236" i="11"/>
  <c r="Z239" i="4"/>
  <c r="AC238" i="4"/>
  <c r="C238" i="10" s="1"/>
  <c r="AD238" i="4"/>
  <c r="D238" i="10" s="1"/>
  <c r="AB238" i="4"/>
  <c r="B238" i="10" s="1"/>
  <c r="E238" i="10" l="1"/>
  <c r="F238" i="10" s="1"/>
  <c r="G237" i="10"/>
  <c r="B237" i="11" s="1"/>
  <c r="I237" i="10"/>
  <c r="D237" i="11" s="1"/>
  <c r="A237" i="11"/>
  <c r="H237" i="10"/>
  <c r="C237" i="11" s="1"/>
  <c r="J237" i="10"/>
  <c r="Z240" i="4"/>
  <c r="AC239" i="4"/>
  <c r="C239" i="10" s="1"/>
  <c r="I235" i="10" s="1"/>
  <c r="D235" i="11" s="1"/>
  <c r="AB239" i="4"/>
  <c r="B239" i="10" s="1"/>
  <c r="AD239" i="4"/>
  <c r="D239" i="10" s="1"/>
  <c r="J235" i="10" s="1"/>
  <c r="H235" i="10" l="1"/>
  <c r="C235" i="11" s="1"/>
  <c r="E235" i="11"/>
  <c r="A235" i="12" s="1"/>
  <c r="F235" i="11"/>
  <c r="B235" i="12" s="1"/>
  <c r="H235" i="11"/>
  <c r="D235" i="12" s="1"/>
  <c r="G235" i="11"/>
  <c r="C235" i="12" s="1"/>
  <c r="G238" i="10"/>
  <c r="B238" i="11" s="1"/>
  <c r="E239" i="10"/>
  <c r="G239" i="10" s="1"/>
  <c r="B239" i="11" s="1"/>
  <c r="A238" i="11"/>
  <c r="E237" i="11"/>
  <c r="A237" i="12" s="1"/>
  <c r="H237" i="11"/>
  <c r="D237" i="12" s="1"/>
  <c r="F237" i="11"/>
  <c r="B237" i="12" s="1"/>
  <c r="G237" i="11"/>
  <c r="C237" i="12" s="1"/>
  <c r="Z241" i="4"/>
  <c r="AC240" i="4"/>
  <c r="C240" i="10" s="1"/>
  <c r="AB240" i="4"/>
  <c r="B240" i="10" s="1"/>
  <c r="AD240" i="4"/>
  <c r="D240" i="10" s="1"/>
  <c r="F239" i="10" l="1"/>
  <c r="A239" i="11" s="1"/>
  <c r="E240" i="10"/>
  <c r="G240" i="10" s="1"/>
  <c r="B240" i="11" s="1"/>
  <c r="I239" i="10"/>
  <c r="D239" i="11" s="1"/>
  <c r="Z242" i="4"/>
  <c r="AC241" i="4"/>
  <c r="C241" i="10" s="1"/>
  <c r="AD241" i="4"/>
  <c r="D241" i="10" s="1"/>
  <c r="AB241" i="4"/>
  <c r="B241" i="10" s="1"/>
  <c r="E241" i="10" l="1"/>
  <c r="F241" i="10" s="1"/>
  <c r="H239" i="10"/>
  <c r="C239" i="11" s="1"/>
  <c r="J239" i="10"/>
  <c r="F240" i="10"/>
  <c r="A240" i="11" s="1"/>
  <c r="E239" i="11"/>
  <c r="A239" i="12" s="1"/>
  <c r="H239" i="11"/>
  <c r="D239" i="12" s="1"/>
  <c r="F239" i="11"/>
  <c r="B239" i="12" s="1"/>
  <c r="G239" i="11"/>
  <c r="C239" i="12" s="1"/>
  <c r="Z243" i="4"/>
  <c r="AC242" i="4"/>
  <c r="C242" i="10" s="1"/>
  <c r="AD242" i="4"/>
  <c r="D242" i="10" s="1"/>
  <c r="AB242" i="4"/>
  <c r="B242" i="10" s="1"/>
  <c r="G241" i="10" l="1"/>
  <c r="B241" i="11" s="1"/>
  <c r="E242" i="10"/>
  <c r="G242" i="10" s="1"/>
  <c r="B242" i="11" s="1"/>
  <c r="A241" i="11"/>
  <c r="Z244" i="4"/>
  <c r="AC243" i="4"/>
  <c r="C243" i="10" s="1"/>
  <c r="AB243" i="4"/>
  <c r="B243" i="10" s="1"/>
  <c r="AD243" i="4"/>
  <c r="D243" i="10" s="1"/>
  <c r="F242" i="10" l="1"/>
  <c r="H242" i="10" s="1"/>
  <c r="C242" i="11" s="1"/>
  <c r="E243" i="10"/>
  <c r="A242" i="11"/>
  <c r="I242" i="10"/>
  <c r="D242" i="11" s="1"/>
  <c r="Z245" i="4"/>
  <c r="AC244" i="4"/>
  <c r="C244" i="10" s="1"/>
  <c r="AB244" i="4"/>
  <c r="B244" i="10" s="1"/>
  <c r="AD244" i="4"/>
  <c r="D244" i="10" s="1"/>
  <c r="I240" i="10" l="1"/>
  <c r="D240" i="11" s="1"/>
  <c r="H240" i="11" s="1"/>
  <c r="D240" i="12" s="1"/>
  <c r="E240" i="11"/>
  <c r="A240" i="12" s="1"/>
  <c r="J240" i="10"/>
  <c r="H240" i="10" s="1"/>
  <c r="C240" i="11" s="1"/>
  <c r="G240" i="11" s="1"/>
  <c r="C240" i="12" s="1"/>
  <c r="E244" i="10"/>
  <c r="G244" i="10" s="1"/>
  <c r="B244" i="11" s="1"/>
  <c r="J242" i="10"/>
  <c r="F243" i="10"/>
  <c r="G243" i="10"/>
  <c r="B243" i="11" s="1"/>
  <c r="E242" i="11"/>
  <c r="A242" i="12" s="1"/>
  <c r="H242" i="11"/>
  <c r="D242" i="12" s="1"/>
  <c r="F242" i="11"/>
  <c r="B242" i="12" s="1"/>
  <c r="G242" i="11"/>
  <c r="C242" i="12" s="1"/>
  <c r="Z246" i="4"/>
  <c r="AC245" i="4"/>
  <c r="C245" i="10" s="1"/>
  <c r="J238" i="10" s="1"/>
  <c r="AD245" i="4"/>
  <c r="D245" i="10" s="1"/>
  <c r="AB245" i="4"/>
  <c r="B245" i="10" s="1"/>
  <c r="F240" i="11" l="1"/>
  <c r="B240" i="12" s="1"/>
  <c r="F244" i="10"/>
  <c r="H244" i="10" s="1"/>
  <c r="C244" i="11" s="1"/>
  <c r="E245" i="10"/>
  <c r="A244" i="11"/>
  <c r="I244" i="10"/>
  <c r="D244" i="11" s="1"/>
  <c r="I243" i="10"/>
  <c r="D243" i="11" s="1"/>
  <c r="A243" i="11"/>
  <c r="H243" i="10"/>
  <c r="C243" i="11" s="1"/>
  <c r="J243" i="10"/>
  <c r="Z247" i="4"/>
  <c r="AC246" i="4"/>
  <c r="C246" i="10" s="1"/>
  <c r="AD246" i="4"/>
  <c r="D246" i="10" s="1"/>
  <c r="AB246" i="4"/>
  <c r="B246" i="10" s="1"/>
  <c r="J244" i="10" l="1"/>
  <c r="E246" i="10"/>
  <c r="F246" i="10" s="1"/>
  <c r="F245" i="10"/>
  <c r="G245" i="10"/>
  <c r="B245" i="11" s="1"/>
  <c r="E243" i="11"/>
  <c r="A243" i="12" s="1"/>
  <c r="H243" i="11"/>
  <c r="D243" i="12" s="1"/>
  <c r="F243" i="11"/>
  <c r="B243" i="12" s="1"/>
  <c r="G243" i="11"/>
  <c r="C243" i="12" s="1"/>
  <c r="E244" i="11"/>
  <c r="A244" i="12" s="1"/>
  <c r="H244" i="11"/>
  <c r="D244" i="12" s="1"/>
  <c r="F244" i="11"/>
  <c r="B244" i="12" s="1"/>
  <c r="G244" i="11"/>
  <c r="C244" i="12" s="1"/>
  <c r="Z248" i="4"/>
  <c r="AC247" i="4"/>
  <c r="C247" i="10" s="1"/>
  <c r="AB247" i="4"/>
  <c r="B247" i="10" s="1"/>
  <c r="AD247" i="4"/>
  <c r="D247" i="10" s="1"/>
  <c r="G246" i="10" l="1"/>
  <c r="B246" i="11" s="1"/>
  <c r="E247" i="10"/>
  <c r="A246" i="11"/>
  <c r="A245" i="11"/>
  <c r="Z249" i="4"/>
  <c r="AC248" i="4"/>
  <c r="C248" i="10" s="1"/>
  <c r="AB248" i="4"/>
  <c r="B248" i="10" s="1"/>
  <c r="AD248" i="4"/>
  <c r="D248" i="10" s="1"/>
  <c r="I245" i="10" l="1"/>
  <c r="D245" i="11" s="1"/>
  <c r="H245" i="11" s="1"/>
  <c r="D245" i="12" s="1"/>
  <c r="E248" i="10"/>
  <c r="F248" i="10" s="1"/>
  <c r="F247" i="10"/>
  <c r="G247" i="10"/>
  <c r="B247" i="11" s="1"/>
  <c r="Z250" i="4"/>
  <c r="AC249" i="4"/>
  <c r="C249" i="10" s="1"/>
  <c r="AD249" i="4"/>
  <c r="D249" i="10" s="1"/>
  <c r="AB249" i="4"/>
  <c r="B249" i="10" s="1"/>
  <c r="F245" i="11" l="1"/>
  <c r="B245" i="12" s="1"/>
  <c r="E245" i="11"/>
  <c r="A245" i="12" s="1"/>
  <c r="J245" i="10"/>
  <c r="H245" i="10" s="1"/>
  <c r="C245" i="11" s="1"/>
  <c r="G245" i="11" s="1"/>
  <c r="C245" i="12" s="1"/>
  <c r="G248" i="10"/>
  <c r="B248" i="11" s="1"/>
  <c r="E249" i="10"/>
  <c r="A248" i="11"/>
  <c r="I247" i="10"/>
  <c r="D247" i="11" s="1"/>
  <c r="A247" i="11"/>
  <c r="H247" i="10"/>
  <c r="C247" i="11" s="1"/>
  <c r="J247" i="10"/>
  <c r="Z251" i="4"/>
  <c r="AC250" i="4"/>
  <c r="C250" i="10" s="1"/>
  <c r="E250" i="10" s="1"/>
  <c r="AD250" i="4"/>
  <c r="D250" i="10" s="1"/>
  <c r="AB250" i="4"/>
  <c r="B250" i="10" s="1"/>
  <c r="F249" i="10" l="1"/>
  <c r="G249" i="10"/>
  <c r="B249" i="11" s="1"/>
  <c r="G250" i="10"/>
  <c r="B250" i="11" s="1"/>
  <c r="F250" i="10"/>
  <c r="E247" i="11"/>
  <c r="A247" i="12" s="1"/>
  <c r="H247" i="11"/>
  <c r="D247" i="12" s="1"/>
  <c r="F247" i="11"/>
  <c r="B247" i="12" s="1"/>
  <c r="G247" i="11"/>
  <c r="C247" i="12" s="1"/>
  <c r="Z252" i="4"/>
  <c r="AC251" i="4"/>
  <c r="C251" i="10" s="1"/>
  <c r="AB251" i="4"/>
  <c r="B251" i="10" s="1"/>
  <c r="AD251" i="4"/>
  <c r="D251" i="10" s="1"/>
  <c r="E251" i="10" l="1"/>
  <c r="F251" i="10" s="1"/>
  <c r="A250" i="11"/>
  <c r="I249" i="10"/>
  <c r="D249" i="11" s="1"/>
  <c r="A249" i="11"/>
  <c r="J249" i="10"/>
  <c r="Z253" i="4"/>
  <c r="AC252" i="4"/>
  <c r="C252" i="10" s="1"/>
  <c r="AB252" i="4"/>
  <c r="B252" i="10" s="1"/>
  <c r="AD252" i="4"/>
  <c r="D252" i="10" s="1"/>
  <c r="H249" i="10" l="1"/>
  <c r="C249" i="11" s="1"/>
  <c r="G251" i="10"/>
  <c r="B251" i="11" s="1"/>
  <c r="E252" i="10"/>
  <c r="G252" i="10" s="1"/>
  <c r="B252" i="11" s="1"/>
  <c r="E249" i="11"/>
  <c r="A249" i="12" s="1"/>
  <c r="H249" i="11"/>
  <c r="D249" i="12" s="1"/>
  <c r="F249" i="11"/>
  <c r="B249" i="12" s="1"/>
  <c r="G249" i="11"/>
  <c r="C249" i="12" s="1"/>
  <c r="A251" i="11"/>
  <c r="Z254" i="4"/>
  <c r="AC253" i="4"/>
  <c r="C253" i="10" s="1"/>
  <c r="AD253" i="4"/>
  <c r="D253" i="10" s="1"/>
  <c r="AB253" i="4"/>
  <c r="B253" i="10" s="1"/>
  <c r="E253" i="10" l="1"/>
  <c r="G253" i="10" s="1"/>
  <c r="B253" i="11" s="1"/>
  <c r="F252" i="10"/>
  <c r="A252" i="11" s="1"/>
  <c r="Z255" i="4"/>
  <c r="AC254" i="4"/>
  <c r="C254" i="10" s="1"/>
  <c r="AD254" i="4"/>
  <c r="D254" i="10" s="1"/>
  <c r="AB254" i="4"/>
  <c r="B254" i="10" s="1"/>
  <c r="F253" i="10" l="1"/>
  <c r="I253" i="10" s="1"/>
  <c r="D253" i="11" s="1"/>
  <c r="E254" i="10"/>
  <c r="G254" i="10" s="1"/>
  <c r="B254" i="11" s="1"/>
  <c r="Z256" i="4"/>
  <c r="AC255" i="4"/>
  <c r="C255" i="10" s="1"/>
  <c r="AB255" i="4"/>
  <c r="B255" i="10" s="1"/>
  <c r="AD255" i="4"/>
  <c r="D255" i="10" s="1"/>
  <c r="H253" i="10" l="1"/>
  <c r="C253" i="11" s="1"/>
  <c r="G253" i="11" s="1"/>
  <c r="C253" i="12" s="1"/>
  <c r="A253" i="11"/>
  <c r="J253" i="10"/>
  <c r="F254" i="10"/>
  <c r="H254" i="10" s="1"/>
  <c r="C254" i="11" s="1"/>
  <c r="E255" i="10"/>
  <c r="G255" i="10" s="1"/>
  <c r="B255" i="11" s="1"/>
  <c r="A254" i="11"/>
  <c r="E253" i="11"/>
  <c r="A253" i="12" s="1"/>
  <c r="H253" i="11"/>
  <c r="D253" i="12" s="1"/>
  <c r="F253" i="11"/>
  <c r="B253" i="12" s="1"/>
  <c r="Z257" i="4"/>
  <c r="AC256" i="4"/>
  <c r="C256" i="10" s="1"/>
  <c r="E256" i="10" s="1"/>
  <c r="AB256" i="4"/>
  <c r="B256" i="10" s="1"/>
  <c r="AD256" i="4"/>
  <c r="D256" i="10" s="1"/>
  <c r="J252" i="10" l="1"/>
  <c r="I252" i="10"/>
  <c r="D252" i="11" s="1"/>
  <c r="I254" i="10"/>
  <c r="D254" i="11" s="1"/>
  <c r="E254" i="11" s="1"/>
  <c r="A254" i="12" s="1"/>
  <c r="J254" i="10"/>
  <c r="F255" i="10"/>
  <c r="A255" i="11" s="1"/>
  <c r="G256" i="10"/>
  <c r="B256" i="11" s="1"/>
  <c r="F256" i="10"/>
  <c r="Z258" i="4"/>
  <c r="AC257" i="4"/>
  <c r="C257" i="10" s="1"/>
  <c r="AD257" i="4"/>
  <c r="D257" i="10" s="1"/>
  <c r="AB257" i="4"/>
  <c r="B257" i="10" s="1"/>
  <c r="E252" i="11" l="1"/>
  <c r="A252" i="12" s="1"/>
  <c r="H252" i="11"/>
  <c r="D252" i="12" s="1"/>
  <c r="F252" i="11"/>
  <c r="B252" i="12" s="1"/>
  <c r="H252" i="10"/>
  <c r="C252" i="11" s="1"/>
  <c r="G252" i="11" s="1"/>
  <c r="C252" i="12" s="1"/>
  <c r="G254" i="11"/>
  <c r="C254" i="12" s="1"/>
  <c r="H254" i="11"/>
  <c r="D254" i="12" s="1"/>
  <c r="E257" i="10"/>
  <c r="F257" i="10" s="1"/>
  <c r="F254" i="11"/>
  <c r="B254" i="12" s="1"/>
  <c r="H255" i="10"/>
  <c r="C255" i="11" s="1"/>
  <c r="I255" i="10"/>
  <c r="D255" i="11" s="1"/>
  <c r="H255" i="11" s="1"/>
  <c r="D255" i="12" s="1"/>
  <c r="J255" i="10"/>
  <c r="E255" i="11"/>
  <c r="A255" i="12" s="1"/>
  <c r="A256" i="11"/>
  <c r="Z259" i="4"/>
  <c r="AC258" i="4"/>
  <c r="C258" i="10" s="1"/>
  <c r="E258" i="10" s="1"/>
  <c r="AD258" i="4"/>
  <c r="D258" i="10" s="1"/>
  <c r="AB258" i="4"/>
  <c r="B258" i="10" s="1"/>
  <c r="G257" i="10" l="1"/>
  <c r="B257" i="11" s="1"/>
  <c r="F255" i="11"/>
  <c r="B255" i="12" s="1"/>
  <c r="G255" i="11"/>
  <c r="C255" i="12" s="1"/>
  <c r="G258" i="10"/>
  <c r="B258" i="11" s="1"/>
  <c r="F258" i="10"/>
  <c r="A257" i="11"/>
  <c r="J257" i="10"/>
  <c r="I257" i="10"/>
  <c r="D257" i="11" s="1"/>
  <c r="Z260" i="4"/>
  <c r="AC259" i="4"/>
  <c r="C259" i="10" s="1"/>
  <c r="AB259" i="4"/>
  <c r="B259" i="10" s="1"/>
  <c r="AD259" i="4"/>
  <c r="D259" i="10" s="1"/>
  <c r="H257" i="10" l="1"/>
  <c r="C257" i="11" s="1"/>
  <c r="E259" i="10"/>
  <c r="G259" i="10" s="1"/>
  <c r="B259" i="11" s="1"/>
  <c r="E257" i="11"/>
  <c r="A257" i="12" s="1"/>
  <c r="H257" i="11"/>
  <c r="D257" i="12" s="1"/>
  <c r="F257" i="11"/>
  <c r="B257" i="12" s="1"/>
  <c r="G257" i="11"/>
  <c r="C257" i="12" s="1"/>
  <c r="A258" i="11"/>
  <c r="H258" i="10"/>
  <c r="C258" i="11" s="1"/>
  <c r="I258" i="10"/>
  <c r="D258" i="11" s="1"/>
  <c r="J258" i="10"/>
  <c r="Z261" i="4"/>
  <c r="AC260" i="4"/>
  <c r="C260" i="10" s="1"/>
  <c r="E260" i="10" s="1"/>
  <c r="AB260" i="4"/>
  <c r="B260" i="10" s="1"/>
  <c r="AD260" i="4"/>
  <c r="D260" i="10" s="1"/>
  <c r="F259" i="10" l="1"/>
  <c r="A259" i="11" s="1"/>
  <c r="G260" i="10"/>
  <c r="B260" i="11" s="1"/>
  <c r="F260" i="10"/>
  <c r="E258" i="11"/>
  <c r="A258" i="12" s="1"/>
  <c r="H258" i="11"/>
  <c r="D258" i="12" s="1"/>
  <c r="F258" i="11"/>
  <c r="B258" i="12" s="1"/>
  <c r="G258" i="11"/>
  <c r="C258" i="12" s="1"/>
  <c r="Z262" i="4"/>
  <c r="AC261" i="4"/>
  <c r="C261" i="10" s="1"/>
  <c r="E261" i="10" s="1"/>
  <c r="AD261" i="4"/>
  <c r="D261" i="10" s="1"/>
  <c r="AB261" i="4"/>
  <c r="B261" i="10" s="1"/>
  <c r="G261" i="10" l="1"/>
  <c r="B261" i="11" s="1"/>
  <c r="F261" i="10"/>
  <c r="A260" i="11"/>
  <c r="J260" i="10"/>
  <c r="H260" i="10"/>
  <c r="C260" i="11" s="1"/>
  <c r="I260" i="10"/>
  <c r="D260" i="11" s="1"/>
  <c r="Z263" i="4"/>
  <c r="AC262" i="4"/>
  <c r="C262" i="10" s="1"/>
  <c r="AD262" i="4"/>
  <c r="D262" i="10" s="1"/>
  <c r="AB262" i="4"/>
  <c r="B262" i="10" s="1"/>
  <c r="E262" i="10" l="1"/>
  <c r="F262" i="10" s="1"/>
  <c r="E260" i="11"/>
  <c r="A260" i="12" s="1"/>
  <c r="H260" i="11"/>
  <c r="D260" i="12" s="1"/>
  <c r="F260" i="11"/>
  <c r="B260" i="12" s="1"/>
  <c r="G260" i="11"/>
  <c r="C260" i="12" s="1"/>
  <c r="A261" i="11"/>
  <c r="Z264" i="4"/>
  <c r="AC263" i="4"/>
  <c r="C263" i="10" s="1"/>
  <c r="AB263" i="4"/>
  <c r="B263" i="10" s="1"/>
  <c r="AD263" i="4"/>
  <c r="D263" i="10" s="1"/>
  <c r="G262" i="10" l="1"/>
  <c r="B262" i="11" s="1"/>
  <c r="E263" i="10"/>
  <c r="G263" i="10" s="1"/>
  <c r="B263" i="11" s="1"/>
  <c r="A262" i="11"/>
  <c r="J262" i="10"/>
  <c r="H262" i="10"/>
  <c r="C262" i="11" s="1"/>
  <c r="I262" i="10"/>
  <c r="D262" i="11" s="1"/>
  <c r="Z265" i="4"/>
  <c r="AC264" i="4"/>
  <c r="C264" i="10" s="1"/>
  <c r="E264" i="10" s="1"/>
  <c r="AB264" i="4"/>
  <c r="B264" i="10" s="1"/>
  <c r="AD264" i="4"/>
  <c r="D264" i="10" s="1"/>
  <c r="I259" i="10" l="1"/>
  <c r="D259" i="11" s="1"/>
  <c r="J259" i="10"/>
  <c r="F263" i="10"/>
  <c r="A263" i="11" s="1"/>
  <c r="G264" i="10"/>
  <c r="B264" i="11" s="1"/>
  <c r="F264" i="10"/>
  <c r="E262" i="11"/>
  <c r="A262" i="12" s="1"/>
  <c r="H262" i="11"/>
  <c r="D262" i="12" s="1"/>
  <c r="F262" i="11"/>
  <c r="B262" i="12" s="1"/>
  <c r="G262" i="11"/>
  <c r="C262" i="12" s="1"/>
  <c r="Z266" i="4"/>
  <c r="AC265" i="4"/>
  <c r="C265" i="10" s="1"/>
  <c r="E265" i="10" s="1"/>
  <c r="AD265" i="4"/>
  <c r="D265" i="10" s="1"/>
  <c r="AB265" i="4"/>
  <c r="B265" i="10" s="1"/>
  <c r="H259" i="10" l="1"/>
  <c r="C259" i="11" s="1"/>
  <c r="G259" i="11" s="1"/>
  <c r="C259" i="12" s="1"/>
  <c r="E259" i="11"/>
  <c r="A259" i="12" s="1"/>
  <c r="F259" i="11"/>
  <c r="B259" i="12" s="1"/>
  <c r="H259" i="11"/>
  <c r="D259" i="12" s="1"/>
  <c r="J263" i="10"/>
  <c r="H263" i="10"/>
  <c r="C263" i="11" s="1"/>
  <c r="I263" i="10"/>
  <c r="D263" i="11" s="1"/>
  <c r="E263" i="11" s="1"/>
  <c r="A263" i="12" s="1"/>
  <c r="G265" i="10"/>
  <c r="B265" i="11" s="1"/>
  <c r="F265" i="10"/>
  <c r="A264" i="11"/>
  <c r="J264" i="10"/>
  <c r="H264" i="10"/>
  <c r="C264" i="11" s="1"/>
  <c r="I264" i="10"/>
  <c r="D264" i="11" s="1"/>
  <c r="Z267" i="4"/>
  <c r="AC266" i="4"/>
  <c r="C266" i="10" s="1"/>
  <c r="AD266" i="4"/>
  <c r="D266" i="10" s="1"/>
  <c r="AB266" i="4"/>
  <c r="B266" i="10" s="1"/>
  <c r="H263" i="11" l="1"/>
  <c r="D263" i="12" s="1"/>
  <c r="G263" i="11"/>
  <c r="C263" i="12" s="1"/>
  <c r="F263" i="11"/>
  <c r="B263" i="12" s="1"/>
  <c r="E266" i="10"/>
  <c r="G266" i="10" s="1"/>
  <c r="B266" i="11" s="1"/>
  <c r="E264" i="11"/>
  <c r="A264" i="12" s="1"/>
  <c r="H264" i="11"/>
  <c r="D264" i="12" s="1"/>
  <c r="F264" i="11"/>
  <c r="B264" i="12" s="1"/>
  <c r="G264" i="11"/>
  <c r="C264" i="12" s="1"/>
  <c r="A265" i="11"/>
  <c r="Z268" i="4"/>
  <c r="AC267" i="4"/>
  <c r="C267" i="10" s="1"/>
  <c r="E267" i="10" s="1"/>
  <c r="AB267" i="4"/>
  <c r="B267" i="10" s="1"/>
  <c r="AD267" i="4"/>
  <c r="D267" i="10" s="1"/>
  <c r="F266" i="10" l="1"/>
  <c r="A266" i="11" s="1"/>
  <c r="G267" i="10"/>
  <c r="B267" i="11" s="1"/>
  <c r="F267" i="10"/>
  <c r="Z269" i="4"/>
  <c r="AC268" i="4"/>
  <c r="C268" i="10" s="1"/>
  <c r="AB268" i="4"/>
  <c r="B268" i="10" s="1"/>
  <c r="AD268" i="4"/>
  <c r="D268" i="10" s="1"/>
  <c r="I265" i="10" l="1"/>
  <c r="D265" i="11" s="1"/>
  <c r="E268" i="10"/>
  <c r="F268" i="10" s="1"/>
  <c r="A267" i="11"/>
  <c r="H267" i="10"/>
  <c r="C267" i="11" s="1"/>
  <c r="I267" i="10"/>
  <c r="D267" i="11" s="1"/>
  <c r="J267" i="10"/>
  <c r="Z270" i="4"/>
  <c r="AC269" i="4"/>
  <c r="C269" i="10" s="1"/>
  <c r="AD269" i="4"/>
  <c r="D269" i="10" s="1"/>
  <c r="AB269" i="4"/>
  <c r="B269" i="10" s="1"/>
  <c r="J265" i="10" l="1"/>
  <c r="H265" i="10" s="1"/>
  <c r="C265" i="11" s="1"/>
  <c r="G265" i="11" s="1"/>
  <c r="C265" i="12" s="1"/>
  <c r="E265" i="11"/>
  <c r="A265" i="12" s="1"/>
  <c r="F265" i="11"/>
  <c r="B265" i="12" s="1"/>
  <c r="H265" i="11"/>
  <c r="D265" i="12" s="1"/>
  <c r="G268" i="10"/>
  <c r="B268" i="11" s="1"/>
  <c r="E269" i="10"/>
  <c r="G269" i="10" s="1"/>
  <c r="B269" i="11" s="1"/>
  <c r="A268" i="11"/>
  <c r="J268" i="10"/>
  <c r="H268" i="10"/>
  <c r="C268" i="11" s="1"/>
  <c r="I268" i="10"/>
  <c r="D268" i="11" s="1"/>
  <c r="E267" i="11"/>
  <c r="A267" i="12" s="1"/>
  <c r="H267" i="11"/>
  <c r="D267" i="12" s="1"/>
  <c r="F267" i="11"/>
  <c r="B267" i="12" s="1"/>
  <c r="G267" i="11"/>
  <c r="C267" i="12" s="1"/>
  <c r="Z271" i="4"/>
  <c r="AC270" i="4"/>
  <c r="C270" i="10" s="1"/>
  <c r="E270" i="10" s="1"/>
  <c r="AD270" i="4"/>
  <c r="D270" i="10" s="1"/>
  <c r="AB270" i="4"/>
  <c r="B270" i="10" s="1"/>
  <c r="F269" i="10" l="1"/>
  <c r="A269" i="11" s="1"/>
  <c r="G270" i="10"/>
  <c r="B270" i="11" s="1"/>
  <c r="F270" i="10"/>
  <c r="E268" i="11"/>
  <c r="A268" i="12" s="1"/>
  <c r="H268" i="11"/>
  <c r="D268" i="12" s="1"/>
  <c r="F268" i="11"/>
  <c r="B268" i="12" s="1"/>
  <c r="G268" i="11"/>
  <c r="C268" i="12" s="1"/>
  <c r="Z272" i="4"/>
  <c r="AC271" i="4"/>
  <c r="C271" i="10" s="1"/>
  <c r="E271" i="10" s="1"/>
  <c r="AB271" i="4"/>
  <c r="B271" i="10" s="1"/>
  <c r="AD271" i="4"/>
  <c r="D271" i="10" s="1"/>
  <c r="J269" i="10" l="1"/>
  <c r="H269" i="10"/>
  <c r="C269" i="11" s="1"/>
  <c r="I269" i="10"/>
  <c r="D269" i="11" s="1"/>
  <c r="E269" i="11" s="1"/>
  <c r="A269" i="12" s="1"/>
  <c r="G271" i="10"/>
  <c r="B271" i="11" s="1"/>
  <c r="F271" i="10"/>
  <c r="A270" i="11"/>
  <c r="Z273" i="4"/>
  <c r="AC272" i="4"/>
  <c r="C272" i="10" s="1"/>
  <c r="AB272" i="4"/>
  <c r="B272" i="10" s="1"/>
  <c r="AD272" i="4"/>
  <c r="D272" i="10" s="1"/>
  <c r="H269" i="11" l="1"/>
  <c r="D269" i="12" s="1"/>
  <c r="F269" i="11"/>
  <c r="B269" i="12" s="1"/>
  <c r="G269" i="11"/>
  <c r="C269" i="12" s="1"/>
  <c r="E272" i="10"/>
  <c r="G272" i="10" s="1"/>
  <c r="B272" i="11" s="1"/>
  <c r="A271" i="11"/>
  <c r="Z274" i="4"/>
  <c r="AC273" i="4"/>
  <c r="C273" i="10" s="1"/>
  <c r="E273" i="10" s="1"/>
  <c r="AD273" i="4"/>
  <c r="D273" i="10" s="1"/>
  <c r="AB273" i="4"/>
  <c r="B273" i="10" s="1"/>
  <c r="F272" i="10" l="1"/>
  <c r="A272" i="11" s="1"/>
  <c r="F273" i="10"/>
  <c r="G273" i="10"/>
  <c r="B273" i="11" s="1"/>
  <c r="Z275" i="4"/>
  <c r="AC274" i="4"/>
  <c r="C274" i="10" s="1"/>
  <c r="AD274" i="4"/>
  <c r="D274" i="10" s="1"/>
  <c r="AB274" i="4"/>
  <c r="B274" i="10" s="1"/>
  <c r="H272" i="10" l="1"/>
  <c r="C272" i="11" s="1"/>
  <c r="I272" i="10"/>
  <c r="D272" i="11" s="1"/>
  <c r="E272" i="11" s="1"/>
  <c r="A272" i="12" s="1"/>
  <c r="J272" i="10"/>
  <c r="E274" i="10"/>
  <c r="F274" i="10" s="1"/>
  <c r="A273" i="11"/>
  <c r="H273" i="10"/>
  <c r="C273" i="11" s="1"/>
  <c r="I273" i="10"/>
  <c r="D273" i="11" s="1"/>
  <c r="J273" i="10"/>
  <c r="Z276" i="4"/>
  <c r="AC275" i="4"/>
  <c r="C275" i="10" s="1"/>
  <c r="AD275" i="4"/>
  <c r="D275" i="10" s="1"/>
  <c r="AB275" i="4"/>
  <c r="B275" i="10" s="1"/>
  <c r="G272" i="11" l="1"/>
  <c r="C272" i="12" s="1"/>
  <c r="H272" i="11"/>
  <c r="D272" i="12" s="1"/>
  <c r="F272" i="11"/>
  <c r="B272" i="12" s="1"/>
  <c r="G274" i="10"/>
  <c r="B274" i="11" s="1"/>
  <c r="E275" i="10"/>
  <c r="G275" i="10" s="1"/>
  <c r="B275" i="11" s="1"/>
  <c r="A274" i="11"/>
  <c r="J274" i="10"/>
  <c r="H274" i="10"/>
  <c r="C274" i="11" s="1"/>
  <c r="I274" i="10"/>
  <c r="D274" i="11" s="1"/>
  <c r="E273" i="11"/>
  <c r="A273" i="12" s="1"/>
  <c r="H273" i="11"/>
  <c r="D273" i="12" s="1"/>
  <c r="F273" i="11"/>
  <c r="B273" i="12" s="1"/>
  <c r="G273" i="11"/>
  <c r="C273" i="12" s="1"/>
  <c r="Z277" i="4"/>
  <c r="AC276" i="4"/>
  <c r="C276" i="10" s="1"/>
  <c r="E276" i="10" s="1"/>
  <c r="AB276" i="4"/>
  <c r="B276" i="10" s="1"/>
  <c r="AD276" i="4"/>
  <c r="D276" i="10" s="1"/>
  <c r="J270" i="10" s="1"/>
  <c r="F275" i="10" l="1"/>
  <c r="A275" i="11" s="1"/>
  <c r="F276" i="10"/>
  <c r="G276" i="10"/>
  <c r="B276" i="11" s="1"/>
  <c r="E274" i="11"/>
  <c r="A274" i="12" s="1"/>
  <c r="H274" i="11"/>
  <c r="D274" i="12" s="1"/>
  <c r="F274" i="11"/>
  <c r="B274" i="12" s="1"/>
  <c r="G274" i="11"/>
  <c r="C274" i="12" s="1"/>
  <c r="Z278" i="4"/>
  <c r="AC277" i="4"/>
  <c r="C277" i="10" s="1"/>
  <c r="E277" i="10" s="1"/>
  <c r="AD277" i="4"/>
  <c r="D277" i="10" s="1"/>
  <c r="AB277" i="4"/>
  <c r="B277" i="10" s="1"/>
  <c r="F277" i="10" l="1"/>
  <c r="G277" i="10"/>
  <c r="B277" i="11" s="1"/>
  <c r="A276" i="11"/>
  <c r="Z279" i="4"/>
  <c r="AC278" i="4"/>
  <c r="C278" i="10" s="1"/>
  <c r="E278" i="10" s="1"/>
  <c r="AD278" i="4"/>
  <c r="D278" i="10" s="1"/>
  <c r="AB278" i="4"/>
  <c r="B278" i="10" s="1"/>
  <c r="G278" i="10" l="1"/>
  <c r="B278" i="11" s="1"/>
  <c r="F278" i="10"/>
  <c r="A277" i="11"/>
  <c r="Z280" i="4"/>
  <c r="AC279" i="4"/>
  <c r="C279" i="10" s="1"/>
  <c r="AD279" i="4"/>
  <c r="D279" i="10" s="1"/>
  <c r="AB279" i="4"/>
  <c r="B279" i="10" s="1"/>
  <c r="E279" i="10" l="1"/>
  <c r="F279" i="10" s="1"/>
  <c r="A278" i="11"/>
  <c r="J278" i="10"/>
  <c r="H278" i="10"/>
  <c r="C278" i="11" s="1"/>
  <c r="I278" i="10"/>
  <c r="D278" i="11" s="1"/>
  <c r="Z281" i="4"/>
  <c r="AC280" i="4"/>
  <c r="C280" i="10" s="1"/>
  <c r="AB280" i="4"/>
  <c r="B280" i="10" s="1"/>
  <c r="AD280" i="4"/>
  <c r="D280" i="10" s="1"/>
  <c r="G279" i="10" l="1"/>
  <c r="B279" i="11" s="1"/>
  <c r="E280" i="10"/>
  <c r="F280" i="10" s="1"/>
  <c r="E278" i="11"/>
  <c r="A278" i="12" s="1"/>
  <c r="H278" i="11"/>
  <c r="D278" i="12" s="1"/>
  <c r="F278" i="11"/>
  <c r="B278" i="12" s="1"/>
  <c r="G278" i="11"/>
  <c r="C278" i="12" s="1"/>
  <c r="I279" i="10"/>
  <c r="D279" i="11" s="1"/>
  <c r="A279" i="11"/>
  <c r="J279" i="10"/>
  <c r="H279" i="10"/>
  <c r="C279" i="11" s="1"/>
  <c r="Z282" i="4"/>
  <c r="AC281" i="4"/>
  <c r="C281" i="10" s="1"/>
  <c r="E281" i="10" s="1"/>
  <c r="AD281" i="4"/>
  <c r="D281" i="10" s="1"/>
  <c r="AB281" i="4"/>
  <c r="B281" i="10" s="1"/>
  <c r="I277" i="10" l="1"/>
  <c r="D277" i="11" s="1"/>
  <c r="J277" i="10"/>
  <c r="G280" i="10"/>
  <c r="B280" i="11" s="1"/>
  <c r="G281" i="10"/>
  <c r="B281" i="11" s="1"/>
  <c r="F281" i="10"/>
  <c r="E279" i="11"/>
  <c r="A279" i="12" s="1"/>
  <c r="H279" i="11"/>
  <c r="D279" i="12" s="1"/>
  <c r="F279" i="11"/>
  <c r="B279" i="12" s="1"/>
  <c r="G279" i="11"/>
  <c r="C279" i="12" s="1"/>
  <c r="I280" i="10"/>
  <c r="D280" i="11" s="1"/>
  <c r="A280" i="11"/>
  <c r="J280" i="10"/>
  <c r="H280" i="10"/>
  <c r="C280" i="11" s="1"/>
  <c r="Z283" i="4"/>
  <c r="AC282" i="4"/>
  <c r="C282" i="10" s="1"/>
  <c r="E282" i="10" s="1"/>
  <c r="AD282" i="4"/>
  <c r="D282" i="10" s="1"/>
  <c r="AB282" i="4"/>
  <c r="B282" i="10" s="1"/>
  <c r="H277" i="10" l="1"/>
  <c r="C277" i="11" s="1"/>
  <c r="E277" i="11"/>
  <c r="A277" i="12" s="1"/>
  <c r="F277" i="11"/>
  <c r="B277" i="12" s="1"/>
  <c r="H277" i="11"/>
  <c r="D277" i="12" s="1"/>
  <c r="G277" i="11"/>
  <c r="C277" i="12" s="1"/>
  <c r="F282" i="10"/>
  <c r="G282" i="10"/>
  <c r="B282" i="11" s="1"/>
  <c r="A281" i="11"/>
  <c r="E280" i="11"/>
  <c r="A280" i="12" s="1"/>
  <c r="H280" i="11"/>
  <c r="D280" i="12" s="1"/>
  <c r="F280" i="11"/>
  <c r="B280" i="12" s="1"/>
  <c r="G280" i="11"/>
  <c r="C280" i="12" s="1"/>
  <c r="Z284" i="4"/>
  <c r="AC283" i="4"/>
  <c r="C283" i="10" s="1"/>
  <c r="E283" i="10" s="1"/>
  <c r="AD283" i="4"/>
  <c r="D283" i="10" s="1"/>
  <c r="AB283" i="4"/>
  <c r="B283" i="10" s="1"/>
  <c r="F283" i="10" l="1"/>
  <c r="G283" i="10"/>
  <c r="B283" i="11" s="1"/>
  <c r="I282" i="10"/>
  <c r="D282" i="11" s="1"/>
  <c r="A282" i="11"/>
  <c r="J282" i="10"/>
  <c r="Z285" i="4"/>
  <c r="AC284" i="4"/>
  <c r="C284" i="10" s="1"/>
  <c r="AD284" i="4"/>
  <c r="D284" i="10" s="1"/>
  <c r="AB284" i="4"/>
  <c r="B284" i="10" s="1"/>
  <c r="H282" i="10" l="1"/>
  <c r="C282" i="11" s="1"/>
  <c r="E284" i="10"/>
  <c r="G284" i="10" s="1"/>
  <c r="B284" i="11" s="1"/>
  <c r="E282" i="11"/>
  <c r="A282" i="12" s="1"/>
  <c r="H282" i="11"/>
  <c r="D282" i="12" s="1"/>
  <c r="F282" i="11"/>
  <c r="B282" i="12" s="1"/>
  <c r="G282" i="11"/>
  <c r="C282" i="12" s="1"/>
  <c r="A283" i="11"/>
  <c r="H283" i="10"/>
  <c r="C283" i="11" s="1"/>
  <c r="I283" i="10"/>
  <c r="D283" i="11" s="1"/>
  <c r="J283" i="10"/>
  <c r="Z286" i="4"/>
  <c r="AC285" i="4"/>
  <c r="C285" i="10" s="1"/>
  <c r="AD285" i="4"/>
  <c r="D285" i="10" s="1"/>
  <c r="AB285" i="4"/>
  <c r="B285" i="10" s="1"/>
  <c r="F284" i="10" l="1"/>
  <c r="A284" i="11" s="1"/>
  <c r="E285" i="10"/>
  <c r="F285" i="10" s="1"/>
  <c r="E283" i="11"/>
  <c r="A283" i="12" s="1"/>
  <c r="H283" i="11"/>
  <c r="D283" i="12" s="1"/>
  <c r="F283" i="11"/>
  <c r="B283" i="12" s="1"/>
  <c r="G283" i="11"/>
  <c r="C283" i="12" s="1"/>
  <c r="I284" i="10"/>
  <c r="D284" i="11" s="1"/>
  <c r="Z287" i="4"/>
  <c r="AC286" i="4"/>
  <c r="C286" i="10" s="1"/>
  <c r="E286" i="10" s="1"/>
  <c r="AD286" i="4"/>
  <c r="D286" i="10" s="1"/>
  <c r="AB286" i="4"/>
  <c r="B286" i="10" s="1"/>
  <c r="J284" i="10" l="1"/>
  <c r="H284" i="10" s="1"/>
  <c r="C284" i="11" s="1"/>
  <c r="G285" i="10"/>
  <c r="B285" i="11" s="1"/>
  <c r="F286" i="10"/>
  <c r="G286" i="10"/>
  <c r="B286" i="11" s="1"/>
  <c r="E284" i="11"/>
  <c r="A284" i="12" s="1"/>
  <c r="H284" i="11"/>
  <c r="D284" i="12" s="1"/>
  <c r="F284" i="11"/>
  <c r="B284" i="12" s="1"/>
  <c r="G284" i="11"/>
  <c r="C284" i="12" s="1"/>
  <c r="A285" i="11"/>
  <c r="J285" i="10"/>
  <c r="H285" i="10"/>
  <c r="C285" i="11" s="1"/>
  <c r="I285" i="10"/>
  <c r="D285" i="11" s="1"/>
  <c r="Z288" i="4"/>
  <c r="AC287" i="4"/>
  <c r="C287" i="10" s="1"/>
  <c r="E287" i="10" s="1"/>
  <c r="AB287" i="4"/>
  <c r="B287" i="10" s="1"/>
  <c r="AD287" i="4"/>
  <c r="D287" i="10" s="1"/>
  <c r="F287" i="10" l="1"/>
  <c r="G287" i="10"/>
  <c r="B287" i="11" s="1"/>
  <c r="F285" i="11"/>
  <c r="B285" i="12" s="1"/>
  <c r="H285" i="11"/>
  <c r="D285" i="12" s="1"/>
  <c r="E285" i="11"/>
  <c r="A285" i="12" s="1"/>
  <c r="G285" i="11"/>
  <c r="C285" i="12" s="1"/>
  <c r="A286" i="11"/>
  <c r="Z289" i="4"/>
  <c r="AC288" i="4"/>
  <c r="C288" i="10" s="1"/>
  <c r="AD288" i="4"/>
  <c r="D288" i="10" s="1"/>
  <c r="AB288" i="4"/>
  <c r="B288" i="10" s="1"/>
  <c r="E288" i="10" l="1"/>
  <c r="F288" i="10" s="1"/>
  <c r="A287" i="11"/>
  <c r="H287" i="10"/>
  <c r="C287" i="11" s="1"/>
  <c r="I287" i="10"/>
  <c r="D287" i="11" s="1"/>
  <c r="J287" i="10"/>
  <c r="Z290" i="4"/>
  <c r="AC289" i="4"/>
  <c r="C289" i="10" s="1"/>
  <c r="E289" i="10" s="1"/>
  <c r="AD289" i="4"/>
  <c r="D289" i="10" s="1"/>
  <c r="AB289" i="4"/>
  <c r="B289" i="10" s="1"/>
  <c r="G288" i="10" l="1"/>
  <c r="B288" i="11" s="1"/>
  <c r="F289" i="10"/>
  <c r="G289" i="10"/>
  <c r="B289" i="11" s="1"/>
  <c r="F287" i="11"/>
  <c r="B287" i="12" s="1"/>
  <c r="H287" i="11"/>
  <c r="D287" i="12" s="1"/>
  <c r="E287" i="11"/>
  <c r="A287" i="12" s="1"/>
  <c r="G287" i="11"/>
  <c r="C287" i="12" s="1"/>
  <c r="I288" i="10"/>
  <c r="D288" i="11" s="1"/>
  <c r="A288" i="11"/>
  <c r="J288" i="10"/>
  <c r="H288" i="10"/>
  <c r="C288" i="11" s="1"/>
  <c r="Z291" i="4"/>
  <c r="AC290" i="4"/>
  <c r="C290" i="10" s="1"/>
  <c r="E290" i="10" s="1"/>
  <c r="AD290" i="4"/>
  <c r="D290" i="10" s="1"/>
  <c r="AB290" i="4"/>
  <c r="B290" i="10" s="1"/>
  <c r="F290" i="10" l="1"/>
  <c r="G290" i="10"/>
  <c r="B290" i="11" s="1"/>
  <c r="F288" i="11"/>
  <c r="B288" i="12" s="1"/>
  <c r="H288" i="11"/>
  <c r="D288" i="12" s="1"/>
  <c r="E288" i="11"/>
  <c r="A288" i="12" s="1"/>
  <c r="G288" i="11"/>
  <c r="C288" i="12" s="1"/>
  <c r="A289" i="11"/>
  <c r="J289" i="10"/>
  <c r="H289" i="10"/>
  <c r="C289" i="11" s="1"/>
  <c r="I289" i="10"/>
  <c r="D289" i="11" s="1"/>
  <c r="Z292" i="4"/>
  <c r="AC291" i="4"/>
  <c r="C291" i="10" s="1"/>
  <c r="AB291" i="4"/>
  <c r="B291" i="10" s="1"/>
  <c r="AD291" i="4"/>
  <c r="D291" i="10" s="1"/>
  <c r="E291" i="10" l="1"/>
  <c r="F291" i="10" s="1"/>
  <c r="F289" i="11"/>
  <c r="B289" i="12" s="1"/>
  <c r="H289" i="11"/>
  <c r="D289" i="12" s="1"/>
  <c r="E289" i="11"/>
  <c r="A289" i="12" s="1"/>
  <c r="G289" i="11"/>
  <c r="C289" i="12" s="1"/>
  <c r="A290" i="11"/>
  <c r="Z293" i="4"/>
  <c r="AC292" i="4"/>
  <c r="C292" i="10" s="1"/>
  <c r="E292" i="10" s="1"/>
  <c r="AD292" i="4"/>
  <c r="D292" i="10" s="1"/>
  <c r="AB292" i="4"/>
  <c r="B292" i="10" s="1"/>
  <c r="G291" i="10" l="1"/>
  <c r="B291" i="11" s="1"/>
  <c r="F292" i="10"/>
  <c r="G292" i="10"/>
  <c r="B292" i="11" s="1"/>
  <c r="A291" i="11"/>
  <c r="Z294" i="4"/>
  <c r="AC293" i="4"/>
  <c r="C293" i="10" s="1"/>
  <c r="E293" i="10" s="1"/>
  <c r="AD293" i="4"/>
  <c r="D293" i="10" s="1"/>
  <c r="AB293" i="4"/>
  <c r="B293" i="10" s="1"/>
  <c r="F293" i="10" l="1"/>
  <c r="G293" i="10"/>
  <c r="B293" i="11" s="1"/>
  <c r="I292" i="10"/>
  <c r="D292" i="11" s="1"/>
  <c r="A292" i="11"/>
  <c r="Z295" i="4"/>
  <c r="AC294" i="4"/>
  <c r="C294" i="10" s="1"/>
  <c r="E294" i="10" s="1"/>
  <c r="AD294" i="4"/>
  <c r="D294" i="10" s="1"/>
  <c r="J292" i="10" s="1"/>
  <c r="AB294" i="4"/>
  <c r="B294" i="10" s="1"/>
  <c r="H292" i="10" l="1"/>
  <c r="C292" i="11" s="1"/>
  <c r="F294" i="10"/>
  <c r="G294" i="10"/>
  <c r="B294" i="11" s="1"/>
  <c r="F292" i="11"/>
  <c r="B292" i="12" s="1"/>
  <c r="H292" i="11"/>
  <c r="D292" i="12" s="1"/>
  <c r="E292" i="11"/>
  <c r="A292" i="12" s="1"/>
  <c r="G292" i="11"/>
  <c r="C292" i="12" s="1"/>
  <c r="A293" i="11"/>
  <c r="J293" i="10"/>
  <c r="H293" i="10"/>
  <c r="C293" i="11" s="1"/>
  <c r="I293" i="10"/>
  <c r="D293" i="11" s="1"/>
  <c r="Z296" i="4"/>
  <c r="AC295" i="4"/>
  <c r="C295" i="10" s="1"/>
  <c r="AB295" i="4"/>
  <c r="B295" i="10" s="1"/>
  <c r="AD295" i="4"/>
  <c r="D295" i="10" s="1"/>
  <c r="E295" i="10" l="1"/>
  <c r="G295" i="10" s="1"/>
  <c r="B295" i="11" s="1"/>
  <c r="F293" i="11"/>
  <c r="B293" i="12" s="1"/>
  <c r="H293" i="11"/>
  <c r="D293" i="12" s="1"/>
  <c r="E293" i="11"/>
  <c r="A293" i="12" s="1"/>
  <c r="G293" i="11"/>
  <c r="C293" i="12" s="1"/>
  <c r="A294" i="11"/>
  <c r="Z297" i="4"/>
  <c r="AC296" i="4"/>
  <c r="C296" i="10" s="1"/>
  <c r="AD296" i="4"/>
  <c r="D296" i="10" s="1"/>
  <c r="AB296" i="4"/>
  <c r="B296" i="10" s="1"/>
  <c r="E296" i="10" l="1"/>
  <c r="G296" i="10" s="1"/>
  <c r="B296" i="11" s="1"/>
  <c r="F295" i="10"/>
  <c r="A295" i="11"/>
  <c r="I295" i="10"/>
  <c r="D295" i="11" s="1"/>
  <c r="Z298" i="4"/>
  <c r="AC297" i="4"/>
  <c r="C297" i="10" s="1"/>
  <c r="J295" i="10" s="1"/>
  <c r="AD297" i="4"/>
  <c r="D297" i="10" s="1"/>
  <c r="AB297" i="4"/>
  <c r="B297" i="10" s="1"/>
  <c r="H295" i="10" l="1"/>
  <c r="C295" i="11" s="1"/>
  <c r="F296" i="10"/>
  <c r="E297" i="10"/>
  <c r="F297" i="10" s="1"/>
  <c r="F295" i="11"/>
  <c r="B295" i="12" s="1"/>
  <c r="H295" i="11"/>
  <c r="D295" i="12" s="1"/>
  <c r="E295" i="11"/>
  <c r="A295" i="12" s="1"/>
  <c r="G295" i="11"/>
  <c r="C295" i="12" s="1"/>
  <c r="A296" i="11"/>
  <c r="Z299" i="4"/>
  <c r="AC298" i="4"/>
  <c r="C298" i="10" s="1"/>
  <c r="E298" i="10" s="1"/>
  <c r="AD298" i="4"/>
  <c r="D298" i="10" s="1"/>
  <c r="AB298" i="4"/>
  <c r="B298" i="10" s="1"/>
  <c r="G297" i="10" l="1"/>
  <c r="B297" i="11" s="1"/>
  <c r="F298" i="10"/>
  <c r="G298" i="10"/>
  <c r="B298" i="11" s="1"/>
  <c r="A297" i="11"/>
  <c r="J297" i="10"/>
  <c r="H297" i="10"/>
  <c r="C297" i="11" s="1"/>
  <c r="I297" i="10"/>
  <c r="D297" i="11" s="1"/>
  <c r="Z300" i="4"/>
  <c r="AC299" i="4"/>
  <c r="C299" i="10" s="1"/>
  <c r="AB299" i="4"/>
  <c r="B299" i="10" s="1"/>
  <c r="AD299" i="4"/>
  <c r="D299" i="10" s="1"/>
  <c r="E299" i="10" l="1"/>
  <c r="G299" i="10" s="1"/>
  <c r="B299" i="11" s="1"/>
  <c r="F297" i="11"/>
  <c r="B297" i="12" s="1"/>
  <c r="H297" i="11"/>
  <c r="D297" i="12" s="1"/>
  <c r="E297" i="11"/>
  <c r="A297" i="12" s="1"/>
  <c r="G297" i="11"/>
  <c r="C297" i="12" s="1"/>
  <c r="A298" i="11"/>
  <c r="J298" i="10"/>
  <c r="Z301" i="4"/>
  <c r="AC300" i="4"/>
  <c r="C300" i="10" s="1"/>
  <c r="I298" i="10" s="1"/>
  <c r="D298" i="11" s="1"/>
  <c r="AD300" i="4"/>
  <c r="D300" i="10" s="1"/>
  <c r="AB300" i="4"/>
  <c r="B300" i="10" s="1"/>
  <c r="H298" i="10" l="1"/>
  <c r="C298" i="11" s="1"/>
  <c r="F299" i="10"/>
  <c r="H299" i="10" s="1"/>
  <c r="C299" i="11" s="1"/>
  <c r="E300" i="10"/>
  <c r="F300" i="10" s="1"/>
  <c r="F298" i="11"/>
  <c r="B298" i="12" s="1"/>
  <c r="H298" i="11"/>
  <c r="D298" i="12" s="1"/>
  <c r="E298" i="11"/>
  <c r="A298" i="12" s="1"/>
  <c r="G298" i="11"/>
  <c r="C298" i="12" s="1"/>
  <c r="A299" i="11"/>
  <c r="I299" i="10"/>
  <c r="D299" i="11" s="1"/>
  <c r="Z302" i="4"/>
  <c r="AC301" i="4"/>
  <c r="C301" i="10" s="1"/>
  <c r="AD301" i="4"/>
  <c r="D301" i="10" s="1"/>
  <c r="AB301" i="4"/>
  <c r="B301" i="10" s="1"/>
  <c r="E301" i="10" l="1"/>
  <c r="F301" i="10" s="1"/>
  <c r="J299" i="10"/>
  <c r="G300" i="10"/>
  <c r="B300" i="11" s="1"/>
  <c r="F299" i="11"/>
  <c r="B299" i="12" s="1"/>
  <c r="H299" i="11"/>
  <c r="D299" i="12" s="1"/>
  <c r="E299" i="11"/>
  <c r="A299" i="12" s="1"/>
  <c r="G299" i="11"/>
  <c r="C299" i="12" s="1"/>
  <c r="I300" i="10"/>
  <c r="D300" i="11" s="1"/>
  <c r="A300" i="11"/>
  <c r="J300" i="10"/>
  <c r="H300" i="10"/>
  <c r="C300" i="11" s="1"/>
  <c r="Z303" i="4"/>
  <c r="AC302" i="4"/>
  <c r="C302" i="10" s="1"/>
  <c r="AD302" i="4"/>
  <c r="D302" i="10" s="1"/>
  <c r="AB302" i="4"/>
  <c r="B302" i="10" s="1"/>
  <c r="G301" i="10" l="1"/>
  <c r="B301" i="11" s="1"/>
  <c r="E302" i="10"/>
  <c r="F302" i="10" s="1"/>
  <c r="F300" i="11"/>
  <c r="B300" i="12" s="1"/>
  <c r="H300" i="11"/>
  <c r="D300" i="12" s="1"/>
  <c r="E300" i="11"/>
  <c r="A300" i="12" s="1"/>
  <c r="G300" i="11"/>
  <c r="C300" i="12" s="1"/>
  <c r="A301" i="11"/>
  <c r="Z304" i="4"/>
  <c r="AC303" i="4"/>
  <c r="C303" i="10" s="1"/>
  <c r="AB303" i="4"/>
  <c r="B303" i="10" s="1"/>
  <c r="AD303" i="4"/>
  <c r="D303" i="10" s="1"/>
  <c r="G302" i="10" l="1"/>
  <c r="B302" i="11" s="1"/>
  <c r="E303" i="10"/>
  <c r="F303" i="10" s="1"/>
  <c r="I302" i="10"/>
  <c r="D302" i="11" s="1"/>
  <c r="A302" i="11"/>
  <c r="J302" i="10"/>
  <c r="H302" i="10"/>
  <c r="C302" i="11" s="1"/>
  <c r="Z305" i="4"/>
  <c r="AC304" i="4"/>
  <c r="C304" i="10" s="1"/>
  <c r="E304" i="10" s="1"/>
  <c r="AD304" i="4"/>
  <c r="D304" i="10" s="1"/>
  <c r="AB304" i="4"/>
  <c r="B304" i="10" s="1"/>
  <c r="G303" i="10" l="1"/>
  <c r="B303" i="11" s="1"/>
  <c r="F304" i="10"/>
  <c r="G304" i="10"/>
  <c r="B304" i="11" s="1"/>
  <c r="F302" i="11"/>
  <c r="B302" i="12" s="1"/>
  <c r="H302" i="11"/>
  <c r="D302" i="12" s="1"/>
  <c r="E302" i="11"/>
  <c r="A302" i="12" s="1"/>
  <c r="G302" i="11"/>
  <c r="C302" i="12" s="1"/>
  <c r="A303" i="11"/>
  <c r="H303" i="10"/>
  <c r="C303" i="11" s="1"/>
  <c r="I303" i="10"/>
  <c r="D303" i="11" s="1"/>
  <c r="J303" i="10"/>
  <c r="Z306" i="4"/>
  <c r="AC305" i="4"/>
  <c r="C305" i="10" s="1"/>
  <c r="E305" i="10" s="1"/>
  <c r="AD305" i="4"/>
  <c r="D305" i="10" s="1"/>
  <c r="AB305" i="4"/>
  <c r="B305" i="10" s="1"/>
  <c r="F305" i="10" l="1"/>
  <c r="G305" i="10"/>
  <c r="B305" i="11" s="1"/>
  <c r="F303" i="11"/>
  <c r="B303" i="12" s="1"/>
  <c r="H303" i="11"/>
  <c r="D303" i="12" s="1"/>
  <c r="E303" i="11"/>
  <c r="A303" i="12" s="1"/>
  <c r="G303" i="11"/>
  <c r="C303" i="12" s="1"/>
  <c r="I304" i="10"/>
  <c r="D304" i="11" s="1"/>
  <c r="A304" i="11"/>
  <c r="J304" i="10"/>
  <c r="H304" i="10"/>
  <c r="C304" i="11" s="1"/>
  <c r="Z307" i="4"/>
  <c r="AC306" i="4"/>
  <c r="C306" i="10" s="1"/>
  <c r="E306" i="10" s="1"/>
  <c r="AD306" i="4"/>
  <c r="D306" i="10" s="1"/>
  <c r="AB306" i="4"/>
  <c r="B306" i="10" s="1"/>
  <c r="F306" i="10" l="1"/>
  <c r="G306" i="10"/>
  <c r="B306" i="11" s="1"/>
  <c r="F304" i="11"/>
  <c r="B304" i="12" s="1"/>
  <c r="H304" i="11"/>
  <c r="D304" i="12" s="1"/>
  <c r="E304" i="11"/>
  <c r="A304" i="12" s="1"/>
  <c r="G304" i="11"/>
  <c r="C304" i="12" s="1"/>
  <c r="A305" i="11"/>
  <c r="Z308" i="4"/>
  <c r="AC307" i="4"/>
  <c r="C307" i="10" s="1"/>
  <c r="E307" i="10" s="1"/>
  <c r="AB307" i="4"/>
  <c r="B307" i="10" s="1"/>
  <c r="AD307" i="4"/>
  <c r="D307" i="10" s="1"/>
  <c r="F307" i="10" l="1"/>
  <c r="G307" i="10"/>
  <c r="B307" i="11" s="1"/>
  <c r="A306" i="11"/>
  <c r="Z309" i="4"/>
  <c r="AC308" i="4"/>
  <c r="C308" i="10" s="1"/>
  <c r="AD308" i="4"/>
  <c r="D308" i="10" s="1"/>
  <c r="AB308" i="4"/>
  <c r="B308" i="10" s="1"/>
  <c r="E308" i="10" l="1"/>
  <c r="G308" i="10" s="1"/>
  <c r="B308" i="11" s="1"/>
  <c r="A307" i="11"/>
  <c r="J307" i="10"/>
  <c r="Z310" i="4"/>
  <c r="AC309" i="4"/>
  <c r="C309" i="10" s="1"/>
  <c r="J305" i="10" s="1"/>
  <c r="AD309" i="4"/>
  <c r="D309" i="10" s="1"/>
  <c r="AB309" i="4"/>
  <c r="B309" i="10" s="1"/>
  <c r="I307" i="10" l="1"/>
  <c r="D307" i="11" s="1"/>
  <c r="H307" i="11" s="1"/>
  <c r="D307" i="12" s="1"/>
  <c r="F308" i="10"/>
  <c r="I308" i="10" s="1"/>
  <c r="D308" i="11" s="1"/>
  <c r="I305" i="10"/>
  <c r="D305" i="11" s="1"/>
  <c r="E309" i="10"/>
  <c r="F309" i="10" s="1"/>
  <c r="Z311" i="4"/>
  <c r="AC310" i="4"/>
  <c r="C310" i="10" s="1"/>
  <c r="E310" i="10" s="1"/>
  <c r="AD310" i="4"/>
  <c r="D310" i="10" s="1"/>
  <c r="AB310" i="4"/>
  <c r="B310" i="10" s="1"/>
  <c r="E307" i="11" l="1"/>
  <c r="A307" i="12" s="1"/>
  <c r="F307" i="11"/>
  <c r="B307" i="12" s="1"/>
  <c r="G307" i="11"/>
  <c r="C307" i="12" s="1"/>
  <c r="H307" i="10"/>
  <c r="C307" i="11" s="1"/>
  <c r="H308" i="10"/>
  <c r="C308" i="11" s="1"/>
  <c r="A308" i="11"/>
  <c r="E308" i="11" s="1"/>
  <c r="A308" i="12" s="1"/>
  <c r="J308" i="10"/>
  <c r="H305" i="11"/>
  <c r="D305" i="12" s="1"/>
  <c r="F305" i="11"/>
  <c r="B305" i="12" s="1"/>
  <c r="E305" i="11"/>
  <c r="A305" i="12" s="1"/>
  <c r="H305" i="10"/>
  <c r="C305" i="11" s="1"/>
  <c r="G305" i="11" s="1"/>
  <c r="C305" i="12" s="1"/>
  <c r="G309" i="10"/>
  <c r="B309" i="11" s="1"/>
  <c r="F310" i="10"/>
  <c r="G310" i="10"/>
  <c r="B310" i="11" s="1"/>
  <c r="F308" i="11"/>
  <c r="B308" i="12" s="1"/>
  <c r="H308" i="11"/>
  <c r="D308" i="12" s="1"/>
  <c r="G308" i="11"/>
  <c r="C308" i="12" s="1"/>
  <c r="A309" i="11"/>
  <c r="J309" i="10"/>
  <c r="H309" i="10"/>
  <c r="C309" i="11" s="1"/>
  <c r="I309" i="10"/>
  <c r="D309" i="11" s="1"/>
  <c r="Z312" i="4"/>
  <c r="AC311" i="4"/>
  <c r="C311" i="10" s="1"/>
  <c r="AB311" i="4"/>
  <c r="B311" i="10" s="1"/>
  <c r="AD311" i="4"/>
  <c r="D311" i="10" s="1"/>
  <c r="E311" i="10" l="1"/>
  <c r="G311" i="10" s="1"/>
  <c r="B311" i="11" s="1"/>
  <c r="F309" i="11"/>
  <c r="B309" i="12" s="1"/>
  <c r="H309" i="11"/>
  <c r="D309" i="12" s="1"/>
  <c r="E309" i="11"/>
  <c r="A309" i="12" s="1"/>
  <c r="G309" i="11"/>
  <c r="C309" i="12" s="1"/>
  <c r="A310" i="11"/>
  <c r="Z313" i="4"/>
  <c r="AC312" i="4"/>
  <c r="C312" i="10" s="1"/>
  <c r="AD312" i="4"/>
  <c r="D312" i="10" s="1"/>
  <c r="AB312" i="4"/>
  <c r="B312" i="10" s="1"/>
  <c r="F311" i="10" l="1"/>
  <c r="E312" i="10"/>
  <c r="F312" i="10" s="1"/>
  <c r="A311" i="11"/>
  <c r="Z314" i="4"/>
  <c r="AC313" i="4"/>
  <c r="C313" i="10" s="1"/>
  <c r="AD313" i="4"/>
  <c r="D313" i="10" s="1"/>
  <c r="AB313" i="4"/>
  <c r="B313" i="10" s="1"/>
  <c r="E313" i="10" l="1"/>
  <c r="F313" i="10" s="1"/>
  <c r="G312" i="10"/>
  <c r="B312" i="11" s="1"/>
  <c r="I312" i="10"/>
  <c r="D312" i="11" s="1"/>
  <c r="A312" i="11"/>
  <c r="J312" i="10"/>
  <c r="H312" i="10"/>
  <c r="C312" i="11" s="1"/>
  <c r="Z315" i="4"/>
  <c r="AC314" i="4"/>
  <c r="C314" i="10" s="1"/>
  <c r="AD314" i="4"/>
  <c r="D314" i="10" s="1"/>
  <c r="AB314" i="4"/>
  <c r="B314" i="10" s="1"/>
  <c r="E314" i="10" l="1"/>
  <c r="G314" i="10" s="1"/>
  <c r="B314" i="11" s="1"/>
  <c r="G313" i="10"/>
  <c r="B313" i="11" s="1"/>
  <c r="E312" i="11"/>
  <c r="A312" i="12" s="1"/>
  <c r="F312" i="11"/>
  <c r="B312" i="12" s="1"/>
  <c r="H312" i="11"/>
  <c r="D312" i="12" s="1"/>
  <c r="G312" i="11"/>
  <c r="C312" i="12" s="1"/>
  <c r="A313" i="11"/>
  <c r="J313" i="10"/>
  <c r="H313" i="10"/>
  <c r="C313" i="11" s="1"/>
  <c r="I313" i="10"/>
  <c r="D313" i="11" s="1"/>
  <c r="Z316" i="4"/>
  <c r="AC315" i="4"/>
  <c r="C315" i="10" s="1"/>
  <c r="I310" i="10" s="1"/>
  <c r="D310" i="11" s="1"/>
  <c r="AB315" i="4"/>
  <c r="B315" i="10" s="1"/>
  <c r="AD315" i="4"/>
  <c r="D315" i="10" s="1"/>
  <c r="J310" i="10" l="1"/>
  <c r="H310" i="10" s="1"/>
  <c r="C310" i="11" s="1"/>
  <c r="G310" i="11" s="1"/>
  <c r="C310" i="12" s="1"/>
  <c r="F314" i="10"/>
  <c r="E310" i="11"/>
  <c r="A310" i="12" s="1"/>
  <c r="H310" i="11"/>
  <c r="D310" i="12" s="1"/>
  <c r="F310" i="11"/>
  <c r="B310" i="12" s="1"/>
  <c r="E315" i="10"/>
  <c r="G315" i="10" s="1"/>
  <c r="B315" i="11" s="1"/>
  <c r="E313" i="11"/>
  <c r="A313" i="12" s="1"/>
  <c r="F313" i="11"/>
  <c r="B313" i="12" s="1"/>
  <c r="H313" i="11"/>
  <c r="D313" i="12" s="1"/>
  <c r="G313" i="11"/>
  <c r="C313" i="12" s="1"/>
  <c r="I314" i="10"/>
  <c r="D314" i="11" s="1"/>
  <c r="A314" i="11"/>
  <c r="J314" i="10"/>
  <c r="H314" i="10"/>
  <c r="C314" i="11" s="1"/>
  <c r="Z317" i="4"/>
  <c r="AC316" i="4"/>
  <c r="C316" i="10" s="1"/>
  <c r="AD316" i="4"/>
  <c r="D316" i="10" s="1"/>
  <c r="AB316" i="4"/>
  <c r="B316" i="10" s="1"/>
  <c r="F315" i="10" l="1"/>
  <c r="E316" i="10"/>
  <c r="F316" i="10" s="1"/>
  <c r="E314" i="11"/>
  <c r="A314" i="12" s="1"/>
  <c r="F314" i="11"/>
  <c r="B314" i="12" s="1"/>
  <c r="H314" i="11"/>
  <c r="D314" i="12" s="1"/>
  <c r="G314" i="11"/>
  <c r="C314" i="12" s="1"/>
  <c r="A315" i="11"/>
  <c r="Z318" i="4"/>
  <c r="AC317" i="4"/>
  <c r="C317" i="10" s="1"/>
  <c r="E317" i="10" s="1"/>
  <c r="AD317" i="4"/>
  <c r="D317" i="10" s="1"/>
  <c r="AB317" i="4"/>
  <c r="B317" i="10" s="1"/>
  <c r="G316" i="10" l="1"/>
  <c r="B316" i="11" s="1"/>
  <c r="F317" i="10"/>
  <c r="G317" i="10"/>
  <c r="B317" i="11" s="1"/>
  <c r="A316" i="11"/>
  <c r="Z319" i="4"/>
  <c r="AC318" i="4"/>
  <c r="C318" i="10" s="1"/>
  <c r="AD318" i="4"/>
  <c r="D318" i="10" s="1"/>
  <c r="AB318" i="4"/>
  <c r="B318" i="10" s="1"/>
  <c r="E318" i="10" l="1"/>
  <c r="G318" i="10" s="1"/>
  <c r="B318" i="11" s="1"/>
  <c r="A317" i="11"/>
  <c r="J317" i="10"/>
  <c r="H317" i="10"/>
  <c r="C317" i="11" s="1"/>
  <c r="I317" i="10"/>
  <c r="D317" i="11" s="1"/>
  <c r="Z320" i="4"/>
  <c r="AC319" i="4"/>
  <c r="C319" i="10" s="1"/>
  <c r="AB319" i="4"/>
  <c r="B319" i="10" s="1"/>
  <c r="AD319" i="4"/>
  <c r="D319" i="10" s="1"/>
  <c r="F318" i="10" l="1"/>
  <c r="E319" i="10"/>
  <c r="G319" i="10" s="1"/>
  <c r="B319" i="11" s="1"/>
  <c r="E317" i="11"/>
  <c r="A317" i="12" s="1"/>
  <c r="F317" i="11"/>
  <c r="B317" i="12" s="1"/>
  <c r="H317" i="11"/>
  <c r="D317" i="12" s="1"/>
  <c r="G317" i="11"/>
  <c r="C317" i="12" s="1"/>
  <c r="I318" i="10"/>
  <c r="D318" i="11" s="1"/>
  <c r="A318" i="11"/>
  <c r="J318" i="10"/>
  <c r="H318" i="10"/>
  <c r="C318" i="11" s="1"/>
  <c r="Z321" i="4"/>
  <c r="AC320" i="4"/>
  <c r="C320" i="10" s="1"/>
  <c r="E320" i="10" s="1"/>
  <c r="AD320" i="4"/>
  <c r="D320" i="10" s="1"/>
  <c r="AB320" i="4"/>
  <c r="B320" i="10" s="1"/>
  <c r="F319" i="10" l="1"/>
  <c r="A319" i="11" s="1"/>
  <c r="F320" i="10"/>
  <c r="G320" i="10"/>
  <c r="B320" i="11" s="1"/>
  <c r="E318" i="11"/>
  <c r="A318" i="12" s="1"/>
  <c r="F318" i="11"/>
  <c r="B318" i="12" s="1"/>
  <c r="H318" i="11"/>
  <c r="D318" i="12" s="1"/>
  <c r="G318" i="11"/>
  <c r="C318" i="12" s="1"/>
  <c r="Z322" i="4"/>
  <c r="AC321" i="4"/>
  <c r="C321" i="10" s="1"/>
  <c r="E321" i="10" s="1"/>
  <c r="AD321" i="4"/>
  <c r="D321" i="10" s="1"/>
  <c r="AB321" i="4"/>
  <c r="B321" i="10" s="1"/>
  <c r="J319" i="10" l="1"/>
  <c r="H319" i="10"/>
  <c r="C319" i="11" s="1"/>
  <c r="I319" i="10"/>
  <c r="D319" i="11" s="1"/>
  <c r="E319" i="11" s="1"/>
  <c r="A319" i="12" s="1"/>
  <c r="F321" i="10"/>
  <c r="G321" i="10"/>
  <c r="B321" i="11" s="1"/>
  <c r="A320" i="11"/>
  <c r="Z323" i="4"/>
  <c r="AC322" i="4"/>
  <c r="C322" i="10" s="1"/>
  <c r="AD322" i="4"/>
  <c r="D322" i="10" s="1"/>
  <c r="AB322" i="4"/>
  <c r="B322" i="10" s="1"/>
  <c r="E322" i="10" l="1"/>
  <c r="F322" i="10" s="1"/>
  <c r="F319" i="11"/>
  <c r="B319" i="12" s="1"/>
  <c r="G319" i="11"/>
  <c r="C319" i="12" s="1"/>
  <c r="H319" i="11"/>
  <c r="D319" i="12" s="1"/>
  <c r="A321" i="11"/>
  <c r="Z324" i="4"/>
  <c r="AC323" i="4"/>
  <c r="C323" i="10" s="1"/>
  <c r="AB323" i="4"/>
  <c r="B323" i="10" s="1"/>
  <c r="AD323" i="4"/>
  <c r="D323" i="10" s="1"/>
  <c r="E323" i="10" l="1"/>
  <c r="G323" i="10" s="1"/>
  <c r="B323" i="11" s="1"/>
  <c r="G322" i="10"/>
  <c r="B322" i="11" s="1"/>
  <c r="I322" i="10"/>
  <c r="D322" i="11" s="1"/>
  <c r="A322" i="11"/>
  <c r="J322" i="10"/>
  <c r="H322" i="10"/>
  <c r="C322" i="11" s="1"/>
  <c r="Z325" i="4"/>
  <c r="AC324" i="4"/>
  <c r="C324" i="10" s="1"/>
  <c r="J320" i="10" s="1"/>
  <c r="AD324" i="4"/>
  <c r="D324" i="10" s="1"/>
  <c r="AB324" i="4"/>
  <c r="B324" i="10" s="1"/>
  <c r="F323" i="10" l="1"/>
  <c r="I320" i="10"/>
  <c r="D320" i="11" s="1"/>
  <c r="E320" i="11" s="1"/>
  <c r="A320" i="12" s="1"/>
  <c r="E324" i="10"/>
  <c r="G324" i="10" s="1"/>
  <c r="B324" i="11" s="1"/>
  <c r="F322" i="11"/>
  <c r="B322" i="12" s="1"/>
  <c r="H322" i="11"/>
  <c r="D322" i="12" s="1"/>
  <c r="G322" i="11"/>
  <c r="C322" i="12" s="1"/>
  <c r="E322" i="11"/>
  <c r="A322" i="12" s="1"/>
  <c r="A323" i="11"/>
  <c r="H323" i="10"/>
  <c r="C323" i="11" s="1"/>
  <c r="I323" i="10"/>
  <c r="D323" i="11" s="1"/>
  <c r="J323" i="10"/>
  <c r="Z326" i="4"/>
  <c r="AC325" i="4"/>
  <c r="C325" i="10" s="1"/>
  <c r="AB325" i="4"/>
  <c r="B325" i="10" s="1"/>
  <c r="AD325" i="4"/>
  <c r="D325" i="10" s="1"/>
  <c r="G320" i="11" l="1"/>
  <c r="C320" i="12" s="1"/>
  <c r="H320" i="11"/>
  <c r="D320" i="12" s="1"/>
  <c r="F320" i="11"/>
  <c r="B320" i="12" s="1"/>
  <c r="H320" i="10"/>
  <c r="C320" i="11" s="1"/>
  <c r="F324" i="10"/>
  <c r="E325" i="10"/>
  <c r="F325" i="10" s="1"/>
  <c r="J321" i="10"/>
  <c r="I321" i="10"/>
  <c r="D321" i="11" s="1"/>
  <c r="F323" i="11"/>
  <c r="B323" i="12" s="1"/>
  <c r="H323" i="11"/>
  <c r="D323" i="12" s="1"/>
  <c r="G323" i="11"/>
  <c r="C323" i="12" s="1"/>
  <c r="E323" i="11"/>
  <c r="A323" i="12" s="1"/>
  <c r="I324" i="10"/>
  <c r="D324" i="11" s="1"/>
  <c r="A324" i="11"/>
  <c r="J324" i="10"/>
  <c r="H324" i="10"/>
  <c r="C324" i="11" s="1"/>
  <c r="Z327" i="4"/>
  <c r="AC326" i="4"/>
  <c r="C326" i="10" s="1"/>
  <c r="E326" i="10" s="1"/>
  <c r="AD326" i="4"/>
  <c r="D326" i="10" s="1"/>
  <c r="AB326" i="4"/>
  <c r="B326" i="10" s="1"/>
  <c r="G325" i="10" l="1"/>
  <c r="B325" i="11" s="1"/>
  <c r="H321" i="11"/>
  <c r="D321" i="12" s="1"/>
  <c r="E321" i="11"/>
  <c r="A321" i="12" s="1"/>
  <c r="F321" i="11"/>
  <c r="B321" i="12" s="1"/>
  <c r="H321" i="10"/>
  <c r="C321" i="11" s="1"/>
  <c r="G321" i="11" s="1"/>
  <c r="C321" i="12" s="1"/>
  <c r="F326" i="10"/>
  <c r="G326" i="10"/>
  <c r="B326" i="11" s="1"/>
  <c r="H324" i="11"/>
  <c r="D324" i="12" s="1"/>
  <c r="G324" i="11"/>
  <c r="C324" i="12" s="1"/>
  <c r="F324" i="11"/>
  <c r="B324" i="12" s="1"/>
  <c r="E324" i="11"/>
  <c r="A324" i="12" s="1"/>
  <c r="A325" i="11"/>
  <c r="Z328" i="4"/>
  <c r="AC327" i="4"/>
  <c r="C327" i="10" s="1"/>
  <c r="E327" i="10" s="1"/>
  <c r="AB327" i="4"/>
  <c r="B327" i="10" s="1"/>
  <c r="AD327" i="4"/>
  <c r="D327" i="10" s="1"/>
  <c r="F327" i="10" l="1"/>
  <c r="G327" i="10"/>
  <c r="B327" i="11" s="1"/>
  <c r="A326" i="11"/>
  <c r="Z329" i="4"/>
  <c r="AC328" i="4"/>
  <c r="C328" i="10" s="1"/>
  <c r="E328" i="10" s="1"/>
  <c r="AD328" i="4"/>
  <c r="D328" i="10" s="1"/>
  <c r="AB328" i="4"/>
  <c r="B328" i="10" s="1"/>
  <c r="F328" i="10" l="1"/>
  <c r="G328" i="10"/>
  <c r="B328" i="11" s="1"/>
  <c r="A327" i="11"/>
  <c r="H327" i="10"/>
  <c r="C327" i="11" s="1"/>
  <c r="I327" i="10"/>
  <c r="D327" i="11" s="1"/>
  <c r="J327" i="10"/>
  <c r="Z330" i="4"/>
  <c r="AC329" i="4"/>
  <c r="C329" i="10" s="1"/>
  <c r="I325" i="10" s="1"/>
  <c r="D325" i="11" s="1"/>
  <c r="AB329" i="4"/>
  <c r="B329" i="10" s="1"/>
  <c r="AD329" i="4"/>
  <c r="D329" i="10" s="1"/>
  <c r="J325" i="10" s="1"/>
  <c r="H325" i="10" l="1"/>
  <c r="C325" i="11" s="1"/>
  <c r="G325" i="11" s="1"/>
  <c r="C325" i="12" s="1"/>
  <c r="F325" i="11"/>
  <c r="B325" i="12" s="1"/>
  <c r="H325" i="11"/>
  <c r="D325" i="12" s="1"/>
  <c r="E325" i="11"/>
  <c r="A325" i="12" s="1"/>
  <c r="E329" i="10"/>
  <c r="F329" i="10" s="1"/>
  <c r="H327" i="11"/>
  <c r="D327" i="12" s="1"/>
  <c r="G327" i="11"/>
  <c r="C327" i="12" s="1"/>
  <c r="E327" i="11"/>
  <c r="A327" i="12" s="1"/>
  <c r="F327" i="11"/>
  <c r="B327" i="12" s="1"/>
  <c r="I328" i="10"/>
  <c r="D328" i="11" s="1"/>
  <c r="A328" i="11"/>
  <c r="J328" i="10"/>
  <c r="H328" i="10"/>
  <c r="C328" i="11" s="1"/>
  <c r="Z331" i="4"/>
  <c r="AC330" i="4"/>
  <c r="C330" i="10" s="1"/>
  <c r="E330" i="10" s="1"/>
  <c r="AD330" i="4"/>
  <c r="D330" i="10" s="1"/>
  <c r="AB330" i="4"/>
  <c r="B330" i="10" s="1"/>
  <c r="G329" i="10" l="1"/>
  <c r="B329" i="11" s="1"/>
  <c r="F330" i="10"/>
  <c r="G330" i="10"/>
  <c r="B330" i="11" s="1"/>
  <c r="H328" i="11"/>
  <c r="D328" i="12" s="1"/>
  <c r="G328" i="11"/>
  <c r="C328" i="12" s="1"/>
  <c r="F328" i="11"/>
  <c r="B328" i="12" s="1"/>
  <c r="E328" i="11"/>
  <c r="A328" i="12" s="1"/>
  <c r="A329" i="11"/>
  <c r="Z332" i="4"/>
  <c r="AC331" i="4"/>
  <c r="C331" i="10" s="1"/>
  <c r="AB331" i="4"/>
  <c r="B331" i="10" s="1"/>
  <c r="AD331" i="4"/>
  <c r="D331" i="10" s="1"/>
  <c r="E331" i="10" l="1"/>
  <c r="G331" i="10" s="1"/>
  <c r="B331" i="11" s="1"/>
  <c r="A330" i="11"/>
  <c r="Z333" i="4"/>
  <c r="AC332" i="4"/>
  <c r="C332" i="10" s="1"/>
  <c r="AD332" i="4"/>
  <c r="D332" i="10" s="1"/>
  <c r="AB332" i="4"/>
  <c r="B332" i="10" s="1"/>
  <c r="F331" i="10" l="1"/>
  <c r="E332" i="10"/>
  <c r="F332" i="10" s="1"/>
  <c r="A331" i="11"/>
  <c r="Z334" i="4"/>
  <c r="AC333" i="4"/>
  <c r="C333" i="10" s="1"/>
  <c r="AB333" i="4"/>
  <c r="B333" i="10" s="1"/>
  <c r="AD333" i="4"/>
  <c r="D333" i="10" s="1"/>
  <c r="G332" i="10" l="1"/>
  <c r="B332" i="11" s="1"/>
  <c r="E333" i="10"/>
  <c r="F333" i="10" s="1"/>
  <c r="I332" i="10"/>
  <c r="D332" i="11" s="1"/>
  <c r="A332" i="11"/>
  <c r="J332" i="10"/>
  <c r="H332" i="10"/>
  <c r="C332" i="11" s="1"/>
  <c r="Z335" i="4"/>
  <c r="AC334" i="4"/>
  <c r="C334" i="10" s="1"/>
  <c r="AD334" i="4"/>
  <c r="D334" i="10" s="1"/>
  <c r="AB334" i="4"/>
  <c r="B334" i="10" s="1"/>
  <c r="E334" i="10" l="1"/>
  <c r="G334" i="10" s="1"/>
  <c r="B334" i="11" s="1"/>
  <c r="G333" i="10"/>
  <c r="B333" i="11" s="1"/>
  <c r="H332" i="11"/>
  <c r="D332" i="12" s="1"/>
  <c r="G332" i="11"/>
  <c r="C332" i="12" s="1"/>
  <c r="F332" i="11"/>
  <c r="B332" i="12" s="1"/>
  <c r="E332" i="11"/>
  <c r="A332" i="12" s="1"/>
  <c r="A333" i="11"/>
  <c r="Z336" i="4"/>
  <c r="AC335" i="4"/>
  <c r="C335" i="10" s="1"/>
  <c r="J333" i="10" s="1"/>
  <c r="AB335" i="4"/>
  <c r="B335" i="10" s="1"/>
  <c r="AD335" i="4"/>
  <c r="D335" i="10" s="1"/>
  <c r="I333" i="10" l="1"/>
  <c r="D333" i="11" s="1"/>
  <c r="H333" i="11" s="1"/>
  <c r="D333" i="12" s="1"/>
  <c r="F334" i="10"/>
  <c r="E335" i="10"/>
  <c r="G335" i="10" s="1"/>
  <c r="B335" i="11" s="1"/>
  <c r="I334" i="10"/>
  <c r="D334" i="11" s="1"/>
  <c r="A334" i="11"/>
  <c r="J334" i="10"/>
  <c r="H334" i="10"/>
  <c r="C334" i="11" s="1"/>
  <c r="Z337" i="4"/>
  <c r="AC336" i="4"/>
  <c r="C336" i="10" s="1"/>
  <c r="AD336" i="4"/>
  <c r="D336" i="10" s="1"/>
  <c r="AB336" i="4"/>
  <c r="B336" i="10" s="1"/>
  <c r="F333" i="11" l="1"/>
  <c r="B333" i="12" s="1"/>
  <c r="G333" i="11"/>
  <c r="C333" i="12" s="1"/>
  <c r="E333" i="11"/>
  <c r="A333" i="12" s="1"/>
  <c r="H333" i="10"/>
  <c r="C333" i="11" s="1"/>
  <c r="F335" i="10"/>
  <c r="E336" i="10"/>
  <c r="F336" i="10" s="1"/>
  <c r="H334" i="11"/>
  <c r="D334" i="12" s="1"/>
  <c r="G334" i="11"/>
  <c r="C334" i="12" s="1"/>
  <c r="F334" i="11"/>
  <c r="B334" i="12" s="1"/>
  <c r="E334" i="11"/>
  <c r="A334" i="12" s="1"/>
  <c r="A335" i="11"/>
  <c r="Z338" i="4"/>
  <c r="AC337" i="4"/>
  <c r="C337" i="10" s="1"/>
  <c r="AB337" i="4"/>
  <c r="B337" i="10" s="1"/>
  <c r="AD337" i="4"/>
  <c r="D337" i="10" s="1"/>
  <c r="E337" i="10" l="1"/>
  <c r="F337" i="10" s="1"/>
  <c r="G336" i="10"/>
  <c r="B336" i="11" s="1"/>
  <c r="A336" i="11"/>
  <c r="Z339" i="4"/>
  <c r="AC338" i="4"/>
  <c r="C338" i="10" s="1"/>
  <c r="AD338" i="4"/>
  <c r="D338" i="10" s="1"/>
  <c r="AB338" i="4"/>
  <c r="B338" i="10" s="1"/>
  <c r="G337" i="10" l="1"/>
  <c r="B337" i="11" s="1"/>
  <c r="E338" i="10"/>
  <c r="G338" i="10" s="1"/>
  <c r="B338" i="11" s="1"/>
  <c r="A337" i="11"/>
  <c r="J337" i="10"/>
  <c r="H337" i="10"/>
  <c r="C337" i="11" s="1"/>
  <c r="I337" i="10"/>
  <c r="D337" i="11" s="1"/>
  <c r="Z340" i="4"/>
  <c r="AC339" i="4"/>
  <c r="C339" i="10" s="1"/>
  <c r="AB339" i="4"/>
  <c r="B339" i="10" s="1"/>
  <c r="AD339" i="4"/>
  <c r="D339" i="10" s="1"/>
  <c r="E339" i="10" l="1"/>
  <c r="G339" i="10" s="1"/>
  <c r="B339" i="11" s="1"/>
  <c r="F338" i="10"/>
  <c r="H337" i="11"/>
  <c r="D337" i="12" s="1"/>
  <c r="G337" i="11"/>
  <c r="C337" i="12" s="1"/>
  <c r="E337" i="11"/>
  <c r="A337" i="12" s="1"/>
  <c r="F337" i="11"/>
  <c r="B337" i="12" s="1"/>
  <c r="Z341" i="4"/>
  <c r="AC340" i="4"/>
  <c r="C340" i="10" s="1"/>
  <c r="E340" i="10" s="1"/>
  <c r="AD340" i="4"/>
  <c r="D340" i="10" s="1"/>
  <c r="AB340" i="4"/>
  <c r="B340" i="10" s="1"/>
  <c r="F339" i="10" l="1"/>
  <c r="A339" i="11" s="1"/>
  <c r="A338" i="11"/>
  <c r="F340" i="10"/>
  <c r="G340" i="10"/>
  <c r="B340" i="11" s="1"/>
  <c r="Z342" i="4"/>
  <c r="AC341" i="4"/>
  <c r="C341" i="10" s="1"/>
  <c r="I338" i="10" s="1"/>
  <c r="D338" i="11" s="1"/>
  <c r="AB341" i="4"/>
  <c r="B341" i="10" s="1"/>
  <c r="AD341" i="4"/>
  <c r="D341" i="10" s="1"/>
  <c r="J338" i="10" l="1"/>
  <c r="H338" i="10" s="1"/>
  <c r="C338" i="11" s="1"/>
  <c r="G338" i="11" s="1"/>
  <c r="C338" i="12" s="1"/>
  <c r="F338" i="11"/>
  <c r="B338" i="12" s="1"/>
  <c r="H338" i="11"/>
  <c r="D338" i="12" s="1"/>
  <c r="E338" i="11"/>
  <c r="A338" i="12" s="1"/>
  <c r="J339" i="10"/>
  <c r="H339" i="10"/>
  <c r="C339" i="11" s="1"/>
  <c r="I339" i="10"/>
  <c r="D339" i="11" s="1"/>
  <c r="G339" i="11" s="1"/>
  <c r="C339" i="12" s="1"/>
  <c r="E341" i="10"/>
  <c r="F341" i="10" s="1"/>
  <c r="H339" i="11"/>
  <c r="D339" i="12" s="1"/>
  <c r="E339" i="11"/>
  <c r="A339" i="12" s="1"/>
  <c r="I340" i="10"/>
  <c r="D340" i="11" s="1"/>
  <c r="A340" i="11"/>
  <c r="J340" i="10"/>
  <c r="H340" i="10"/>
  <c r="C340" i="11" s="1"/>
  <c r="Z343" i="4"/>
  <c r="AC342" i="4"/>
  <c r="C342" i="10" s="1"/>
  <c r="AD342" i="4"/>
  <c r="D342" i="10" s="1"/>
  <c r="AB342" i="4"/>
  <c r="B342" i="10" s="1"/>
  <c r="F339" i="11" l="1"/>
  <c r="B339" i="12" s="1"/>
  <c r="E342" i="10"/>
  <c r="G342" i="10" s="1"/>
  <c r="B342" i="11" s="1"/>
  <c r="G341" i="10"/>
  <c r="B341" i="11" s="1"/>
  <c r="H340" i="11"/>
  <c r="D340" i="12" s="1"/>
  <c r="G340" i="11"/>
  <c r="C340" i="12" s="1"/>
  <c r="F340" i="11"/>
  <c r="B340" i="12" s="1"/>
  <c r="E340" i="11"/>
  <c r="A340" i="12" s="1"/>
  <c r="A341" i="11"/>
  <c r="Z344" i="4"/>
  <c r="AC343" i="4"/>
  <c r="C343" i="10" s="1"/>
  <c r="E343" i="10" s="1"/>
  <c r="AD343" i="4"/>
  <c r="D343" i="10" s="1"/>
  <c r="AB343" i="4"/>
  <c r="B343" i="10" s="1"/>
  <c r="F342" i="10" l="1"/>
  <c r="F343" i="10"/>
  <c r="G343" i="10"/>
  <c r="B343" i="11" s="1"/>
  <c r="Z345" i="4"/>
  <c r="AC344" i="4"/>
  <c r="C344" i="10" s="1"/>
  <c r="AB344" i="4"/>
  <c r="B344" i="10" s="1"/>
  <c r="AD344" i="4"/>
  <c r="D344" i="10" s="1"/>
  <c r="A342" i="11" l="1"/>
  <c r="E344" i="10"/>
  <c r="G344" i="10" s="1"/>
  <c r="B344" i="11" s="1"/>
  <c r="A343" i="11"/>
  <c r="H343" i="10"/>
  <c r="C343" i="11" s="1"/>
  <c r="I343" i="10"/>
  <c r="D343" i="11" s="1"/>
  <c r="J343" i="10"/>
  <c r="Z346" i="4"/>
  <c r="AC345" i="4"/>
  <c r="C345" i="10" s="1"/>
  <c r="I342" i="10" s="1"/>
  <c r="D342" i="11" s="1"/>
  <c r="AD345" i="4"/>
  <c r="D345" i="10" s="1"/>
  <c r="AB345" i="4"/>
  <c r="B345" i="10" s="1"/>
  <c r="E342" i="11" l="1"/>
  <c r="A342" i="12" s="1"/>
  <c r="H342" i="11"/>
  <c r="D342" i="12" s="1"/>
  <c r="F342" i="11"/>
  <c r="B342" i="12" s="1"/>
  <c r="J342" i="10"/>
  <c r="H342" i="10" s="1"/>
  <c r="C342" i="11" s="1"/>
  <c r="G342" i="11" s="1"/>
  <c r="C342" i="12" s="1"/>
  <c r="F344" i="10"/>
  <c r="A344" i="11" s="1"/>
  <c r="E345" i="10"/>
  <c r="F345" i="10" s="1"/>
  <c r="H343" i="11"/>
  <c r="D343" i="12" s="1"/>
  <c r="G343" i="11"/>
  <c r="C343" i="12" s="1"/>
  <c r="E343" i="11"/>
  <c r="A343" i="12" s="1"/>
  <c r="F343" i="11"/>
  <c r="B343" i="12" s="1"/>
  <c r="I344" i="10"/>
  <c r="D344" i="11" s="1"/>
  <c r="Z347" i="4"/>
  <c r="AC346" i="4"/>
  <c r="C346" i="10" s="1"/>
  <c r="AB346" i="4"/>
  <c r="B346" i="10" s="1"/>
  <c r="AD346" i="4"/>
  <c r="D346" i="10" s="1"/>
  <c r="J344" i="10" l="1"/>
  <c r="E346" i="10"/>
  <c r="F346" i="10" s="1"/>
  <c r="G345" i="10"/>
  <c r="B345" i="11" s="1"/>
  <c r="H344" i="10"/>
  <c r="C344" i="11" s="1"/>
  <c r="H344" i="11"/>
  <c r="D344" i="12" s="1"/>
  <c r="G344" i="11"/>
  <c r="C344" i="12" s="1"/>
  <c r="F344" i="11"/>
  <c r="B344" i="12" s="1"/>
  <c r="E344" i="11"/>
  <c r="A344" i="12" s="1"/>
  <c r="A345" i="11"/>
  <c r="J345" i="10"/>
  <c r="H345" i="10"/>
  <c r="C345" i="11" s="1"/>
  <c r="I345" i="10"/>
  <c r="D345" i="11" s="1"/>
  <c r="Z348" i="4"/>
  <c r="AC347" i="4"/>
  <c r="C347" i="10" s="1"/>
  <c r="E347" i="10" s="1"/>
  <c r="AD347" i="4"/>
  <c r="D347" i="10" s="1"/>
  <c r="AB347" i="4"/>
  <c r="B347" i="10" s="1"/>
  <c r="G346" i="10" l="1"/>
  <c r="B346" i="11" s="1"/>
  <c r="F347" i="10"/>
  <c r="G347" i="10"/>
  <c r="B347" i="11" s="1"/>
  <c r="H345" i="11"/>
  <c r="D345" i="12" s="1"/>
  <c r="G345" i="11"/>
  <c r="C345" i="12" s="1"/>
  <c r="E345" i="11"/>
  <c r="A345" i="12" s="1"/>
  <c r="F345" i="11"/>
  <c r="B345" i="12" s="1"/>
  <c r="A346" i="11"/>
  <c r="Z349" i="4"/>
  <c r="AC348" i="4"/>
  <c r="C348" i="10" s="1"/>
  <c r="AB348" i="4"/>
  <c r="B348" i="10" s="1"/>
  <c r="AD348" i="4"/>
  <c r="D348" i="10" s="1"/>
  <c r="E348" i="10" l="1"/>
  <c r="G348" i="10" s="1"/>
  <c r="B348" i="11" s="1"/>
  <c r="A347" i="11"/>
  <c r="H347" i="10"/>
  <c r="C347" i="11" s="1"/>
  <c r="I347" i="10"/>
  <c r="D347" i="11" s="1"/>
  <c r="J347" i="10"/>
  <c r="Z350" i="4"/>
  <c r="AC349" i="4"/>
  <c r="C349" i="10" s="1"/>
  <c r="AD349" i="4"/>
  <c r="D349" i="10" s="1"/>
  <c r="AB349" i="4"/>
  <c r="B349" i="10" s="1"/>
  <c r="F348" i="10" l="1"/>
  <c r="E349" i="10"/>
  <c r="F349" i="10" s="1"/>
  <c r="H347" i="11"/>
  <c r="D347" i="12" s="1"/>
  <c r="G347" i="11"/>
  <c r="C347" i="12" s="1"/>
  <c r="E347" i="11"/>
  <c r="A347" i="12" s="1"/>
  <c r="F347" i="11"/>
  <c r="B347" i="12" s="1"/>
  <c r="I348" i="10"/>
  <c r="D348" i="11" s="1"/>
  <c r="A348" i="11"/>
  <c r="J348" i="10"/>
  <c r="H348" i="10"/>
  <c r="C348" i="11" s="1"/>
  <c r="Z351" i="4"/>
  <c r="AC350" i="4"/>
  <c r="C350" i="10" s="1"/>
  <c r="I341" i="10" s="1"/>
  <c r="D341" i="11" s="1"/>
  <c r="AB350" i="4"/>
  <c r="B350" i="10" s="1"/>
  <c r="AD350" i="4"/>
  <c r="D350" i="10" s="1"/>
  <c r="G349" i="10" l="1"/>
  <c r="B349" i="11" s="1"/>
  <c r="F341" i="11"/>
  <c r="B341" i="12" s="1"/>
  <c r="H341" i="11"/>
  <c r="D341" i="12" s="1"/>
  <c r="E341" i="11"/>
  <c r="A341" i="12" s="1"/>
  <c r="E350" i="10"/>
  <c r="F350" i="10" s="1"/>
  <c r="H348" i="11"/>
  <c r="D348" i="12" s="1"/>
  <c r="G348" i="11"/>
  <c r="C348" i="12" s="1"/>
  <c r="F348" i="11"/>
  <c r="B348" i="12" s="1"/>
  <c r="E348" i="11"/>
  <c r="A348" i="12" s="1"/>
  <c r="A349" i="11"/>
  <c r="J349" i="10"/>
  <c r="H349" i="10"/>
  <c r="C349" i="11" s="1"/>
  <c r="I349" i="10"/>
  <c r="D349" i="11" s="1"/>
  <c r="Z352" i="4"/>
  <c r="AC351" i="4"/>
  <c r="C351" i="10" s="1"/>
  <c r="E351" i="10" s="1"/>
  <c r="AD351" i="4"/>
  <c r="D351" i="10" s="1"/>
  <c r="AB351" i="4"/>
  <c r="B351" i="10" s="1"/>
  <c r="G350" i="10" l="1"/>
  <c r="B350" i="11" s="1"/>
  <c r="F351" i="10"/>
  <c r="G351" i="10"/>
  <c r="B351" i="11" s="1"/>
  <c r="H349" i="11"/>
  <c r="D349" i="12" s="1"/>
  <c r="G349" i="11"/>
  <c r="C349" i="12" s="1"/>
  <c r="E349" i="11"/>
  <c r="A349" i="12" s="1"/>
  <c r="F349" i="11"/>
  <c r="B349" i="12" s="1"/>
  <c r="A350" i="11"/>
  <c r="Z353" i="4"/>
  <c r="AC352" i="4"/>
  <c r="C352" i="10" s="1"/>
  <c r="AB352" i="4"/>
  <c r="B352" i="10" s="1"/>
  <c r="AD352" i="4"/>
  <c r="D352" i="10" s="1"/>
  <c r="E352" i="10" l="1"/>
  <c r="F352" i="10" s="1"/>
  <c r="A351" i="11"/>
  <c r="Z354" i="4"/>
  <c r="AC353" i="4"/>
  <c r="C353" i="10" s="1"/>
  <c r="AD353" i="4"/>
  <c r="D353" i="10" s="1"/>
  <c r="AB353" i="4"/>
  <c r="B353" i="10" s="1"/>
  <c r="G352" i="10" l="1"/>
  <c r="B352" i="11" s="1"/>
  <c r="E353" i="10"/>
  <c r="F353" i="10" s="1"/>
  <c r="I352" i="10"/>
  <c r="D352" i="11" s="1"/>
  <c r="A352" i="11"/>
  <c r="J352" i="10"/>
  <c r="H352" i="10"/>
  <c r="C352" i="11" s="1"/>
  <c r="Z355" i="4"/>
  <c r="AC354" i="4"/>
  <c r="C354" i="10" s="1"/>
  <c r="AB354" i="4"/>
  <c r="B354" i="10" s="1"/>
  <c r="AD354" i="4"/>
  <c r="D354" i="10" s="1"/>
  <c r="G353" i="10" l="1"/>
  <c r="B353" i="11" s="1"/>
  <c r="E354" i="10"/>
  <c r="F354" i="10" s="1"/>
  <c r="H352" i="11"/>
  <c r="D352" i="12" s="1"/>
  <c r="G352" i="11"/>
  <c r="C352" i="12" s="1"/>
  <c r="F352" i="11"/>
  <c r="B352" i="12" s="1"/>
  <c r="E352" i="11"/>
  <c r="A352" i="12" s="1"/>
  <c r="A353" i="11"/>
  <c r="J353" i="10"/>
  <c r="H353" i="10"/>
  <c r="C353" i="11" s="1"/>
  <c r="I353" i="10"/>
  <c r="D353" i="11" s="1"/>
  <c r="Z356" i="4"/>
  <c r="AC355" i="4"/>
  <c r="C355" i="10" s="1"/>
  <c r="E355" i="10" s="1"/>
  <c r="AD355" i="4"/>
  <c r="D355" i="10" s="1"/>
  <c r="AB355" i="4"/>
  <c r="B355" i="10" s="1"/>
  <c r="G354" i="10" l="1"/>
  <c r="B354" i="11" s="1"/>
  <c r="H353" i="11"/>
  <c r="D353" i="12" s="1"/>
  <c r="G353" i="11"/>
  <c r="C353" i="12" s="1"/>
  <c r="E353" i="11"/>
  <c r="A353" i="12" s="1"/>
  <c r="F353" i="11"/>
  <c r="B353" i="12" s="1"/>
  <c r="F355" i="10"/>
  <c r="G355" i="10"/>
  <c r="B355" i="11" s="1"/>
  <c r="I354" i="10"/>
  <c r="D354" i="11" s="1"/>
  <c r="A354" i="11"/>
  <c r="J354" i="10"/>
  <c r="H354" i="10"/>
  <c r="C354" i="11" s="1"/>
  <c r="Z357" i="4"/>
  <c r="AC356" i="4"/>
  <c r="C356" i="10" s="1"/>
  <c r="E356" i="10" s="1"/>
  <c r="AB356" i="4"/>
  <c r="B356" i="10" s="1"/>
  <c r="AD356" i="4"/>
  <c r="D356" i="10" s="1"/>
  <c r="F356" i="10" l="1"/>
  <c r="G356" i="10"/>
  <c r="B356" i="11" s="1"/>
  <c r="H354" i="11"/>
  <c r="D354" i="12" s="1"/>
  <c r="G354" i="11"/>
  <c r="C354" i="12" s="1"/>
  <c r="F354" i="11"/>
  <c r="B354" i="12" s="1"/>
  <c r="E354" i="11"/>
  <c r="A354" i="12" s="1"/>
  <c r="A355" i="11"/>
  <c r="H355" i="10"/>
  <c r="C355" i="11" s="1"/>
  <c r="I355" i="10"/>
  <c r="D355" i="11" s="1"/>
  <c r="J355" i="10"/>
  <c r="Z358" i="4"/>
  <c r="AC357" i="4"/>
  <c r="C357" i="10" s="1"/>
  <c r="E357" i="10" s="1"/>
  <c r="AD357" i="4"/>
  <c r="D357" i="10" s="1"/>
  <c r="AB357" i="4"/>
  <c r="B357" i="10" s="1"/>
  <c r="F357" i="10" l="1"/>
  <c r="G357" i="10"/>
  <c r="B357" i="11" s="1"/>
  <c r="H355" i="11"/>
  <c r="D355" i="12" s="1"/>
  <c r="G355" i="11"/>
  <c r="C355" i="12" s="1"/>
  <c r="E355" i="11"/>
  <c r="A355" i="12" s="1"/>
  <c r="F355" i="11"/>
  <c r="B355" i="12" s="1"/>
  <c r="A356" i="11"/>
  <c r="Z359" i="4"/>
  <c r="AC358" i="4"/>
  <c r="C358" i="10" s="1"/>
  <c r="E358" i="10" s="1"/>
  <c r="AB358" i="4"/>
  <c r="B358" i="10" s="1"/>
  <c r="AD358" i="4"/>
  <c r="D358" i="10" s="1"/>
  <c r="F358" i="10" l="1"/>
  <c r="G358" i="10"/>
  <c r="B358" i="11" s="1"/>
  <c r="A357" i="11"/>
  <c r="J357" i="10"/>
  <c r="H357" i="10"/>
  <c r="C357" i="11" s="1"/>
  <c r="I357" i="10"/>
  <c r="D357" i="11" s="1"/>
  <c r="Z360" i="4"/>
  <c r="AC359" i="4"/>
  <c r="C359" i="10" s="1"/>
  <c r="AD359" i="4"/>
  <c r="D359" i="10" s="1"/>
  <c r="AB359" i="4"/>
  <c r="B359" i="10" s="1"/>
  <c r="E359" i="10" l="1"/>
  <c r="G359" i="10" s="1"/>
  <c r="B359" i="11" s="1"/>
  <c r="H357" i="11"/>
  <c r="D357" i="12" s="1"/>
  <c r="G357" i="11"/>
  <c r="C357" i="12" s="1"/>
  <c r="E357" i="11"/>
  <c r="A357" i="12" s="1"/>
  <c r="F357" i="11"/>
  <c r="B357" i="12" s="1"/>
  <c r="I358" i="10"/>
  <c r="D358" i="11" s="1"/>
  <c r="A358" i="11"/>
  <c r="J358" i="10"/>
  <c r="H358" i="10"/>
  <c r="C358" i="11" s="1"/>
  <c r="Z361" i="4"/>
  <c r="AC360" i="4"/>
  <c r="C360" i="10" s="1"/>
  <c r="E360" i="10" s="1"/>
  <c r="AB360" i="4"/>
  <c r="B360" i="10" s="1"/>
  <c r="AD360" i="4"/>
  <c r="D360" i="10" s="1"/>
  <c r="F359" i="10" l="1"/>
  <c r="A359" i="11" s="1"/>
  <c r="F360" i="10"/>
  <c r="G360" i="10"/>
  <c r="B360" i="11" s="1"/>
  <c r="H358" i="11"/>
  <c r="D358" i="12" s="1"/>
  <c r="G358" i="11"/>
  <c r="C358" i="12" s="1"/>
  <c r="F358" i="11"/>
  <c r="B358" i="12" s="1"/>
  <c r="E358" i="11"/>
  <c r="A358" i="12" s="1"/>
  <c r="Z362" i="4"/>
  <c r="AC361" i="4"/>
  <c r="C361" i="10" s="1"/>
  <c r="E361" i="10" s="1"/>
  <c r="AD361" i="4"/>
  <c r="D361" i="10" s="1"/>
  <c r="AB361" i="4"/>
  <c r="B361" i="10" s="1"/>
  <c r="I359" i="10" l="1"/>
  <c r="D359" i="11" s="1"/>
  <c r="H359" i="11" s="1"/>
  <c r="D359" i="12" s="1"/>
  <c r="J359" i="10"/>
  <c r="H359" i="10"/>
  <c r="C359" i="11" s="1"/>
  <c r="G361" i="10"/>
  <c r="B361" i="11" s="1"/>
  <c r="F361" i="10"/>
  <c r="A360" i="11"/>
  <c r="Z363" i="4"/>
  <c r="AC362" i="4"/>
  <c r="C362" i="10" s="1"/>
  <c r="AB362" i="4"/>
  <c r="B362" i="10" s="1"/>
  <c r="AD362" i="4"/>
  <c r="D362" i="10" s="1"/>
  <c r="F359" i="11" l="1"/>
  <c r="B359" i="12" s="1"/>
  <c r="G359" i="11"/>
  <c r="C359" i="12" s="1"/>
  <c r="E359" i="11"/>
  <c r="A359" i="12" s="1"/>
  <c r="E362" i="10"/>
  <c r="G362" i="10" s="1"/>
  <c r="B362" i="11" s="1"/>
  <c r="A361" i="11"/>
  <c r="Z364" i="4"/>
  <c r="AC363" i="4"/>
  <c r="C363" i="10" s="1"/>
  <c r="AD363" i="4"/>
  <c r="D363" i="10" s="1"/>
  <c r="AB363" i="4"/>
  <c r="B363" i="10" s="1"/>
  <c r="F362" i="10" l="1"/>
  <c r="E363" i="10"/>
  <c r="G363" i="10" s="1"/>
  <c r="B363" i="11" s="1"/>
  <c r="I362" i="10"/>
  <c r="D362" i="11" s="1"/>
  <c r="A362" i="11"/>
  <c r="J362" i="10"/>
  <c r="H362" i="10"/>
  <c r="C362" i="11" s="1"/>
  <c r="Z365" i="4"/>
  <c r="AC364" i="4"/>
  <c r="C364" i="10" s="1"/>
  <c r="J360" i="10" s="1"/>
  <c r="AB364" i="4"/>
  <c r="B364" i="10" s="1"/>
  <c r="AD364" i="4"/>
  <c r="D364" i="10" s="1"/>
  <c r="I360" i="10" l="1"/>
  <c r="D360" i="11" s="1"/>
  <c r="F363" i="10"/>
  <c r="E364" i="10"/>
  <c r="G364" i="10" s="1"/>
  <c r="B364" i="11" s="1"/>
  <c r="A363" i="11"/>
  <c r="H362" i="11"/>
  <c r="D362" i="12" s="1"/>
  <c r="G362" i="11"/>
  <c r="C362" i="12" s="1"/>
  <c r="F362" i="11"/>
  <c r="B362" i="12" s="1"/>
  <c r="E362" i="11"/>
  <c r="A362" i="12" s="1"/>
  <c r="Z366" i="4"/>
  <c r="AC365" i="4"/>
  <c r="C365" i="10" s="1"/>
  <c r="AD365" i="4"/>
  <c r="D365" i="10" s="1"/>
  <c r="AB365" i="4"/>
  <c r="B365" i="10" s="1"/>
  <c r="E360" i="11" l="1"/>
  <c r="A360" i="12" s="1"/>
  <c r="H360" i="11"/>
  <c r="D360" i="12" s="1"/>
  <c r="F360" i="11"/>
  <c r="B360" i="12" s="1"/>
  <c r="H360" i="10"/>
  <c r="C360" i="11" s="1"/>
  <c r="G360" i="11" s="1"/>
  <c r="C360" i="12" s="1"/>
  <c r="E365" i="10"/>
  <c r="F365" i="10" s="1"/>
  <c r="F364" i="10"/>
  <c r="I364" i="10" s="1"/>
  <c r="D364" i="11" s="1"/>
  <c r="A364" i="11"/>
  <c r="H364" i="10"/>
  <c r="C364" i="11" s="1"/>
  <c r="Z367" i="4"/>
  <c r="AC366" i="4"/>
  <c r="C366" i="10" s="1"/>
  <c r="AB366" i="4"/>
  <c r="B366" i="10" s="1"/>
  <c r="AD366" i="4"/>
  <c r="D366" i="10" s="1"/>
  <c r="E366" i="10" l="1"/>
  <c r="G366" i="10" s="1"/>
  <c r="B366" i="11" s="1"/>
  <c r="J364" i="10"/>
  <c r="G365" i="10"/>
  <c r="B365" i="11" s="1"/>
  <c r="A365" i="11"/>
  <c r="H364" i="11"/>
  <c r="D364" i="12" s="1"/>
  <c r="G364" i="11"/>
  <c r="C364" i="12" s="1"/>
  <c r="F364" i="11"/>
  <c r="B364" i="12" s="1"/>
  <c r="E364" i="11"/>
  <c r="A364" i="12" s="1"/>
  <c r="Z368" i="4"/>
  <c r="AC367" i="4"/>
  <c r="C367" i="10" s="1"/>
  <c r="AD367" i="4"/>
  <c r="D367" i="10" s="1"/>
  <c r="AB367" i="4"/>
  <c r="B367" i="10" s="1"/>
  <c r="E367" i="10" l="1"/>
  <c r="J363" i="10"/>
  <c r="F366" i="10"/>
  <c r="I363" i="10"/>
  <c r="D363" i="11" s="1"/>
  <c r="G367" i="10"/>
  <c r="B367" i="11" s="1"/>
  <c r="F367" i="10"/>
  <c r="A366" i="11"/>
  <c r="Z369" i="4"/>
  <c r="AC368" i="4"/>
  <c r="C368" i="10" s="1"/>
  <c r="AB368" i="4"/>
  <c r="B368" i="10" s="1"/>
  <c r="AD368" i="4"/>
  <c r="D368" i="10" s="1"/>
  <c r="H363" i="11" l="1"/>
  <c r="D363" i="12" s="1"/>
  <c r="E363" i="11"/>
  <c r="A363" i="12" s="1"/>
  <c r="F363" i="11"/>
  <c r="B363" i="12" s="1"/>
  <c r="H363" i="10"/>
  <c r="C363" i="11" s="1"/>
  <c r="G363" i="11" s="1"/>
  <c r="C363" i="12" s="1"/>
  <c r="E368" i="10"/>
  <c r="G368" i="10" s="1"/>
  <c r="B368" i="11" s="1"/>
  <c r="A367" i="11"/>
  <c r="J367" i="10"/>
  <c r="H367" i="10"/>
  <c r="C367" i="11" s="1"/>
  <c r="I367" i="10"/>
  <c r="D367" i="11" s="1"/>
  <c r="Z370" i="4"/>
  <c r="AC369" i="4"/>
  <c r="C369" i="10" s="1"/>
  <c r="AD369" i="4"/>
  <c r="D369" i="10" s="1"/>
  <c r="AB369" i="4"/>
  <c r="B369" i="10" s="1"/>
  <c r="F368" i="10" l="1"/>
  <c r="E369" i="10"/>
  <c r="F369" i="10" s="1"/>
  <c r="H367" i="11"/>
  <c r="D367" i="12" s="1"/>
  <c r="G367" i="11"/>
  <c r="C367" i="12" s="1"/>
  <c r="E367" i="11"/>
  <c r="A367" i="12" s="1"/>
  <c r="F367" i="11"/>
  <c r="B367" i="12" s="1"/>
  <c r="A368" i="11"/>
  <c r="Z371" i="4"/>
  <c r="AC370" i="4"/>
  <c r="C370" i="10" s="1"/>
  <c r="E370" i="10" s="1"/>
  <c r="AB370" i="4"/>
  <c r="B370" i="10" s="1"/>
  <c r="AD370" i="4"/>
  <c r="D370" i="10" s="1"/>
  <c r="G369" i="10" l="1"/>
  <c r="B369" i="11" s="1"/>
  <c r="F370" i="10"/>
  <c r="G370" i="10"/>
  <c r="B370" i="11" s="1"/>
  <c r="A369" i="11"/>
  <c r="H369" i="10"/>
  <c r="C369" i="11" s="1"/>
  <c r="I369" i="10"/>
  <c r="D369" i="11" s="1"/>
  <c r="J369" i="10"/>
  <c r="Z372" i="4"/>
  <c r="AC371" i="4"/>
  <c r="C371" i="10" s="1"/>
  <c r="AD371" i="4"/>
  <c r="D371" i="10" s="1"/>
  <c r="AB371" i="4"/>
  <c r="B371" i="10" s="1"/>
  <c r="E371" i="10" l="1"/>
  <c r="F371" i="10" s="1"/>
  <c r="H369" i="11"/>
  <c r="D369" i="12" s="1"/>
  <c r="G369" i="11"/>
  <c r="C369" i="12" s="1"/>
  <c r="E369" i="11"/>
  <c r="A369" i="12" s="1"/>
  <c r="F369" i="11"/>
  <c r="B369" i="12" s="1"/>
  <c r="I370" i="10"/>
  <c r="D370" i="11" s="1"/>
  <c r="A370" i="11"/>
  <c r="J370" i="10"/>
  <c r="H370" i="10"/>
  <c r="C370" i="11" s="1"/>
  <c r="Z373" i="4"/>
  <c r="AC372" i="4"/>
  <c r="C372" i="10" s="1"/>
  <c r="E372" i="10" s="1"/>
  <c r="AB372" i="4"/>
  <c r="B372" i="10" s="1"/>
  <c r="AD372" i="4"/>
  <c r="D372" i="10" s="1"/>
  <c r="G371" i="10" l="1"/>
  <c r="B371" i="11" s="1"/>
  <c r="F372" i="10"/>
  <c r="G372" i="10"/>
  <c r="B372" i="11" s="1"/>
  <c r="A371" i="11"/>
  <c r="H370" i="11"/>
  <c r="D370" i="12" s="1"/>
  <c r="G370" i="11"/>
  <c r="C370" i="12" s="1"/>
  <c r="F370" i="11"/>
  <c r="B370" i="12" s="1"/>
  <c r="E370" i="11"/>
  <c r="A370" i="12" s="1"/>
  <c r="Z374" i="4"/>
  <c r="AC373" i="4"/>
  <c r="C373" i="10" s="1"/>
  <c r="AD373" i="4"/>
  <c r="D373" i="10" s="1"/>
  <c r="AB373" i="4"/>
  <c r="B373" i="10" s="1"/>
  <c r="E373" i="10" l="1"/>
  <c r="F373" i="10" s="1"/>
  <c r="I372" i="10"/>
  <c r="D372" i="11" s="1"/>
  <c r="A372" i="11"/>
  <c r="J372" i="10"/>
  <c r="H372" i="10"/>
  <c r="C372" i="11" s="1"/>
  <c r="Z375" i="4"/>
  <c r="AC374" i="4"/>
  <c r="C374" i="10" s="1"/>
  <c r="AB374" i="4"/>
  <c r="B374" i="10" s="1"/>
  <c r="AD374" i="4"/>
  <c r="D374" i="10" s="1"/>
  <c r="G373" i="10" l="1"/>
  <c r="B373" i="11" s="1"/>
  <c r="E374" i="10"/>
  <c r="F374" i="10" s="1"/>
  <c r="A373" i="11"/>
  <c r="H373" i="10"/>
  <c r="C373" i="11" s="1"/>
  <c r="I373" i="10"/>
  <c r="D373" i="11" s="1"/>
  <c r="J373" i="10"/>
  <c r="H372" i="11"/>
  <c r="D372" i="12" s="1"/>
  <c r="G372" i="11"/>
  <c r="C372" i="12" s="1"/>
  <c r="F372" i="11"/>
  <c r="B372" i="12" s="1"/>
  <c r="E372" i="11"/>
  <c r="A372" i="12" s="1"/>
  <c r="Z376" i="4"/>
  <c r="AC375" i="4"/>
  <c r="C375" i="10" s="1"/>
  <c r="E375" i="10" s="1"/>
  <c r="AD375" i="4"/>
  <c r="D375" i="10" s="1"/>
  <c r="AB375" i="4"/>
  <c r="B375" i="10" s="1"/>
  <c r="G374" i="10" l="1"/>
  <c r="B374" i="11" s="1"/>
  <c r="G375" i="10"/>
  <c r="B375" i="11" s="1"/>
  <c r="F375" i="10"/>
  <c r="H373" i="11"/>
  <c r="D373" i="12" s="1"/>
  <c r="G373" i="11"/>
  <c r="C373" i="12" s="1"/>
  <c r="E373" i="11"/>
  <c r="A373" i="12" s="1"/>
  <c r="F373" i="11"/>
  <c r="B373" i="12" s="1"/>
  <c r="I374" i="10"/>
  <c r="D374" i="11" s="1"/>
  <c r="A374" i="11"/>
  <c r="J374" i="10"/>
  <c r="H374" i="10"/>
  <c r="C374" i="11" s="1"/>
  <c r="Z377" i="4"/>
  <c r="AC376" i="4"/>
  <c r="C376" i="10" s="1"/>
  <c r="E376" i="10" s="1"/>
  <c r="AB376" i="4"/>
  <c r="B376" i="10" s="1"/>
  <c r="AD376" i="4"/>
  <c r="D376" i="10" s="1"/>
  <c r="F376" i="10" l="1"/>
  <c r="G376" i="10"/>
  <c r="B376" i="11" s="1"/>
  <c r="A375" i="11"/>
  <c r="H374" i="11"/>
  <c r="D374" i="12" s="1"/>
  <c r="G374" i="11"/>
  <c r="C374" i="12" s="1"/>
  <c r="F374" i="11"/>
  <c r="B374" i="12" s="1"/>
  <c r="E374" i="11"/>
  <c r="A374" i="12" s="1"/>
  <c r="Z378" i="4"/>
  <c r="AC377" i="4"/>
  <c r="C377" i="10" s="1"/>
  <c r="E377" i="10" s="1"/>
  <c r="AD377" i="4"/>
  <c r="D377" i="10" s="1"/>
  <c r="AB377" i="4"/>
  <c r="B377" i="10" s="1"/>
  <c r="G377" i="10" l="1"/>
  <c r="B377" i="11" s="1"/>
  <c r="F377" i="10"/>
  <c r="A376" i="11"/>
  <c r="Z379" i="4"/>
  <c r="AC378" i="4"/>
  <c r="C378" i="10" s="1"/>
  <c r="AB378" i="4"/>
  <c r="B378" i="10" s="1"/>
  <c r="AD378" i="4"/>
  <c r="D378" i="10" s="1"/>
  <c r="E378" i="10" l="1"/>
  <c r="G378" i="10" s="1"/>
  <c r="B378" i="11" s="1"/>
  <c r="A377" i="11"/>
  <c r="H377" i="10"/>
  <c r="C377" i="11" s="1"/>
  <c r="I377" i="10"/>
  <c r="D377" i="11" s="1"/>
  <c r="J377" i="10"/>
  <c r="Z380" i="4"/>
  <c r="AC379" i="4"/>
  <c r="C379" i="10" s="1"/>
  <c r="AD379" i="4"/>
  <c r="D379" i="10" s="1"/>
  <c r="AB379" i="4"/>
  <c r="B379" i="10" s="1"/>
  <c r="F378" i="10" l="1"/>
  <c r="E379" i="10"/>
  <c r="F379" i="10" s="1"/>
  <c r="H377" i="11"/>
  <c r="D377" i="12" s="1"/>
  <c r="G377" i="11"/>
  <c r="C377" i="12" s="1"/>
  <c r="E377" i="11"/>
  <c r="A377" i="12" s="1"/>
  <c r="F377" i="11"/>
  <c r="B377" i="12" s="1"/>
  <c r="A378" i="11"/>
  <c r="J378" i="10"/>
  <c r="I378" i="10"/>
  <c r="D378" i="11" s="1"/>
  <c r="H378" i="10"/>
  <c r="C378" i="11" s="1"/>
  <c r="Z381" i="4"/>
  <c r="AC380" i="4"/>
  <c r="C380" i="10" s="1"/>
  <c r="E380" i="10" s="1"/>
  <c r="AB380" i="4"/>
  <c r="B380" i="10" s="1"/>
  <c r="AD380" i="4"/>
  <c r="D380" i="10" s="1"/>
  <c r="G379" i="10" l="1"/>
  <c r="B379" i="11" s="1"/>
  <c r="G380" i="10"/>
  <c r="B380" i="11" s="1"/>
  <c r="F380" i="10"/>
  <c r="H378" i="11"/>
  <c r="D378" i="12" s="1"/>
  <c r="G378" i="11"/>
  <c r="C378" i="12" s="1"/>
  <c r="F378" i="11"/>
  <c r="B378" i="12" s="1"/>
  <c r="E378" i="11"/>
  <c r="A378" i="12" s="1"/>
  <c r="A379" i="11"/>
  <c r="H379" i="10"/>
  <c r="C379" i="11" s="1"/>
  <c r="J379" i="10"/>
  <c r="I379" i="10"/>
  <c r="D379" i="11" s="1"/>
  <c r="Z382" i="4"/>
  <c r="AC381" i="4"/>
  <c r="C381" i="10" s="1"/>
  <c r="E381" i="10" s="1"/>
  <c r="AD381" i="4"/>
  <c r="D381" i="10" s="1"/>
  <c r="AB381" i="4"/>
  <c r="B381" i="10" s="1"/>
  <c r="G381" i="10" l="1"/>
  <c r="B381" i="11" s="1"/>
  <c r="F381" i="10"/>
  <c r="H379" i="11"/>
  <c r="D379" i="12" s="1"/>
  <c r="G379" i="11"/>
  <c r="C379" i="12" s="1"/>
  <c r="E379" i="11"/>
  <c r="A379" i="12" s="1"/>
  <c r="F379" i="11"/>
  <c r="B379" i="12" s="1"/>
  <c r="A380" i="11"/>
  <c r="H380" i="10"/>
  <c r="C380" i="11" s="1"/>
  <c r="I380" i="10"/>
  <c r="D380" i="11" s="1"/>
  <c r="J380" i="10"/>
  <c r="Z383" i="4"/>
  <c r="AC382" i="4"/>
  <c r="C382" i="10" s="1"/>
  <c r="E382" i="10" s="1"/>
  <c r="AB382" i="4"/>
  <c r="B382" i="10" s="1"/>
  <c r="AD382" i="4"/>
  <c r="D382" i="10" s="1"/>
  <c r="G382" i="10" l="1"/>
  <c r="B382" i="11" s="1"/>
  <c r="F382" i="10"/>
  <c r="A381" i="11"/>
  <c r="H380" i="11"/>
  <c r="D380" i="12" s="1"/>
  <c r="G380" i="11"/>
  <c r="C380" i="12" s="1"/>
  <c r="F380" i="11"/>
  <c r="B380" i="12" s="1"/>
  <c r="E380" i="11"/>
  <c r="A380" i="12" s="1"/>
  <c r="Z384" i="4"/>
  <c r="AC383" i="4"/>
  <c r="C383" i="10" s="1"/>
  <c r="AD383" i="4"/>
  <c r="D383" i="10" s="1"/>
  <c r="AB383" i="4"/>
  <c r="B383" i="10" s="1"/>
  <c r="E383" i="10" l="1"/>
  <c r="F383" i="10" s="1"/>
  <c r="A382" i="11"/>
  <c r="H382" i="10"/>
  <c r="C382" i="11" s="1"/>
  <c r="I382" i="10"/>
  <c r="D382" i="11" s="1"/>
  <c r="J382" i="10"/>
  <c r="Z385" i="4"/>
  <c r="AC384" i="4"/>
  <c r="C384" i="10" s="1"/>
  <c r="AB384" i="4"/>
  <c r="B384" i="10" s="1"/>
  <c r="AD384" i="4"/>
  <c r="D384" i="10" s="1"/>
  <c r="E384" i="10" l="1"/>
  <c r="G384" i="10" s="1"/>
  <c r="B384" i="11" s="1"/>
  <c r="G383" i="10"/>
  <c r="B383" i="11" s="1"/>
  <c r="E382" i="11"/>
  <c r="A382" i="12" s="1"/>
  <c r="G382" i="11"/>
  <c r="C382" i="12" s="1"/>
  <c r="F382" i="11"/>
  <c r="B382" i="12" s="1"/>
  <c r="H382" i="11"/>
  <c r="D382" i="12" s="1"/>
  <c r="A383" i="11"/>
  <c r="Z386" i="4"/>
  <c r="AC385" i="4"/>
  <c r="C385" i="10" s="1"/>
  <c r="AD385" i="4"/>
  <c r="D385" i="10" s="1"/>
  <c r="AB385" i="4"/>
  <c r="B385" i="10" s="1"/>
  <c r="F384" i="10" l="1"/>
  <c r="E385" i="10"/>
  <c r="G385" i="10" s="1"/>
  <c r="B385" i="11" s="1"/>
  <c r="A384" i="11"/>
  <c r="J384" i="10"/>
  <c r="H384" i="10"/>
  <c r="C384" i="11" s="1"/>
  <c r="I384" i="10"/>
  <c r="D384" i="11" s="1"/>
  <c r="Z387" i="4"/>
  <c r="AC386" i="4"/>
  <c r="C386" i="10" s="1"/>
  <c r="AB386" i="4"/>
  <c r="B386" i="10" s="1"/>
  <c r="AD386" i="4"/>
  <c r="D386" i="10" s="1"/>
  <c r="F385" i="10" l="1"/>
  <c r="E386" i="10"/>
  <c r="F386" i="10" s="1"/>
  <c r="E384" i="11"/>
  <c r="A384" i="12" s="1"/>
  <c r="G384" i="11"/>
  <c r="C384" i="12" s="1"/>
  <c r="F384" i="11"/>
  <c r="B384" i="12" s="1"/>
  <c r="H384" i="11"/>
  <c r="D384" i="12" s="1"/>
  <c r="A385" i="11"/>
  <c r="Z388" i="4"/>
  <c r="AC387" i="4"/>
  <c r="C387" i="10" s="1"/>
  <c r="AD387" i="4"/>
  <c r="D387" i="10" s="1"/>
  <c r="AB387" i="4"/>
  <c r="B387" i="10" s="1"/>
  <c r="G386" i="10" l="1"/>
  <c r="B386" i="11" s="1"/>
  <c r="E387" i="10"/>
  <c r="F387" i="10" s="1"/>
  <c r="A386" i="11"/>
  <c r="Z389" i="4"/>
  <c r="AC388" i="4"/>
  <c r="C388" i="10" s="1"/>
  <c r="AB388" i="4"/>
  <c r="B388" i="10" s="1"/>
  <c r="AD388" i="4"/>
  <c r="D388" i="10" s="1"/>
  <c r="E388" i="10" l="1"/>
  <c r="G388" i="10" s="1"/>
  <c r="B388" i="11" s="1"/>
  <c r="G387" i="10"/>
  <c r="B387" i="11" s="1"/>
  <c r="A387" i="11"/>
  <c r="I387" i="10"/>
  <c r="D387" i="11" s="1"/>
  <c r="J387" i="10"/>
  <c r="Z390" i="4"/>
  <c r="AC389" i="4"/>
  <c r="C389" i="10" s="1"/>
  <c r="AD389" i="4"/>
  <c r="D389" i="10" s="1"/>
  <c r="AB389" i="4"/>
  <c r="B389" i="10" s="1"/>
  <c r="H387" i="10" l="1"/>
  <c r="C387" i="11" s="1"/>
  <c r="F388" i="10"/>
  <c r="E389" i="10"/>
  <c r="F389" i="10" s="1"/>
  <c r="A388" i="11"/>
  <c r="H388" i="10"/>
  <c r="C388" i="11" s="1"/>
  <c r="I388" i="10"/>
  <c r="D388" i="11" s="1"/>
  <c r="J388" i="10"/>
  <c r="E387" i="11"/>
  <c r="A387" i="12" s="1"/>
  <c r="G387" i="11"/>
  <c r="C387" i="12" s="1"/>
  <c r="F387" i="11"/>
  <c r="B387" i="12" s="1"/>
  <c r="H387" i="11"/>
  <c r="D387" i="12" s="1"/>
  <c r="Z391" i="4"/>
  <c r="AC390" i="4"/>
  <c r="C390" i="10" s="1"/>
  <c r="AB390" i="4"/>
  <c r="B390" i="10" s="1"/>
  <c r="AD390" i="4"/>
  <c r="D390" i="10" s="1"/>
  <c r="G389" i="10" l="1"/>
  <c r="B389" i="11" s="1"/>
  <c r="E390" i="10"/>
  <c r="G390" i="10" s="1"/>
  <c r="B390" i="11" s="1"/>
  <c r="A389" i="11"/>
  <c r="E388" i="11"/>
  <c r="A388" i="12" s="1"/>
  <c r="G388" i="11"/>
  <c r="C388" i="12" s="1"/>
  <c r="F388" i="11"/>
  <c r="B388" i="12" s="1"/>
  <c r="H388" i="11"/>
  <c r="D388" i="12" s="1"/>
  <c r="Z392" i="4"/>
  <c r="AC391" i="4"/>
  <c r="C391" i="10" s="1"/>
  <c r="AD391" i="4"/>
  <c r="D391" i="10" s="1"/>
  <c r="AB391" i="4"/>
  <c r="B391" i="10" s="1"/>
  <c r="E391" i="10" l="1"/>
  <c r="G391" i="10" s="1"/>
  <c r="B391" i="11" s="1"/>
  <c r="F390" i="10"/>
  <c r="A390" i="11" s="1"/>
  <c r="Z393" i="4"/>
  <c r="AC392" i="4"/>
  <c r="C392" i="10" s="1"/>
  <c r="AB392" i="4"/>
  <c r="B392" i="10" s="1"/>
  <c r="AD392" i="4"/>
  <c r="D392" i="10" s="1"/>
  <c r="F391" i="10" l="1"/>
  <c r="A391" i="11" s="1"/>
  <c r="J390" i="10"/>
  <c r="H390" i="10"/>
  <c r="C390" i="11" s="1"/>
  <c r="I390" i="10"/>
  <c r="D390" i="11" s="1"/>
  <c r="E392" i="10"/>
  <c r="F392" i="10" s="1"/>
  <c r="E390" i="11"/>
  <c r="A390" i="12" s="1"/>
  <c r="F390" i="11"/>
  <c r="B390" i="12" s="1"/>
  <c r="Z394" i="4"/>
  <c r="AC393" i="4"/>
  <c r="C393" i="10" s="1"/>
  <c r="AD393" i="4"/>
  <c r="D393" i="10" s="1"/>
  <c r="AB393" i="4"/>
  <c r="B393" i="10" s="1"/>
  <c r="G390" i="11" l="1"/>
  <c r="C390" i="12" s="1"/>
  <c r="E393" i="10"/>
  <c r="F393" i="10" s="1"/>
  <c r="H390" i="11"/>
  <c r="D390" i="12" s="1"/>
  <c r="G392" i="10"/>
  <c r="B392" i="11" s="1"/>
  <c r="A392" i="11"/>
  <c r="J392" i="10"/>
  <c r="H392" i="10"/>
  <c r="C392" i="11" s="1"/>
  <c r="I392" i="10"/>
  <c r="D392" i="11" s="1"/>
  <c r="Z395" i="4"/>
  <c r="AC394" i="4"/>
  <c r="C394" i="10" s="1"/>
  <c r="I389" i="10" s="1"/>
  <c r="D389" i="11" s="1"/>
  <c r="AB394" i="4"/>
  <c r="B394" i="10" s="1"/>
  <c r="AD394" i="4"/>
  <c r="D394" i="10" s="1"/>
  <c r="E389" i="11" l="1"/>
  <c r="A389" i="12" s="1"/>
  <c r="F389" i="11"/>
  <c r="B389" i="12" s="1"/>
  <c r="H389" i="11"/>
  <c r="D389" i="12" s="1"/>
  <c r="G393" i="10"/>
  <c r="B393" i="11" s="1"/>
  <c r="E394" i="10"/>
  <c r="G394" i="10" s="1"/>
  <c r="B394" i="11" s="1"/>
  <c r="E392" i="11"/>
  <c r="A392" i="12" s="1"/>
  <c r="G392" i="11"/>
  <c r="C392" i="12" s="1"/>
  <c r="F392" i="11"/>
  <c r="B392" i="12" s="1"/>
  <c r="H392" i="11"/>
  <c r="D392" i="12" s="1"/>
  <c r="A393" i="11"/>
  <c r="H393" i="10"/>
  <c r="C393" i="11" s="1"/>
  <c r="I393" i="10"/>
  <c r="D393" i="11" s="1"/>
  <c r="J393" i="10"/>
  <c r="Z396" i="4"/>
  <c r="AC395" i="4"/>
  <c r="C395" i="10" s="1"/>
  <c r="E395" i="10" s="1"/>
  <c r="AD395" i="4"/>
  <c r="D395" i="10" s="1"/>
  <c r="AB395" i="4"/>
  <c r="B395" i="10" s="1"/>
  <c r="F394" i="10" l="1"/>
  <c r="A394" i="11" s="1"/>
  <c r="F395" i="10"/>
  <c r="G395" i="10"/>
  <c r="B395" i="11" s="1"/>
  <c r="E393" i="11"/>
  <c r="A393" i="12" s="1"/>
  <c r="G393" i="11"/>
  <c r="C393" i="12" s="1"/>
  <c r="F393" i="11"/>
  <c r="B393" i="12" s="1"/>
  <c r="H393" i="11"/>
  <c r="D393" i="12" s="1"/>
  <c r="Z397" i="4"/>
  <c r="AC396" i="4"/>
  <c r="C396" i="10" s="1"/>
  <c r="AB396" i="4"/>
  <c r="B396" i="10" s="1"/>
  <c r="AD396" i="4"/>
  <c r="D396" i="10" s="1"/>
  <c r="I394" i="10" l="1"/>
  <c r="D394" i="11" s="1"/>
  <c r="J394" i="10"/>
  <c r="H394" i="10"/>
  <c r="C394" i="11" s="1"/>
  <c r="E396" i="10"/>
  <c r="G396" i="10" s="1"/>
  <c r="B396" i="11" s="1"/>
  <c r="E394" i="11"/>
  <c r="A394" i="12" s="1"/>
  <c r="G394" i="11"/>
  <c r="C394" i="12" s="1"/>
  <c r="F394" i="11"/>
  <c r="B394" i="12" s="1"/>
  <c r="H394" i="11"/>
  <c r="D394" i="12" s="1"/>
  <c r="A395" i="11"/>
  <c r="Z398" i="4"/>
  <c r="AC397" i="4"/>
  <c r="C397" i="10" s="1"/>
  <c r="E397" i="10" s="1"/>
  <c r="AD397" i="4"/>
  <c r="D397" i="10" s="1"/>
  <c r="AB397" i="4"/>
  <c r="B397" i="10" s="1"/>
  <c r="F396" i="10" l="1"/>
  <c r="A396" i="11" s="1"/>
  <c r="G397" i="10"/>
  <c r="B397" i="11" s="1"/>
  <c r="F397" i="10"/>
  <c r="Z399" i="4"/>
  <c r="AC398" i="4"/>
  <c r="C398" i="10" s="1"/>
  <c r="AB398" i="4"/>
  <c r="B398" i="10" s="1"/>
  <c r="AD398" i="4"/>
  <c r="D398" i="10" s="1"/>
  <c r="E398" i="10" l="1"/>
  <c r="F398" i="10" s="1"/>
  <c r="A397" i="11"/>
  <c r="J397" i="10"/>
  <c r="H397" i="10"/>
  <c r="C397" i="11" s="1"/>
  <c r="I397" i="10"/>
  <c r="D397" i="11" s="1"/>
  <c r="Z400" i="4"/>
  <c r="AC399" i="4"/>
  <c r="C399" i="10" s="1"/>
  <c r="AD399" i="4"/>
  <c r="D399" i="10" s="1"/>
  <c r="AB399" i="4"/>
  <c r="B399" i="10" s="1"/>
  <c r="G398" i="10" l="1"/>
  <c r="B398" i="11" s="1"/>
  <c r="E399" i="10"/>
  <c r="F399" i="10" s="1"/>
  <c r="E397" i="11"/>
  <c r="A397" i="12" s="1"/>
  <c r="G397" i="11"/>
  <c r="C397" i="12" s="1"/>
  <c r="F397" i="11"/>
  <c r="B397" i="12" s="1"/>
  <c r="H397" i="11"/>
  <c r="D397" i="12" s="1"/>
  <c r="A398" i="11"/>
  <c r="H398" i="10"/>
  <c r="C398" i="11" s="1"/>
  <c r="I398" i="10"/>
  <c r="D398" i="11" s="1"/>
  <c r="J398" i="10"/>
  <c r="Z401" i="4"/>
  <c r="AC400" i="4"/>
  <c r="C400" i="10" s="1"/>
  <c r="E400" i="10" s="1"/>
  <c r="AD400" i="4"/>
  <c r="D400" i="10" s="1"/>
  <c r="AB400" i="4"/>
  <c r="B400" i="10" s="1"/>
  <c r="G399" i="10" l="1"/>
  <c r="B399" i="11" s="1"/>
  <c r="G400" i="10"/>
  <c r="B400" i="11" s="1"/>
  <c r="F400" i="10"/>
  <c r="E398" i="11"/>
  <c r="A398" i="12" s="1"/>
  <c r="G398" i="11"/>
  <c r="C398" i="12" s="1"/>
  <c r="F398" i="11"/>
  <c r="B398" i="12" s="1"/>
  <c r="H398" i="11"/>
  <c r="D398" i="12" s="1"/>
  <c r="A399" i="11"/>
  <c r="J399" i="10"/>
  <c r="H399" i="10"/>
  <c r="C399" i="11" s="1"/>
  <c r="I399" i="10"/>
  <c r="D399" i="11" s="1"/>
  <c r="Z402" i="4"/>
  <c r="AC401" i="4"/>
  <c r="C401" i="10" s="1"/>
  <c r="E401" i="10" s="1"/>
  <c r="AD401" i="4"/>
  <c r="D401" i="10" s="1"/>
  <c r="AB401" i="4"/>
  <c r="B401" i="10" s="1"/>
  <c r="G401" i="10" l="1"/>
  <c r="B401" i="11" s="1"/>
  <c r="F401" i="10"/>
  <c r="E399" i="11"/>
  <c r="A399" i="12" s="1"/>
  <c r="G399" i="11"/>
  <c r="C399" i="12" s="1"/>
  <c r="F399" i="11"/>
  <c r="B399" i="12" s="1"/>
  <c r="H399" i="11"/>
  <c r="D399" i="12" s="1"/>
  <c r="A400" i="11"/>
  <c r="J400" i="10"/>
  <c r="H400" i="10"/>
  <c r="C400" i="11" s="1"/>
  <c r="I400" i="10"/>
  <c r="D400" i="11" s="1"/>
  <c r="Z403" i="4"/>
  <c r="AC402" i="4"/>
  <c r="C402" i="10" s="1"/>
  <c r="E402" i="10" s="1"/>
  <c r="AD402" i="4"/>
  <c r="D402" i="10" s="1"/>
  <c r="AB402" i="4"/>
  <c r="B402" i="10" s="1"/>
  <c r="G402" i="10" l="1"/>
  <c r="B402" i="11" s="1"/>
  <c r="F402" i="10"/>
  <c r="E400" i="11"/>
  <c r="A400" i="12" s="1"/>
  <c r="G400" i="11"/>
  <c r="C400" i="12" s="1"/>
  <c r="F400" i="11"/>
  <c r="B400" i="12" s="1"/>
  <c r="H400" i="11"/>
  <c r="D400" i="12" s="1"/>
  <c r="A401" i="11"/>
  <c r="Z404" i="4"/>
  <c r="AC403" i="4"/>
  <c r="C403" i="10" s="1"/>
  <c r="AD403" i="4"/>
  <c r="D403" i="10" s="1"/>
  <c r="AB403" i="4"/>
  <c r="B403" i="10" s="1"/>
  <c r="E403" i="10" l="1"/>
  <c r="G403" i="10" s="1"/>
  <c r="B403" i="11" s="1"/>
  <c r="A402" i="11"/>
  <c r="J402" i="10"/>
  <c r="I402" i="10"/>
  <c r="D402" i="11" s="1"/>
  <c r="Z405" i="4"/>
  <c r="AC404" i="4"/>
  <c r="C404" i="10" s="1"/>
  <c r="AB404" i="4"/>
  <c r="B404" i="10" s="1"/>
  <c r="AD404" i="4"/>
  <c r="D404" i="10" s="1"/>
  <c r="H402" i="10" l="1"/>
  <c r="C402" i="11" s="1"/>
  <c r="F403" i="10"/>
  <c r="E404" i="10"/>
  <c r="G404" i="10" s="1"/>
  <c r="B404" i="11" s="1"/>
  <c r="E402" i="11"/>
  <c r="A402" i="12" s="1"/>
  <c r="G402" i="11"/>
  <c r="C402" i="12" s="1"/>
  <c r="F402" i="11"/>
  <c r="B402" i="12" s="1"/>
  <c r="H402" i="11"/>
  <c r="D402" i="12" s="1"/>
  <c r="A403" i="11"/>
  <c r="H403" i="10"/>
  <c r="C403" i="11" s="1"/>
  <c r="I403" i="10"/>
  <c r="D403" i="11" s="1"/>
  <c r="J403" i="10"/>
  <c r="Z406" i="4"/>
  <c r="AC405" i="4"/>
  <c r="C405" i="10" s="1"/>
  <c r="E405" i="10" s="1"/>
  <c r="AD405" i="4"/>
  <c r="D405" i="10" s="1"/>
  <c r="AB405" i="4"/>
  <c r="B405" i="10" s="1"/>
  <c r="F404" i="10" l="1"/>
  <c r="A404" i="11" s="1"/>
  <c r="G405" i="10"/>
  <c r="B405" i="11" s="1"/>
  <c r="F405" i="10"/>
  <c r="E403" i="11"/>
  <c r="A403" i="12" s="1"/>
  <c r="G403" i="11"/>
  <c r="C403" i="12" s="1"/>
  <c r="F403" i="11"/>
  <c r="B403" i="12" s="1"/>
  <c r="H403" i="11"/>
  <c r="D403" i="12" s="1"/>
  <c r="Z407" i="4"/>
  <c r="AC406" i="4"/>
  <c r="C406" i="10" s="1"/>
  <c r="E406" i="10" s="1"/>
  <c r="AB406" i="4"/>
  <c r="B406" i="10" s="1"/>
  <c r="AD406" i="4"/>
  <c r="D406" i="10" s="1"/>
  <c r="J404" i="10" l="1"/>
  <c r="I404" i="10"/>
  <c r="D404" i="11" s="1"/>
  <c r="E404" i="11" s="1"/>
  <c r="A404" i="12" s="1"/>
  <c r="G406" i="10"/>
  <c r="B406" i="11" s="1"/>
  <c r="F406" i="10"/>
  <c r="A405" i="11"/>
  <c r="Z408" i="4"/>
  <c r="AC407" i="4"/>
  <c r="C407" i="10" s="1"/>
  <c r="AD407" i="4"/>
  <c r="D407" i="10" s="1"/>
  <c r="AB407" i="4"/>
  <c r="B407" i="10" s="1"/>
  <c r="H404" i="10" l="1"/>
  <c r="C404" i="11" s="1"/>
  <c r="F404" i="11"/>
  <c r="B404" i="12" s="1"/>
  <c r="H404" i="11"/>
  <c r="D404" i="12" s="1"/>
  <c r="G404" i="11"/>
  <c r="C404" i="12" s="1"/>
  <c r="E407" i="10"/>
  <c r="F407" i="10" s="1"/>
  <c r="A406" i="11"/>
  <c r="Z409" i="4"/>
  <c r="AC408" i="4"/>
  <c r="C408" i="10" s="1"/>
  <c r="AB408" i="4"/>
  <c r="B408" i="10" s="1"/>
  <c r="AD408" i="4"/>
  <c r="D408" i="10" s="1"/>
  <c r="E408" i="10" l="1"/>
  <c r="G408" i="10" s="1"/>
  <c r="B408" i="11" s="1"/>
  <c r="G407" i="10"/>
  <c r="B407" i="11" s="1"/>
  <c r="A407" i="11"/>
  <c r="Z410" i="4"/>
  <c r="AC409" i="4"/>
  <c r="C409" i="10" s="1"/>
  <c r="AD409" i="4"/>
  <c r="D409" i="10" s="1"/>
  <c r="AB409" i="4"/>
  <c r="B409" i="10" s="1"/>
  <c r="F408" i="10" l="1"/>
  <c r="E409" i="10"/>
  <c r="F409" i="10" s="1"/>
  <c r="J405" i="10"/>
  <c r="I405" i="10"/>
  <c r="D405" i="11" s="1"/>
  <c r="A408" i="11"/>
  <c r="Z411" i="4"/>
  <c r="AC410" i="4"/>
  <c r="C410" i="10" s="1"/>
  <c r="E410" i="10" s="1"/>
  <c r="AB410" i="4"/>
  <c r="B410" i="10" s="1"/>
  <c r="AD410" i="4"/>
  <c r="D410" i="10" s="1"/>
  <c r="G409" i="10" l="1"/>
  <c r="B409" i="11" s="1"/>
  <c r="E405" i="11"/>
  <c r="A405" i="12" s="1"/>
  <c r="F405" i="11"/>
  <c r="B405" i="12" s="1"/>
  <c r="H405" i="11"/>
  <c r="D405" i="12" s="1"/>
  <c r="H405" i="10"/>
  <c r="C405" i="11" s="1"/>
  <c r="G405" i="11" s="1"/>
  <c r="C405" i="12" s="1"/>
  <c r="G410" i="10"/>
  <c r="B410" i="11" s="1"/>
  <c r="F410" i="10"/>
  <c r="A409" i="11"/>
  <c r="H409" i="10"/>
  <c r="C409" i="11" s="1"/>
  <c r="I409" i="10"/>
  <c r="D409" i="11" s="1"/>
  <c r="J409" i="10"/>
  <c r="Z412" i="4"/>
  <c r="AC411" i="4"/>
  <c r="C411" i="10" s="1"/>
  <c r="E411" i="10" s="1"/>
  <c r="AD411" i="4"/>
  <c r="D411" i="10" s="1"/>
  <c r="AB411" i="4"/>
  <c r="B411" i="10" s="1"/>
  <c r="F411" i="10" l="1"/>
  <c r="G411" i="10"/>
  <c r="B411" i="11" s="1"/>
  <c r="E409" i="11"/>
  <c r="A409" i="12" s="1"/>
  <c r="G409" i="11"/>
  <c r="C409" i="12" s="1"/>
  <c r="F409" i="11"/>
  <c r="B409" i="12" s="1"/>
  <c r="H409" i="11"/>
  <c r="D409" i="12" s="1"/>
  <c r="A410" i="11"/>
  <c r="Z413" i="4"/>
  <c r="AC412" i="4"/>
  <c r="C412" i="10" s="1"/>
  <c r="E412" i="10" s="1"/>
  <c r="AB412" i="4"/>
  <c r="B412" i="10" s="1"/>
  <c r="AD412" i="4"/>
  <c r="D412" i="10" s="1"/>
  <c r="G412" i="10" l="1"/>
  <c r="B412" i="11" s="1"/>
  <c r="F412" i="10"/>
  <c r="A411" i="11"/>
  <c r="Z414" i="4"/>
  <c r="AC413" i="4"/>
  <c r="C413" i="10" s="1"/>
  <c r="AD413" i="4"/>
  <c r="D413" i="10" s="1"/>
  <c r="AB413" i="4"/>
  <c r="B413" i="10" s="1"/>
  <c r="I410" i="10" l="1"/>
  <c r="D410" i="11" s="1"/>
  <c r="E413" i="10"/>
  <c r="F413" i="10" s="1"/>
  <c r="A412" i="11"/>
  <c r="J412" i="10"/>
  <c r="H412" i="10"/>
  <c r="C412" i="11" s="1"/>
  <c r="I412" i="10"/>
  <c r="D412" i="11" s="1"/>
  <c r="Z415" i="4"/>
  <c r="AC414" i="4"/>
  <c r="C414" i="10" s="1"/>
  <c r="AB414" i="4"/>
  <c r="B414" i="10" s="1"/>
  <c r="AD414" i="4"/>
  <c r="D414" i="10" s="1"/>
  <c r="J410" i="10" l="1"/>
  <c r="H410" i="10" s="1"/>
  <c r="C410" i="11" s="1"/>
  <c r="G410" i="11" s="1"/>
  <c r="C410" i="12" s="1"/>
  <c r="E410" i="11"/>
  <c r="A410" i="12" s="1"/>
  <c r="F410" i="11"/>
  <c r="B410" i="12" s="1"/>
  <c r="H410" i="11"/>
  <c r="D410" i="12" s="1"/>
  <c r="G413" i="10"/>
  <c r="B413" i="11" s="1"/>
  <c r="E414" i="10"/>
  <c r="F414" i="10" s="1"/>
  <c r="E412" i="11"/>
  <c r="A412" i="12" s="1"/>
  <c r="G412" i="11"/>
  <c r="C412" i="12" s="1"/>
  <c r="F412" i="11"/>
  <c r="B412" i="12" s="1"/>
  <c r="H412" i="11"/>
  <c r="D412" i="12" s="1"/>
  <c r="A413" i="11"/>
  <c r="Z416" i="4"/>
  <c r="AC415" i="4"/>
  <c r="C415" i="10" s="1"/>
  <c r="AD415" i="4"/>
  <c r="D415" i="10" s="1"/>
  <c r="AB415" i="4"/>
  <c r="B415" i="10" s="1"/>
  <c r="G414" i="10" l="1"/>
  <c r="B414" i="11" s="1"/>
  <c r="E415" i="10"/>
  <c r="G415" i="10" s="1"/>
  <c r="B415" i="11" s="1"/>
  <c r="A414" i="11"/>
  <c r="H414" i="10"/>
  <c r="C414" i="11" s="1"/>
  <c r="I414" i="10"/>
  <c r="D414" i="11" s="1"/>
  <c r="J414" i="10"/>
  <c r="Z417" i="4"/>
  <c r="AC416" i="4"/>
  <c r="C416" i="10" s="1"/>
  <c r="AB416" i="4"/>
  <c r="B416" i="10" s="1"/>
  <c r="AD416" i="4"/>
  <c r="D416" i="10" s="1"/>
  <c r="E416" i="10" l="1"/>
  <c r="F416" i="10" s="1"/>
  <c r="F415" i="10"/>
  <c r="A415" i="11" s="1"/>
  <c r="E414" i="11"/>
  <c r="A414" i="12" s="1"/>
  <c r="G414" i="11"/>
  <c r="C414" i="12" s="1"/>
  <c r="F414" i="11"/>
  <c r="B414" i="12" s="1"/>
  <c r="H414" i="11"/>
  <c r="D414" i="12" s="1"/>
  <c r="Z418" i="4"/>
  <c r="AC417" i="4"/>
  <c r="C417" i="10" s="1"/>
  <c r="E417" i="10" s="1"/>
  <c r="AD417" i="4"/>
  <c r="D417" i="10" s="1"/>
  <c r="AB417" i="4"/>
  <c r="B417" i="10" s="1"/>
  <c r="G416" i="10" l="1"/>
  <c r="B416" i="11" s="1"/>
  <c r="F417" i="10"/>
  <c r="G417" i="10"/>
  <c r="B417" i="11" s="1"/>
  <c r="A416" i="11"/>
  <c r="Z419" i="4"/>
  <c r="AC418" i="4"/>
  <c r="C418" i="10" s="1"/>
  <c r="I413" i="10" s="1"/>
  <c r="D413" i="11" s="1"/>
  <c r="AB418" i="4"/>
  <c r="B418" i="10" s="1"/>
  <c r="AD418" i="4"/>
  <c r="D418" i="10" s="1"/>
  <c r="J413" i="10" s="1"/>
  <c r="E413" i="11" l="1"/>
  <c r="A413" i="12" s="1"/>
  <c r="F413" i="11"/>
  <c r="B413" i="12" s="1"/>
  <c r="H413" i="11"/>
  <c r="D413" i="12" s="1"/>
  <c r="H413" i="10"/>
  <c r="C413" i="11" s="1"/>
  <c r="G413" i="11" s="1"/>
  <c r="C413" i="12" s="1"/>
  <c r="E418" i="10"/>
  <c r="F418" i="10" s="1"/>
  <c r="A417" i="11"/>
  <c r="H417" i="10"/>
  <c r="C417" i="11" s="1"/>
  <c r="I417" i="10"/>
  <c r="D417" i="11" s="1"/>
  <c r="J417" i="10"/>
  <c r="Z420" i="4"/>
  <c r="AC419" i="4"/>
  <c r="C419" i="10" s="1"/>
  <c r="AD419" i="4"/>
  <c r="D419" i="10" s="1"/>
  <c r="AB419" i="4"/>
  <c r="B419" i="10" s="1"/>
  <c r="G418" i="10" l="1"/>
  <c r="B418" i="11" s="1"/>
  <c r="E419" i="10"/>
  <c r="G419" i="10" s="1"/>
  <c r="B419" i="11" s="1"/>
  <c r="A418" i="11"/>
  <c r="J418" i="10"/>
  <c r="H418" i="10"/>
  <c r="C418" i="11" s="1"/>
  <c r="I418" i="10"/>
  <c r="D418" i="11" s="1"/>
  <c r="E417" i="11"/>
  <c r="A417" i="12" s="1"/>
  <c r="G417" i="11"/>
  <c r="C417" i="12" s="1"/>
  <c r="F417" i="11"/>
  <c r="B417" i="12" s="1"/>
  <c r="H417" i="11"/>
  <c r="D417" i="12" s="1"/>
  <c r="Z421" i="4"/>
  <c r="AC420" i="4"/>
  <c r="C420" i="10" s="1"/>
  <c r="E420" i="10" s="1"/>
  <c r="AB420" i="4"/>
  <c r="B420" i="10" s="1"/>
  <c r="AD420" i="4"/>
  <c r="D420" i="10" s="1"/>
  <c r="F419" i="10" l="1"/>
  <c r="A419" i="11" s="1"/>
  <c r="G420" i="10"/>
  <c r="B420" i="11" s="1"/>
  <c r="F420" i="10"/>
  <c r="E418" i="11"/>
  <c r="A418" i="12" s="1"/>
  <c r="G418" i="11"/>
  <c r="C418" i="12" s="1"/>
  <c r="F418" i="11"/>
  <c r="B418" i="12" s="1"/>
  <c r="H418" i="11"/>
  <c r="D418" i="12" s="1"/>
  <c r="Z422" i="4"/>
  <c r="AC421" i="4"/>
  <c r="C421" i="10" s="1"/>
  <c r="E421" i="10" s="1"/>
  <c r="AD421" i="4"/>
  <c r="D421" i="10" s="1"/>
  <c r="AB421" i="4"/>
  <c r="B421" i="10" s="1"/>
  <c r="I419" i="10" l="1"/>
  <c r="D419" i="11" s="1"/>
  <c r="E419" i="11" s="1"/>
  <c r="A419" i="12" s="1"/>
  <c r="F421" i="10"/>
  <c r="G421" i="10"/>
  <c r="B421" i="11" s="1"/>
  <c r="A420" i="11"/>
  <c r="J420" i="10"/>
  <c r="H420" i="10"/>
  <c r="C420" i="11" s="1"/>
  <c r="I420" i="10"/>
  <c r="D420" i="11" s="1"/>
  <c r="Z423" i="4"/>
  <c r="AC422" i="4"/>
  <c r="C422" i="10" s="1"/>
  <c r="AB422" i="4"/>
  <c r="B422" i="10" s="1"/>
  <c r="AD422" i="4"/>
  <c r="D422" i="10" s="1"/>
  <c r="J419" i="10" l="1"/>
  <c r="H419" i="10" s="1"/>
  <c r="C419" i="11" s="1"/>
  <c r="G419" i="11" s="1"/>
  <c r="C419" i="12" s="1"/>
  <c r="E422" i="10"/>
  <c r="G422" i="10" s="1"/>
  <c r="B422" i="11" s="1"/>
  <c r="H419" i="11"/>
  <c r="D419" i="12" s="1"/>
  <c r="F419" i="11"/>
  <c r="B419" i="12" s="1"/>
  <c r="E420" i="11"/>
  <c r="A420" i="12" s="1"/>
  <c r="G420" i="11"/>
  <c r="C420" i="12" s="1"/>
  <c r="F420" i="11"/>
  <c r="B420" i="12" s="1"/>
  <c r="H420" i="11"/>
  <c r="D420" i="12" s="1"/>
  <c r="A421" i="11"/>
  <c r="Z424" i="4"/>
  <c r="AC423" i="4"/>
  <c r="C423" i="10" s="1"/>
  <c r="AD423" i="4"/>
  <c r="D423" i="10" s="1"/>
  <c r="AB423" i="4"/>
  <c r="B423" i="10" s="1"/>
  <c r="F422" i="10" l="1"/>
  <c r="E423" i="10"/>
  <c r="G423" i="10" s="1"/>
  <c r="B423" i="11" s="1"/>
  <c r="A422" i="11"/>
  <c r="H422" i="10"/>
  <c r="C422" i="11" s="1"/>
  <c r="I422" i="10"/>
  <c r="D422" i="11" s="1"/>
  <c r="J422" i="10"/>
  <c r="Z425" i="4"/>
  <c r="AC424" i="4"/>
  <c r="C424" i="10" s="1"/>
  <c r="AB424" i="4"/>
  <c r="B424" i="10" s="1"/>
  <c r="AD424" i="4"/>
  <c r="D424" i="10" s="1"/>
  <c r="F423" i="10" l="1"/>
  <c r="E424" i="10"/>
  <c r="F424" i="10" s="1"/>
  <c r="A423" i="11"/>
  <c r="I423" i="10"/>
  <c r="D423" i="11" s="1"/>
  <c r="J423" i="10"/>
  <c r="E422" i="11"/>
  <c r="A422" i="12" s="1"/>
  <c r="G422" i="11"/>
  <c r="C422" i="12" s="1"/>
  <c r="F422" i="11"/>
  <c r="B422" i="12" s="1"/>
  <c r="H422" i="11"/>
  <c r="D422" i="12" s="1"/>
  <c r="Z426" i="4"/>
  <c r="AC425" i="4"/>
  <c r="C425" i="10" s="1"/>
  <c r="AD425" i="4"/>
  <c r="D425" i="10" s="1"/>
  <c r="AB425" i="4"/>
  <c r="B425" i="10" s="1"/>
  <c r="H423" i="10" l="1"/>
  <c r="C423" i="11" s="1"/>
  <c r="G424" i="10"/>
  <c r="B424" i="11" s="1"/>
  <c r="E425" i="10"/>
  <c r="F425" i="10" s="1"/>
  <c r="A424" i="11"/>
  <c r="E423" i="11"/>
  <c r="A423" i="12" s="1"/>
  <c r="G423" i="11"/>
  <c r="C423" i="12" s="1"/>
  <c r="F423" i="11"/>
  <c r="B423" i="12" s="1"/>
  <c r="H423" i="11"/>
  <c r="D423" i="12" s="1"/>
  <c r="Z427" i="4"/>
  <c r="AC426" i="4"/>
  <c r="C426" i="10" s="1"/>
  <c r="E426" i="10" s="1"/>
  <c r="AB426" i="4"/>
  <c r="B426" i="10" s="1"/>
  <c r="AD426" i="4"/>
  <c r="D426" i="10" s="1"/>
  <c r="G425" i="10" l="1"/>
  <c r="B425" i="11" s="1"/>
  <c r="G426" i="10"/>
  <c r="B426" i="11" s="1"/>
  <c r="F426" i="10"/>
  <c r="A425" i="11"/>
  <c r="I425" i="10"/>
  <c r="D425" i="11" s="1"/>
  <c r="Z428" i="4"/>
  <c r="AC427" i="4"/>
  <c r="C427" i="10" s="1"/>
  <c r="J425" i="10" s="1"/>
  <c r="AD427" i="4"/>
  <c r="D427" i="10" s="1"/>
  <c r="AB427" i="4"/>
  <c r="B427" i="10" s="1"/>
  <c r="H425" i="10" l="1"/>
  <c r="C425" i="11" s="1"/>
  <c r="E427" i="10"/>
  <c r="F427" i="10" s="1"/>
  <c r="A426" i="11"/>
  <c r="E425" i="11"/>
  <c r="A425" i="12" s="1"/>
  <c r="G425" i="11"/>
  <c r="C425" i="12" s="1"/>
  <c r="F425" i="11"/>
  <c r="B425" i="12" s="1"/>
  <c r="H425" i="11"/>
  <c r="D425" i="12" s="1"/>
  <c r="Z429" i="4"/>
  <c r="AC428" i="4"/>
  <c r="C428" i="10" s="1"/>
  <c r="AB428" i="4"/>
  <c r="B428" i="10" s="1"/>
  <c r="AD428" i="4"/>
  <c r="D428" i="10" s="1"/>
  <c r="G427" i="10" l="1"/>
  <c r="B427" i="11" s="1"/>
  <c r="E428" i="10"/>
  <c r="G428" i="10" s="1"/>
  <c r="B428" i="11" s="1"/>
  <c r="A427" i="11"/>
  <c r="J427" i="10"/>
  <c r="H427" i="10"/>
  <c r="C427" i="11" s="1"/>
  <c r="I427" i="10"/>
  <c r="D427" i="11" s="1"/>
  <c r="Z430" i="4"/>
  <c r="AC429" i="4"/>
  <c r="C429" i="10" s="1"/>
  <c r="E429" i="10" s="1"/>
  <c r="AD429" i="4"/>
  <c r="D429" i="10" s="1"/>
  <c r="AB429" i="4"/>
  <c r="B429" i="10" s="1"/>
  <c r="F428" i="10" l="1"/>
  <c r="J428" i="10" s="1"/>
  <c r="J421" i="10"/>
  <c r="F429" i="10"/>
  <c r="G429" i="10"/>
  <c r="B429" i="11" s="1"/>
  <c r="E427" i="11"/>
  <c r="A427" i="12" s="1"/>
  <c r="G427" i="11"/>
  <c r="C427" i="12" s="1"/>
  <c r="F427" i="11"/>
  <c r="B427" i="12" s="1"/>
  <c r="H427" i="11"/>
  <c r="D427" i="12" s="1"/>
  <c r="Z431" i="4"/>
  <c r="AC430" i="4"/>
  <c r="C430" i="10" s="1"/>
  <c r="I421" i="10" s="1"/>
  <c r="D421" i="11" s="1"/>
  <c r="AB430" i="4"/>
  <c r="B430" i="10" s="1"/>
  <c r="AD430" i="4"/>
  <c r="D430" i="10" s="1"/>
  <c r="A428" i="11" l="1"/>
  <c r="I428" i="10"/>
  <c r="D428" i="11" s="1"/>
  <c r="G428" i="11" s="1"/>
  <c r="C428" i="12" s="1"/>
  <c r="E421" i="11"/>
  <c r="A421" i="12" s="1"/>
  <c r="F421" i="11"/>
  <c r="B421" i="12" s="1"/>
  <c r="H421" i="11"/>
  <c r="D421" i="12" s="1"/>
  <c r="H421" i="10"/>
  <c r="C421" i="11" s="1"/>
  <c r="G421" i="11" s="1"/>
  <c r="C421" i="12" s="1"/>
  <c r="E430" i="10"/>
  <c r="F430" i="10" s="1"/>
  <c r="A429" i="11"/>
  <c r="J429" i="10"/>
  <c r="H429" i="10"/>
  <c r="C429" i="11" s="1"/>
  <c r="I429" i="10"/>
  <c r="D429" i="11" s="1"/>
  <c r="Z432" i="4"/>
  <c r="AC431" i="4"/>
  <c r="C431" i="10" s="1"/>
  <c r="AD431" i="4"/>
  <c r="D431" i="10" s="1"/>
  <c r="AB431" i="4"/>
  <c r="B431" i="10" s="1"/>
  <c r="F428" i="11" l="1"/>
  <c r="B428" i="12" s="1"/>
  <c r="E428" i="11"/>
  <c r="A428" i="12" s="1"/>
  <c r="H428" i="11"/>
  <c r="D428" i="12" s="1"/>
  <c r="H428" i="10"/>
  <c r="C428" i="11" s="1"/>
  <c r="G430" i="10"/>
  <c r="B430" i="11" s="1"/>
  <c r="E431" i="10"/>
  <c r="G431" i="10" s="1"/>
  <c r="B431" i="11" s="1"/>
  <c r="E429" i="11"/>
  <c r="A429" i="12" s="1"/>
  <c r="G429" i="11"/>
  <c r="C429" i="12" s="1"/>
  <c r="F429" i="11"/>
  <c r="B429" i="12" s="1"/>
  <c r="H429" i="11"/>
  <c r="D429" i="12" s="1"/>
  <c r="A430" i="11"/>
  <c r="Z433" i="4"/>
  <c r="AC432" i="4"/>
  <c r="C432" i="10" s="1"/>
  <c r="E432" i="10" s="1"/>
  <c r="AB432" i="4"/>
  <c r="B432" i="10" s="1"/>
  <c r="AD432" i="4"/>
  <c r="D432" i="10" s="1"/>
  <c r="F431" i="10" l="1"/>
  <c r="A431" i="11" s="1"/>
  <c r="G432" i="10"/>
  <c r="B432" i="11" s="1"/>
  <c r="F432" i="10"/>
  <c r="Z434" i="4"/>
  <c r="AC433" i="4"/>
  <c r="C433" i="10" s="1"/>
  <c r="E433" i="10" s="1"/>
  <c r="AD433" i="4"/>
  <c r="D433" i="10" s="1"/>
  <c r="AB433" i="4"/>
  <c r="B433" i="10" s="1"/>
  <c r="I430" i="10" l="1"/>
  <c r="D430" i="11" s="1"/>
  <c r="F433" i="10"/>
  <c r="G433" i="10"/>
  <c r="B433" i="11" s="1"/>
  <c r="A432" i="11"/>
  <c r="H432" i="10"/>
  <c r="C432" i="11" s="1"/>
  <c r="I432" i="10"/>
  <c r="D432" i="11" s="1"/>
  <c r="J432" i="10"/>
  <c r="Z435" i="4"/>
  <c r="AC434" i="4"/>
  <c r="C434" i="10" s="1"/>
  <c r="AB434" i="4"/>
  <c r="B434" i="10" s="1"/>
  <c r="AD434" i="4"/>
  <c r="D434" i="10" s="1"/>
  <c r="E430" i="11" l="1"/>
  <c r="A430" i="12" s="1"/>
  <c r="F430" i="11"/>
  <c r="B430" i="12" s="1"/>
  <c r="H430" i="11"/>
  <c r="D430" i="12" s="1"/>
  <c r="J430" i="10"/>
  <c r="H430" i="10" s="1"/>
  <c r="C430" i="11" s="1"/>
  <c r="G430" i="11" s="1"/>
  <c r="C430" i="12" s="1"/>
  <c r="E434" i="10"/>
  <c r="F434" i="10" s="1"/>
  <c r="E432" i="11"/>
  <c r="A432" i="12" s="1"/>
  <c r="G432" i="11"/>
  <c r="C432" i="12" s="1"/>
  <c r="F432" i="11"/>
  <c r="B432" i="12" s="1"/>
  <c r="H432" i="11"/>
  <c r="D432" i="12" s="1"/>
  <c r="A433" i="11"/>
  <c r="H433" i="10"/>
  <c r="C433" i="11" s="1"/>
  <c r="I433" i="10"/>
  <c r="D433" i="11" s="1"/>
  <c r="J433" i="10"/>
  <c r="Z436" i="4"/>
  <c r="AC435" i="4"/>
  <c r="C435" i="10" s="1"/>
  <c r="AB435" i="4"/>
  <c r="B435" i="10" s="1"/>
  <c r="AD435" i="4"/>
  <c r="D435" i="10" s="1"/>
  <c r="E435" i="10" l="1"/>
  <c r="G435" i="10" s="1"/>
  <c r="B435" i="11" s="1"/>
  <c r="G434" i="10"/>
  <c r="B434" i="11" s="1"/>
  <c r="A434" i="11"/>
  <c r="J434" i="10"/>
  <c r="H434" i="10"/>
  <c r="C434" i="11" s="1"/>
  <c r="I434" i="10"/>
  <c r="D434" i="11" s="1"/>
  <c r="E433" i="11"/>
  <c r="A433" i="12" s="1"/>
  <c r="G433" i="11"/>
  <c r="C433" i="12" s="1"/>
  <c r="F433" i="11"/>
  <c r="B433" i="12" s="1"/>
  <c r="H433" i="11"/>
  <c r="D433" i="12" s="1"/>
  <c r="Z437" i="4"/>
  <c r="AC436" i="4"/>
  <c r="C436" i="10" s="1"/>
  <c r="AD436" i="4"/>
  <c r="D436" i="10" s="1"/>
  <c r="AB436" i="4"/>
  <c r="B436" i="10" s="1"/>
  <c r="E436" i="10" l="1"/>
  <c r="F436" i="10" s="1"/>
  <c r="F435" i="10"/>
  <c r="E434" i="11"/>
  <c r="A434" i="12" s="1"/>
  <c r="G434" i="11"/>
  <c r="C434" i="12" s="1"/>
  <c r="F434" i="11"/>
  <c r="B434" i="12" s="1"/>
  <c r="H434" i="11"/>
  <c r="D434" i="12" s="1"/>
  <c r="A435" i="11"/>
  <c r="Z438" i="4"/>
  <c r="AC437" i="4"/>
  <c r="C437" i="10" s="1"/>
  <c r="E437" i="10" s="1"/>
  <c r="AB437" i="4"/>
  <c r="B437" i="10" s="1"/>
  <c r="AD437" i="4"/>
  <c r="D437" i="10" s="1"/>
  <c r="G436" i="10" l="1"/>
  <c r="B436" i="11" s="1"/>
  <c r="F437" i="10"/>
  <c r="G437" i="10"/>
  <c r="B437" i="11" s="1"/>
  <c r="A436" i="11"/>
  <c r="Z439" i="4"/>
  <c r="AC438" i="4"/>
  <c r="C438" i="10" s="1"/>
  <c r="AD438" i="4"/>
  <c r="D438" i="10" s="1"/>
  <c r="AB438" i="4"/>
  <c r="B438" i="10" s="1"/>
  <c r="E438" i="10" l="1"/>
  <c r="F438" i="10" s="1"/>
  <c r="A437" i="11"/>
  <c r="J437" i="10"/>
  <c r="H437" i="10"/>
  <c r="C437" i="11" s="1"/>
  <c r="I437" i="10"/>
  <c r="D437" i="11" s="1"/>
  <c r="Z440" i="4"/>
  <c r="AC439" i="4"/>
  <c r="C439" i="10" s="1"/>
  <c r="AB439" i="4"/>
  <c r="B439" i="10" s="1"/>
  <c r="AD439" i="4"/>
  <c r="D439" i="10" s="1"/>
  <c r="G438" i="10" l="1"/>
  <c r="B438" i="11" s="1"/>
  <c r="E439" i="10"/>
  <c r="G439" i="10" s="1"/>
  <c r="B439" i="11" s="1"/>
  <c r="E437" i="11"/>
  <c r="A437" i="12" s="1"/>
  <c r="G437" i="11"/>
  <c r="C437" i="12" s="1"/>
  <c r="F437" i="11"/>
  <c r="B437" i="12" s="1"/>
  <c r="H437" i="11"/>
  <c r="D437" i="12" s="1"/>
  <c r="A438" i="11"/>
  <c r="Z441" i="4"/>
  <c r="AC440" i="4"/>
  <c r="C440" i="10" s="1"/>
  <c r="AD440" i="4"/>
  <c r="D440" i="10" s="1"/>
  <c r="AB440" i="4"/>
  <c r="B440" i="10" s="1"/>
  <c r="F439" i="10" l="1"/>
  <c r="E440" i="10"/>
  <c r="G440" i="10" s="1"/>
  <c r="B440" i="11" s="1"/>
  <c r="A439" i="11"/>
  <c r="H439" i="10"/>
  <c r="C439" i="11" s="1"/>
  <c r="I439" i="10"/>
  <c r="D439" i="11" s="1"/>
  <c r="J439" i="10"/>
  <c r="Z442" i="4"/>
  <c r="AC441" i="4"/>
  <c r="C441" i="10" s="1"/>
  <c r="AB441" i="4"/>
  <c r="B441" i="10" s="1"/>
  <c r="AD441" i="4"/>
  <c r="D441" i="10" s="1"/>
  <c r="E441" i="10" l="1"/>
  <c r="G441" i="10" s="1"/>
  <c r="B441" i="11" s="1"/>
  <c r="J438" i="10"/>
  <c r="I438" i="10"/>
  <c r="D438" i="11" s="1"/>
  <c r="F440" i="10"/>
  <c r="A440" i="11" s="1"/>
  <c r="F441" i="10"/>
  <c r="E439" i="11"/>
  <c r="A439" i="12" s="1"/>
  <c r="G439" i="11"/>
  <c r="C439" i="12" s="1"/>
  <c r="F439" i="11"/>
  <c r="B439" i="12" s="1"/>
  <c r="H439" i="11"/>
  <c r="D439" i="12" s="1"/>
  <c r="Z443" i="4"/>
  <c r="AC442" i="4"/>
  <c r="C442" i="10" s="1"/>
  <c r="AD442" i="4"/>
  <c r="D442" i="10" s="1"/>
  <c r="AB442" i="4"/>
  <c r="B442" i="10" s="1"/>
  <c r="H438" i="10" l="1"/>
  <c r="C438" i="11" s="1"/>
  <c r="G438" i="11" s="1"/>
  <c r="C438" i="12" s="1"/>
  <c r="E438" i="11"/>
  <c r="A438" i="12" s="1"/>
  <c r="F438" i="11"/>
  <c r="B438" i="12" s="1"/>
  <c r="H438" i="11"/>
  <c r="D438" i="12" s="1"/>
  <c r="J440" i="10"/>
  <c r="H440" i="10"/>
  <c r="C440" i="11" s="1"/>
  <c r="I440" i="10"/>
  <c r="D440" i="11" s="1"/>
  <c r="E442" i="10"/>
  <c r="F442" i="10" s="1"/>
  <c r="E440" i="11"/>
  <c r="A440" i="12" s="1"/>
  <c r="G440" i="11"/>
  <c r="C440" i="12" s="1"/>
  <c r="F440" i="11"/>
  <c r="B440" i="12" s="1"/>
  <c r="H440" i="11"/>
  <c r="D440" i="12" s="1"/>
  <c r="A441" i="11"/>
  <c r="Z444" i="4"/>
  <c r="AC443" i="4"/>
  <c r="C443" i="10" s="1"/>
  <c r="AB443" i="4"/>
  <c r="B443" i="10" s="1"/>
  <c r="AD443" i="4"/>
  <c r="D443" i="10" s="1"/>
  <c r="G442" i="10" l="1"/>
  <c r="B442" i="11" s="1"/>
  <c r="E443" i="10"/>
  <c r="G443" i="10" s="1"/>
  <c r="B443" i="11" s="1"/>
  <c r="A442" i="11"/>
  <c r="I442" i="10"/>
  <c r="D442" i="11" s="1"/>
  <c r="Z445" i="4"/>
  <c r="AC444" i="4"/>
  <c r="C444" i="10" s="1"/>
  <c r="E444" i="10" s="1"/>
  <c r="AD444" i="4"/>
  <c r="D444" i="10" s="1"/>
  <c r="AB444" i="4"/>
  <c r="B444" i="10" s="1"/>
  <c r="J442" i="10" l="1"/>
  <c r="H442" i="10" s="1"/>
  <c r="C442" i="11" s="1"/>
  <c r="F443" i="10"/>
  <c r="A443" i="11" s="1"/>
  <c r="E442" i="11"/>
  <c r="A442" i="12" s="1"/>
  <c r="G442" i="11"/>
  <c r="C442" i="12" s="1"/>
  <c r="F442" i="11"/>
  <c r="B442" i="12" s="1"/>
  <c r="H442" i="11"/>
  <c r="D442" i="12" s="1"/>
  <c r="G444" i="10"/>
  <c r="B444" i="11" s="1"/>
  <c r="F444" i="10"/>
  <c r="Z446" i="4"/>
  <c r="AC445" i="4"/>
  <c r="C445" i="10" s="1"/>
  <c r="AB445" i="4"/>
  <c r="B445" i="10" s="1"/>
  <c r="AD445" i="4"/>
  <c r="D445" i="10" s="1"/>
  <c r="I443" i="10" l="1"/>
  <c r="D443" i="11" s="1"/>
  <c r="J443" i="10"/>
  <c r="H443" i="10"/>
  <c r="C443" i="11" s="1"/>
  <c r="E445" i="10"/>
  <c r="F445" i="10" s="1"/>
  <c r="A444" i="11"/>
  <c r="J444" i="10"/>
  <c r="H444" i="10"/>
  <c r="C444" i="11" s="1"/>
  <c r="I444" i="10"/>
  <c r="D444" i="11" s="1"/>
  <c r="E443" i="11"/>
  <c r="A443" i="12" s="1"/>
  <c r="G443" i="11"/>
  <c r="C443" i="12" s="1"/>
  <c r="F443" i="11"/>
  <c r="B443" i="12" s="1"/>
  <c r="H443" i="11"/>
  <c r="D443" i="12" s="1"/>
  <c r="Z447" i="4"/>
  <c r="AC446" i="4"/>
  <c r="C446" i="10" s="1"/>
  <c r="E446" i="10" s="1"/>
  <c r="AD446" i="4"/>
  <c r="D446" i="10" s="1"/>
  <c r="AB446" i="4"/>
  <c r="B446" i="10" s="1"/>
  <c r="G445" i="10" l="1"/>
  <c r="B445" i="11" s="1"/>
  <c r="G446" i="10"/>
  <c r="B446" i="11" s="1"/>
  <c r="F446" i="10"/>
  <c r="E444" i="11"/>
  <c r="A444" i="12" s="1"/>
  <c r="G444" i="11"/>
  <c r="C444" i="12" s="1"/>
  <c r="F444" i="11"/>
  <c r="B444" i="12" s="1"/>
  <c r="H444" i="11"/>
  <c r="D444" i="12" s="1"/>
  <c r="A445" i="11"/>
  <c r="Z448" i="4"/>
  <c r="AC447" i="4"/>
  <c r="C447" i="10" s="1"/>
  <c r="E447" i="10" s="1"/>
  <c r="AB447" i="4"/>
  <c r="B447" i="10" s="1"/>
  <c r="AD447" i="4"/>
  <c r="D447" i="10" s="1"/>
  <c r="G447" i="10" l="1"/>
  <c r="B447" i="11" s="1"/>
  <c r="F447" i="10"/>
  <c r="A446" i="11"/>
  <c r="Z449" i="4"/>
  <c r="AC448" i="4"/>
  <c r="C448" i="10" s="1"/>
  <c r="E448" i="10" s="1"/>
  <c r="AD448" i="4"/>
  <c r="D448" i="10" s="1"/>
  <c r="J445" i="10" s="1"/>
  <c r="AB448" i="4"/>
  <c r="B448" i="10" s="1"/>
  <c r="I445" i="10" l="1"/>
  <c r="D445" i="11" s="1"/>
  <c r="G448" i="10"/>
  <c r="B448" i="11" s="1"/>
  <c r="F448" i="10"/>
  <c r="A447" i="11"/>
  <c r="H447" i="10"/>
  <c r="C447" i="11" s="1"/>
  <c r="I447" i="10"/>
  <c r="D447" i="11" s="1"/>
  <c r="J447" i="10"/>
  <c r="Z450" i="4"/>
  <c r="AC449" i="4"/>
  <c r="C449" i="10" s="1"/>
  <c r="AB449" i="4"/>
  <c r="B449" i="10" s="1"/>
  <c r="AD449" i="4"/>
  <c r="D449" i="10" s="1"/>
  <c r="E445" i="11" l="1"/>
  <c r="A445" i="12" s="1"/>
  <c r="F445" i="11"/>
  <c r="B445" i="12" s="1"/>
  <c r="H445" i="11"/>
  <c r="D445" i="12" s="1"/>
  <c r="H445" i="10"/>
  <c r="C445" i="11" s="1"/>
  <c r="G445" i="11" s="1"/>
  <c r="C445" i="12" s="1"/>
  <c r="E449" i="10"/>
  <c r="G449" i="10" s="1"/>
  <c r="B449" i="11" s="1"/>
  <c r="A448" i="11"/>
  <c r="H448" i="10"/>
  <c r="C448" i="11" s="1"/>
  <c r="I448" i="10"/>
  <c r="D448" i="11" s="1"/>
  <c r="J448" i="10"/>
  <c r="E447" i="11"/>
  <c r="A447" i="12" s="1"/>
  <c r="G447" i="11"/>
  <c r="C447" i="12" s="1"/>
  <c r="F447" i="11"/>
  <c r="B447" i="12" s="1"/>
  <c r="H447" i="11"/>
  <c r="D447" i="12" s="1"/>
  <c r="Z451" i="4"/>
  <c r="AC450" i="4"/>
  <c r="C450" i="10" s="1"/>
  <c r="AD450" i="4"/>
  <c r="D450" i="10" s="1"/>
  <c r="AB450" i="4"/>
  <c r="B450" i="10" s="1"/>
  <c r="F449" i="10" l="1"/>
  <c r="E450" i="10"/>
  <c r="G450" i="10" s="1"/>
  <c r="B450" i="11" s="1"/>
  <c r="E448" i="11"/>
  <c r="A448" i="12" s="1"/>
  <c r="G448" i="11"/>
  <c r="C448" i="12" s="1"/>
  <c r="F448" i="11"/>
  <c r="B448" i="12" s="1"/>
  <c r="H448" i="11"/>
  <c r="D448" i="12" s="1"/>
  <c r="A449" i="11"/>
  <c r="I449" i="10"/>
  <c r="D449" i="11" s="1"/>
  <c r="J449" i="10"/>
  <c r="Z452" i="4"/>
  <c r="AC451" i="4"/>
  <c r="C451" i="10" s="1"/>
  <c r="E451" i="10" s="1"/>
  <c r="AB451" i="4"/>
  <c r="B451" i="10" s="1"/>
  <c r="AD451" i="4"/>
  <c r="D451" i="10" s="1"/>
  <c r="H449" i="10" l="1"/>
  <c r="C449" i="11" s="1"/>
  <c r="F450" i="10"/>
  <c r="A450" i="11" s="1"/>
  <c r="G451" i="10"/>
  <c r="B451" i="11" s="1"/>
  <c r="F451" i="10"/>
  <c r="E449" i="11"/>
  <c r="A449" i="12" s="1"/>
  <c r="G449" i="11"/>
  <c r="C449" i="12" s="1"/>
  <c r="F449" i="11"/>
  <c r="B449" i="12" s="1"/>
  <c r="H449" i="11"/>
  <c r="D449" i="12" s="1"/>
  <c r="Z453" i="4"/>
  <c r="AC452" i="4"/>
  <c r="C452" i="10" s="1"/>
  <c r="AD452" i="4"/>
  <c r="D452" i="10" s="1"/>
  <c r="AB452" i="4"/>
  <c r="B452" i="10" s="1"/>
  <c r="I450" i="10" l="1"/>
  <c r="D450" i="11" s="1"/>
  <c r="J450" i="10"/>
  <c r="H450" i="10"/>
  <c r="C450" i="11" s="1"/>
  <c r="E452" i="10"/>
  <c r="F452" i="10" s="1"/>
  <c r="E450" i="11"/>
  <c r="A450" i="12" s="1"/>
  <c r="G450" i="11"/>
  <c r="C450" i="12" s="1"/>
  <c r="F450" i="11"/>
  <c r="B450" i="12" s="1"/>
  <c r="H450" i="11"/>
  <c r="D450" i="12" s="1"/>
  <c r="A451" i="11"/>
  <c r="Z454" i="4"/>
  <c r="AC453" i="4"/>
  <c r="C453" i="10" s="1"/>
  <c r="AB453" i="4"/>
  <c r="B453" i="10" s="1"/>
  <c r="AD453" i="4"/>
  <c r="D453" i="10" s="1"/>
  <c r="G452" i="10" l="1"/>
  <c r="B452" i="11" s="1"/>
  <c r="E453" i="10"/>
  <c r="G453" i="10" s="1"/>
  <c r="B453" i="11" s="1"/>
  <c r="A452" i="11"/>
  <c r="J452" i="10"/>
  <c r="H452" i="10"/>
  <c r="C452" i="11" s="1"/>
  <c r="I452" i="10"/>
  <c r="D452" i="11" s="1"/>
  <c r="Z455" i="4"/>
  <c r="AC454" i="4"/>
  <c r="C454" i="10" s="1"/>
  <c r="E454" i="10" s="1"/>
  <c r="AD454" i="4"/>
  <c r="D454" i="10" s="1"/>
  <c r="AB454" i="4"/>
  <c r="B454" i="10" s="1"/>
  <c r="F453" i="10" l="1"/>
  <c r="J453" i="10" s="1"/>
  <c r="J446" i="10"/>
  <c r="G454" i="10"/>
  <c r="B454" i="11" s="1"/>
  <c r="F454" i="10"/>
  <c r="E452" i="11"/>
  <c r="A452" i="12" s="1"/>
  <c r="G452" i="11"/>
  <c r="C452" i="12" s="1"/>
  <c r="F452" i="11"/>
  <c r="B452" i="12" s="1"/>
  <c r="H452" i="11"/>
  <c r="D452" i="12" s="1"/>
  <c r="A453" i="11"/>
  <c r="Z456" i="4"/>
  <c r="AC455" i="4"/>
  <c r="C455" i="10" s="1"/>
  <c r="AB455" i="4"/>
  <c r="B455" i="10" s="1"/>
  <c r="AD455" i="4"/>
  <c r="D455" i="10" s="1"/>
  <c r="H453" i="10" l="1"/>
  <c r="C453" i="11" s="1"/>
  <c r="I453" i="10"/>
  <c r="D453" i="11" s="1"/>
  <c r="E455" i="10"/>
  <c r="G455" i="10" s="1"/>
  <c r="B455" i="11" s="1"/>
  <c r="E453" i="11"/>
  <c r="A453" i="12" s="1"/>
  <c r="G453" i="11"/>
  <c r="C453" i="12" s="1"/>
  <c r="F453" i="11"/>
  <c r="B453" i="12" s="1"/>
  <c r="H453" i="11"/>
  <c r="D453" i="12" s="1"/>
  <c r="A454" i="11"/>
  <c r="H454" i="10"/>
  <c r="C454" i="11" s="1"/>
  <c r="I454" i="10"/>
  <c r="D454" i="11" s="1"/>
  <c r="J454" i="10"/>
  <c r="Z457" i="4"/>
  <c r="AC456" i="4"/>
  <c r="C456" i="10" s="1"/>
  <c r="E456" i="10" s="1"/>
  <c r="AD456" i="4"/>
  <c r="D456" i="10" s="1"/>
  <c r="AB456" i="4"/>
  <c r="B456" i="10" s="1"/>
  <c r="F455" i="10" l="1"/>
  <c r="A455" i="11" s="1"/>
  <c r="G456" i="10"/>
  <c r="B456" i="11" s="1"/>
  <c r="F456" i="10"/>
  <c r="E454" i="11"/>
  <c r="A454" i="12" s="1"/>
  <c r="G454" i="11"/>
  <c r="C454" i="12" s="1"/>
  <c r="F454" i="11"/>
  <c r="B454" i="12" s="1"/>
  <c r="H454" i="11"/>
  <c r="D454" i="12" s="1"/>
  <c r="Z458" i="4"/>
  <c r="AC457" i="4"/>
  <c r="C457" i="10" s="1"/>
  <c r="E457" i="10" s="1"/>
  <c r="AB457" i="4"/>
  <c r="B457" i="10" s="1"/>
  <c r="AD457" i="4"/>
  <c r="D457" i="10" s="1"/>
  <c r="F457" i="10" l="1"/>
  <c r="G457" i="10"/>
  <c r="B457" i="11" s="1"/>
  <c r="A456" i="11"/>
  <c r="Z459" i="4"/>
  <c r="AC458" i="4"/>
  <c r="C458" i="10" s="1"/>
  <c r="E458" i="10" s="1"/>
  <c r="AD458" i="4"/>
  <c r="D458" i="10" s="1"/>
  <c r="AB458" i="4"/>
  <c r="B458" i="10" s="1"/>
  <c r="G458" i="10" l="1"/>
  <c r="B458" i="11" s="1"/>
  <c r="F458" i="10"/>
  <c r="A457" i="11"/>
  <c r="I457" i="10"/>
  <c r="D457" i="11" s="1"/>
  <c r="J457" i="10"/>
  <c r="Z460" i="4"/>
  <c r="AC459" i="4"/>
  <c r="C459" i="10" s="1"/>
  <c r="I455" i="10" s="1"/>
  <c r="D455" i="11" s="1"/>
  <c r="H455" i="11" s="1"/>
  <c r="D455" i="12" s="1"/>
  <c r="AB459" i="4"/>
  <c r="B459" i="10" s="1"/>
  <c r="AD459" i="4"/>
  <c r="D459" i="10" s="1"/>
  <c r="J455" i="10" s="1"/>
  <c r="H455" i="10" s="1"/>
  <c r="C455" i="11" s="1"/>
  <c r="H457" i="10" l="1"/>
  <c r="C457" i="11" s="1"/>
  <c r="E455" i="11"/>
  <c r="A455" i="12" s="1"/>
  <c r="F455" i="11"/>
  <c r="B455" i="12" s="1"/>
  <c r="G455" i="11"/>
  <c r="C455" i="12" s="1"/>
  <c r="E459" i="10"/>
  <c r="G459" i="10" s="1"/>
  <c r="B459" i="11" s="1"/>
  <c r="A458" i="11"/>
  <c r="J458" i="10"/>
  <c r="H458" i="10"/>
  <c r="C458" i="11" s="1"/>
  <c r="I458" i="10"/>
  <c r="D458" i="11" s="1"/>
  <c r="E457" i="11"/>
  <c r="A457" i="12" s="1"/>
  <c r="G457" i="11"/>
  <c r="C457" i="12" s="1"/>
  <c r="F457" i="11"/>
  <c r="B457" i="12" s="1"/>
  <c r="H457" i="11"/>
  <c r="D457" i="12" s="1"/>
  <c r="Z461" i="4"/>
  <c r="AC460" i="4"/>
  <c r="C460" i="10" s="1"/>
  <c r="AD460" i="4"/>
  <c r="D460" i="10" s="1"/>
  <c r="AB460" i="4"/>
  <c r="B460" i="10" s="1"/>
  <c r="F459" i="10" l="1"/>
  <c r="E460" i="10"/>
  <c r="G460" i="10" s="1"/>
  <c r="B460" i="11" s="1"/>
  <c r="E458" i="11"/>
  <c r="A458" i="12" s="1"/>
  <c r="G458" i="11"/>
  <c r="C458" i="12" s="1"/>
  <c r="F458" i="11"/>
  <c r="B458" i="12" s="1"/>
  <c r="H458" i="11"/>
  <c r="D458" i="12" s="1"/>
  <c r="A459" i="11"/>
  <c r="I459" i="10"/>
  <c r="D459" i="11" s="1"/>
  <c r="J459" i="10"/>
  <c r="Z462" i="4"/>
  <c r="AC461" i="4"/>
  <c r="C461" i="10" s="1"/>
  <c r="E461" i="10" s="1"/>
  <c r="AB461" i="4"/>
  <c r="B461" i="10" s="1"/>
  <c r="AD461" i="4"/>
  <c r="D461" i="10" s="1"/>
  <c r="H459" i="10" l="1"/>
  <c r="C459" i="11" s="1"/>
  <c r="F460" i="10"/>
  <c r="A460" i="11" s="1"/>
  <c r="F461" i="10"/>
  <c r="G461" i="10"/>
  <c r="B461" i="11" s="1"/>
  <c r="E459" i="11"/>
  <c r="A459" i="12" s="1"/>
  <c r="G459" i="11"/>
  <c r="C459" i="12" s="1"/>
  <c r="F459" i="11"/>
  <c r="B459" i="12" s="1"/>
  <c r="H459" i="11"/>
  <c r="D459" i="12" s="1"/>
  <c r="Z463" i="4"/>
  <c r="AC462" i="4"/>
  <c r="C462" i="10" s="1"/>
  <c r="E462" i="10" s="1"/>
  <c r="AD462" i="4"/>
  <c r="D462" i="10" s="1"/>
  <c r="AB462" i="4"/>
  <c r="B462" i="10" s="1"/>
  <c r="F462" i="10" l="1"/>
  <c r="G462" i="10"/>
  <c r="B462" i="11" s="1"/>
  <c r="A461" i="11"/>
  <c r="Z464" i="4"/>
  <c r="AC463" i="4"/>
  <c r="C463" i="10" s="1"/>
  <c r="AB463" i="4"/>
  <c r="B463" i="10" s="1"/>
  <c r="AD463" i="4"/>
  <c r="D463" i="10" s="1"/>
  <c r="E463" i="10" l="1"/>
  <c r="F463" i="10" s="1"/>
  <c r="A462" i="11"/>
  <c r="J462" i="10"/>
  <c r="H462" i="10"/>
  <c r="C462" i="11" s="1"/>
  <c r="I462" i="10"/>
  <c r="D462" i="11" s="1"/>
  <c r="Z465" i="4"/>
  <c r="AC464" i="4"/>
  <c r="C464" i="10" s="1"/>
  <c r="AD464" i="4"/>
  <c r="D464" i="10" s="1"/>
  <c r="AB464" i="4"/>
  <c r="B464" i="10" s="1"/>
  <c r="G463" i="10" l="1"/>
  <c r="B463" i="11" s="1"/>
  <c r="E464" i="10"/>
  <c r="G464" i="10" s="1"/>
  <c r="B464" i="11" s="1"/>
  <c r="E462" i="11"/>
  <c r="A462" i="12" s="1"/>
  <c r="G462" i="11"/>
  <c r="C462" i="12" s="1"/>
  <c r="F462" i="11"/>
  <c r="B462" i="12" s="1"/>
  <c r="H462" i="11"/>
  <c r="D462" i="12" s="1"/>
  <c r="I463" i="10"/>
  <c r="D463" i="11" s="1"/>
  <c r="A463" i="11"/>
  <c r="J463" i="10"/>
  <c r="H463" i="10"/>
  <c r="C463" i="11" s="1"/>
  <c r="Z466" i="4"/>
  <c r="AC465" i="4"/>
  <c r="C465" i="10" s="1"/>
  <c r="E465" i="10" s="1"/>
  <c r="AB465" i="4"/>
  <c r="B465" i="10" s="1"/>
  <c r="AD465" i="4"/>
  <c r="D465" i="10" s="1"/>
  <c r="F464" i="10" l="1"/>
  <c r="A464" i="11" s="1"/>
  <c r="F465" i="10"/>
  <c r="G465" i="10"/>
  <c r="B465" i="11" s="1"/>
  <c r="E463" i="11"/>
  <c r="A463" i="12" s="1"/>
  <c r="G463" i="11"/>
  <c r="C463" i="12" s="1"/>
  <c r="F463" i="11"/>
  <c r="B463" i="12" s="1"/>
  <c r="H463" i="11"/>
  <c r="D463" i="12" s="1"/>
  <c r="Z467" i="4"/>
  <c r="AC466" i="4"/>
  <c r="C466" i="10" s="1"/>
  <c r="AD466" i="4"/>
  <c r="D466" i="10" s="1"/>
  <c r="AB466" i="4"/>
  <c r="B466" i="10" s="1"/>
  <c r="J464" i="10" l="1"/>
  <c r="H464" i="10"/>
  <c r="C464" i="11" s="1"/>
  <c r="I464" i="10"/>
  <c r="D464" i="11" s="1"/>
  <c r="E466" i="10"/>
  <c r="G466" i="10" s="1"/>
  <c r="B466" i="11" s="1"/>
  <c r="E464" i="11"/>
  <c r="A464" i="12" s="1"/>
  <c r="A465" i="11"/>
  <c r="Z468" i="4"/>
  <c r="AC467" i="4"/>
  <c r="C467" i="10" s="1"/>
  <c r="AB467" i="4"/>
  <c r="B467" i="10" s="1"/>
  <c r="AD467" i="4"/>
  <c r="D467" i="10" s="1"/>
  <c r="G464" i="11" l="1"/>
  <c r="C464" i="12" s="1"/>
  <c r="F464" i="11"/>
  <c r="B464" i="12" s="1"/>
  <c r="H464" i="11"/>
  <c r="D464" i="12" s="1"/>
  <c r="F466" i="10"/>
  <c r="E467" i="10"/>
  <c r="F467" i="10" s="1"/>
  <c r="A466" i="11"/>
  <c r="Z469" i="4"/>
  <c r="AC468" i="4"/>
  <c r="C468" i="10" s="1"/>
  <c r="AD468" i="4"/>
  <c r="D468" i="10" s="1"/>
  <c r="AB468" i="4"/>
  <c r="B468" i="10" s="1"/>
  <c r="E468" i="10" l="1"/>
  <c r="F468" i="10" s="1"/>
  <c r="G467" i="10"/>
  <c r="B467" i="11" s="1"/>
  <c r="I467" i="10"/>
  <c r="D467" i="11" s="1"/>
  <c r="A467" i="11"/>
  <c r="J467" i="10"/>
  <c r="H467" i="10"/>
  <c r="C467" i="11" s="1"/>
  <c r="Z470" i="4"/>
  <c r="AC469" i="4"/>
  <c r="C469" i="10" s="1"/>
  <c r="AB469" i="4"/>
  <c r="B469" i="10" s="1"/>
  <c r="AD469" i="4"/>
  <c r="D469" i="10" s="1"/>
  <c r="G468" i="10" l="1"/>
  <c r="B468" i="11" s="1"/>
  <c r="E469" i="10"/>
  <c r="F469" i="10" s="1"/>
  <c r="A468" i="11"/>
  <c r="J468" i="10"/>
  <c r="H468" i="10"/>
  <c r="C468" i="11" s="1"/>
  <c r="I468" i="10"/>
  <c r="D468" i="11" s="1"/>
  <c r="E467" i="11"/>
  <c r="A467" i="12" s="1"/>
  <c r="G467" i="11"/>
  <c r="C467" i="12" s="1"/>
  <c r="F467" i="11"/>
  <c r="B467" i="12" s="1"/>
  <c r="H467" i="11"/>
  <c r="D467" i="12" s="1"/>
  <c r="Z471" i="4"/>
  <c r="AC470" i="4"/>
  <c r="C470" i="10" s="1"/>
  <c r="AD470" i="4"/>
  <c r="D470" i="10" s="1"/>
  <c r="AB470" i="4"/>
  <c r="B470" i="10" s="1"/>
  <c r="E470" i="10" l="1"/>
  <c r="F470" i="10" s="1"/>
  <c r="G469" i="10"/>
  <c r="B469" i="11" s="1"/>
  <c r="E468" i="11"/>
  <c r="A468" i="12" s="1"/>
  <c r="G468" i="11"/>
  <c r="C468" i="12" s="1"/>
  <c r="F468" i="11"/>
  <c r="B468" i="12" s="1"/>
  <c r="H468" i="11"/>
  <c r="D468" i="12" s="1"/>
  <c r="I469" i="10"/>
  <c r="D469" i="11" s="1"/>
  <c r="A469" i="11"/>
  <c r="J469" i="10"/>
  <c r="H469" i="10"/>
  <c r="C469" i="11" s="1"/>
  <c r="Z472" i="4"/>
  <c r="AC471" i="4"/>
  <c r="C471" i="10" s="1"/>
  <c r="AB471" i="4"/>
  <c r="B471" i="10" s="1"/>
  <c r="AD471" i="4"/>
  <c r="D471" i="10" s="1"/>
  <c r="E471" i="10" l="1"/>
  <c r="F471" i="10" s="1"/>
  <c r="G470" i="10"/>
  <c r="B470" i="11" s="1"/>
  <c r="E469" i="11"/>
  <c r="A469" i="12" s="1"/>
  <c r="G469" i="11"/>
  <c r="C469" i="12" s="1"/>
  <c r="F469" i="11"/>
  <c r="B469" i="12" s="1"/>
  <c r="H469" i="11"/>
  <c r="D469" i="12" s="1"/>
  <c r="A470" i="11"/>
  <c r="Z473" i="4"/>
  <c r="AC472" i="4"/>
  <c r="C472" i="10" s="1"/>
  <c r="E472" i="10" s="1"/>
  <c r="AB472" i="4"/>
  <c r="B472" i="10" s="1"/>
  <c r="AD472" i="4"/>
  <c r="D472" i="10" s="1"/>
  <c r="J465" i="10" s="1"/>
  <c r="G471" i="10" l="1"/>
  <c r="B471" i="11" s="1"/>
  <c r="I465" i="10"/>
  <c r="D465" i="11" s="1"/>
  <c r="G472" i="10"/>
  <c r="B472" i="11" s="1"/>
  <c r="F472" i="10"/>
  <c r="A471" i="11"/>
  <c r="Z474" i="4"/>
  <c r="AC473" i="4"/>
  <c r="C473" i="10" s="1"/>
  <c r="AD473" i="4"/>
  <c r="D473" i="10" s="1"/>
  <c r="AB473" i="4"/>
  <c r="B473" i="10" s="1"/>
  <c r="H465" i="11" l="1"/>
  <c r="D465" i="12" s="1"/>
  <c r="E465" i="11"/>
  <c r="A465" i="12" s="1"/>
  <c r="F465" i="11"/>
  <c r="B465" i="12" s="1"/>
  <c r="H465" i="10"/>
  <c r="C465" i="11" s="1"/>
  <c r="G465" i="11" s="1"/>
  <c r="C465" i="12" s="1"/>
  <c r="E473" i="10"/>
  <c r="G473" i="10" s="1"/>
  <c r="B473" i="11" s="1"/>
  <c r="A472" i="11"/>
  <c r="H472" i="10"/>
  <c r="C472" i="11" s="1"/>
  <c r="I472" i="10"/>
  <c r="D472" i="11" s="1"/>
  <c r="J472" i="10"/>
  <c r="Z475" i="4"/>
  <c r="AC474" i="4"/>
  <c r="C474" i="10" s="1"/>
  <c r="J470" i="10" s="1"/>
  <c r="AB474" i="4"/>
  <c r="B474" i="10" s="1"/>
  <c r="AD474" i="4"/>
  <c r="D474" i="10" s="1"/>
  <c r="F473" i="10" l="1"/>
  <c r="I470" i="10"/>
  <c r="D470" i="11" s="1"/>
  <c r="E474" i="10"/>
  <c r="F474" i="10" s="1"/>
  <c r="E472" i="11"/>
  <c r="A472" i="12" s="1"/>
  <c r="G472" i="11"/>
  <c r="C472" i="12" s="1"/>
  <c r="F472" i="11"/>
  <c r="B472" i="12" s="1"/>
  <c r="H472" i="11"/>
  <c r="D472" i="12" s="1"/>
  <c r="Z476" i="4"/>
  <c r="AC475" i="4"/>
  <c r="C475" i="10" s="1"/>
  <c r="E475" i="10" s="1"/>
  <c r="AD475" i="4"/>
  <c r="D475" i="10" s="1"/>
  <c r="AB475" i="4"/>
  <c r="B475" i="10" s="1"/>
  <c r="A473" i="11" l="1"/>
  <c r="H470" i="11"/>
  <c r="D470" i="12" s="1"/>
  <c r="E470" i="11"/>
  <c r="A470" i="12" s="1"/>
  <c r="F470" i="11"/>
  <c r="B470" i="12" s="1"/>
  <c r="H470" i="10"/>
  <c r="C470" i="11" s="1"/>
  <c r="G470" i="11" s="1"/>
  <c r="C470" i="12" s="1"/>
  <c r="G474" i="10"/>
  <c r="B474" i="11" s="1"/>
  <c r="J471" i="10"/>
  <c r="I471" i="10"/>
  <c r="D471" i="11" s="1"/>
  <c r="F475" i="10"/>
  <c r="G475" i="10"/>
  <c r="B475" i="11" s="1"/>
  <c r="A474" i="11"/>
  <c r="H474" i="10"/>
  <c r="C474" i="11" s="1"/>
  <c r="I474" i="10"/>
  <c r="D474" i="11" s="1"/>
  <c r="J474" i="10"/>
  <c r="Z477" i="4"/>
  <c r="AC476" i="4"/>
  <c r="C476" i="10" s="1"/>
  <c r="E476" i="10" s="1"/>
  <c r="AB476" i="4"/>
  <c r="B476" i="10" s="1"/>
  <c r="AD476" i="4"/>
  <c r="D476" i="10" s="1"/>
  <c r="H471" i="10" l="1"/>
  <c r="C471" i="11" s="1"/>
  <c r="G471" i="11" s="1"/>
  <c r="C471" i="12" s="1"/>
  <c r="E471" i="11"/>
  <c r="A471" i="12" s="1"/>
  <c r="F471" i="11"/>
  <c r="B471" i="12" s="1"/>
  <c r="H471" i="11"/>
  <c r="D471" i="12" s="1"/>
  <c r="G476" i="10"/>
  <c r="B476" i="11" s="1"/>
  <c r="F476" i="10"/>
  <c r="E474" i="11"/>
  <c r="A474" i="12" s="1"/>
  <c r="G474" i="11"/>
  <c r="C474" i="12" s="1"/>
  <c r="F474" i="11"/>
  <c r="B474" i="12" s="1"/>
  <c r="H474" i="11"/>
  <c r="D474" i="12" s="1"/>
  <c r="A475" i="11"/>
  <c r="Z478" i="4"/>
  <c r="AC477" i="4"/>
  <c r="C477" i="10" s="1"/>
  <c r="AD477" i="4"/>
  <c r="D477" i="10" s="1"/>
  <c r="AB477" i="4"/>
  <c r="B477" i="10" s="1"/>
  <c r="E477" i="10" l="1"/>
  <c r="G477" i="10" s="1"/>
  <c r="B477" i="11" s="1"/>
  <c r="A476" i="11"/>
  <c r="Z479" i="4"/>
  <c r="AC478" i="4"/>
  <c r="C478" i="10" s="1"/>
  <c r="AB478" i="4"/>
  <c r="B478" i="10" s="1"/>
  <c r="AD478" i="4"/>
  <c r="D478" i="10" s="1"/>
  <c r="J473" i="10" l="1"/>
  <c r="F477" i="10"/>
  <c r="I473" i="10"/>
  <c r="D473" i="11" s="1"/>
  <c r="E478" i="10"/>
  <c r="F478" i="10" s="1"/>
  <c r="J475" i="10"/>
  <c r="I477" i="10"/>
  <c r="D477" i="11" s="1"/>
  <c r="A477" i="11"/>
  <c r="J477" i="10"/>
  <c r="H477" i="10"/>
  <c r="C477" i="11" s="1"/>
  <c r="Z480" i="4"/>
  <c r="AC479" i="4"/>
  <c r="C479" i="10" s="1"/>
  <c r="E479" i="10" s="1"/>
  <c r="AD479" i="4"/>
  <c r="D479" i="10" s="1"/>
  <c r="AB479" i="4"/>
  <c r="B479" i="10" s="1"/>
  <c r="F473" i="11" l="1"/>
  <c r="B473" i="12" s="1"/>
  <c r="H473" i="11"/>
  <c r="D473" i="12" s="1"/>
  <c r="E473" i="11"/>
  <c r="A473" i="12" s="1"/>
  <c r="H473" i="10"/>
  <c r="C473" i="11" s="1"/>
  <c r="G473" i="11" s="1"/>
  <c r="C473" i="12" s="1"/>
  <c r="G478" i="10"/>
  <c r="B478" i="11" s="1"/>
  <c r="I475" i="10"/>
  <c r="D475" i="11" s="1"/>
  <c r="F479" i="10"/>
  <c r="G479" i="10"/>
  <c r="B479" i="11" s="1"/>
  <c r="E477" i="11"/>
  <c r="A477" i="12" s="1"/>
  <c r="H477" i="11"/>
  <c r="D477" i="12" s="1"/>
  <c r="F477" i="11"/>
  <c r="B477" i="12" s="1"/>
  <c r="G477" i="11"/>
  <c r="C477" i="12" s="1"/>
  <c r="A478" i="11"/>
  <c r="J478" i="10"/>
  <c r="H478" i="10"/>
  <c r="C478" i="11" s="1"/>
  <c r="I478" i="10"/>
  <c r="D478" i="11" s="1"/>
  <c r="Z481" i="4"/>
  <c r="AC480" i="4"/>
  <c r="C480" i="10" s="1"/>
  <c r="AB480" i="4"/>
  <c r="B480" i="10" s="1"/>
  <c r="AD480" i="4"/>
  <c r="D480" i="10" s="1"/>
  <c r="E475" i="11" l="1"/>
  <c r="A475" i="12" s="1"/>
  <c r="H475" i="11"/>
  <c r="D475" i="12" s="1"/>
  <c r="F475" i="11"/>
  <c r="B475" i="12" s="1"/>
  <c r="H475" i="10"/>
  <c r="C475" i="11" s="1"/>
  <c r="G475" i="11" s="1"/>
  <c r="C475" i="12" s="1"/>
  <c r="E480" i="10"/>
  <c r="G480" i="10" s="1"/>
  <c r="B480" i="11" s="1"/>
  <c r="E478" i="11"/>
  <c r="A478" i="12" s="1"/>
  <c r="H478" i="11"/>
  <c r="D478" i="12" s="1"/>
  <c r="F478" i="11"/>
  <c r="B478" i="12" s="1"/>
  <c r="G478" i="11"/>
  <c r="C478" i="12" s="1"/>
  <c r="A479" i="11"/>
  <c r="Z482" i="4"/>
  <c r="AC481" i="4"/>
  <c r="C481" i="10" s="1"/>
  <c r="E481" i="10" s="1"/>
  <c r="AD481" i="4"/>
  <c r="D481" i="10" s="1"/>
  <c r="AB481" i="4"/>
  <c r="B481" i="10" s="1"/>
  <c r="F480" i="10" l="1"/>
  <c r="A480" i="11" s="1"/>
  <c r="F481" i="10"/>
  <c r="G481" i="10"/>
  <c r="B481" i="11" s="1"/>
  <c r="Z483" i="4"/>
  <c r="AC482" i="4"/>
  <c r="C482" i="10" s="1"/>
  <c r="E482" i="10" s="1"/>
  <c r="AB482" i="4"/>
  <c r="B482" i="10" s="1"/>
  <c r="AD482" i="4"/>
  <c r="D482" i="10" s="1"/>
  <c r="F482" i="10" l="1"/>
  <c r="G482" i="10"/>
  <c r="B482" i="11" s="1"/>
  <c r="A481" i="11"/>
  <c r="Z484" i="4"/>
  <c r="AC483" i="4"/>
  <c r="C483" i="10" s="1"/>
  <c r="I479" i="10" s="1"/>
  <c r="D479" i="11" s="1"/>
  <c r="AD483" i="4"/>
  <c r="D483" i="10" s="1"/>
  <c r="J479" i="10" s="1"/>
  <c r="AB483" i="4"/>
  <c r="B483" i="10" s="1"/>
  <c r="E479" i="11" l="1"/>
  <c r="A479" i="12" s="1"/>
  <c r="F479" i="11"/>
  <c r="B479" i="12" s="1"/>
  <c r="H479" i="11"/>
  <c r="D479" i="12" s="1"/>
  <c r="H479" i="10"/>
  <c r="C479" i="11" s="1"/>
  <c r="G479" i="11" s="1"/>
  <c r="C479" i="12" s="1"/>
  <c r="E483" i="10"/>
  <c r="F483" i="10" s="1"/>
  <c r="A482" i="11"/>
  <c r="H482" i="10"/>
  <c r="C482" i="11" s="1"/>
  <c r="I482" i="10"/>
  <c r="D482" i="11" s="1"/>
  <c r="J482" i="10"/>
  <c r="Z485" i="4"/>
  <c r="AC484" i="4"/>
  <c r="C484" i="10" s="1"/>
  <c r="AB484" i="4"/>
  <c r="B484" i="10" s="1"/>
  <c r="AD484" i="4"/>
  <c r="D484" i="10" s="1"/>
  <c r="E484" i="10" l="1"/>
  <c r="G484" i="10" s="1"/>
  <c r="B484" i="11" s="1"/>
  <c r="G483" i="10"/>
  <c r="B483" i="11" s="1"/>
  <c r="E482" i="11"/>
  <c r="A482" i="12" s="1"/>
  <c r="H482" i="11"/>
  <c r="D482" i="12" s="1"/>
  <c r="F482" i="11"/>
  <c r="B482" i="12" s="1"/>
  <c r="G482" i="11"/>
  <c r="C482" i="12" s="1"/>
  <c r="I483" i="10"/>
  <c r="D483" i="11" s="1"/>
  <c r="A483" i="11"/>
  <c r="J483" i="10"/>
  <c r="H483" i="10"/>
  <c r="C483" i="11" s="1"/>
  <c r="Z486" i="4"/>
  <c r="AC485" i="4"/>
  <c r="C485" i="10" s="1"/>
  <c r="AD485" i="4"/>
  <c r="D485" i="10" s="1"/>
  <c r="AB485" i="4"/>
  <c r="B485" i="10" s="1"/>
  <c r="E485" i="10" l="1"/>
  <c r="F485" i="10" s="1"/>
  <c r="F484" i="10"/>
  <c r="A484" i="11"/>
  <c r="E483" i="11"/>
  <c r="A483" i="12" s="1"/>
  <c r="H483" i="11"/>
  <c r="D483" i="12" s="1"/>
  <c r="F483" i="11"/>
  <c r="B483" i="12" s="1"/>
  <c r="G483" i="11"/>
  <c r="C483" i="12" s="1"/>
  <c r="Z487" i="4"/>
  <c r="AC486" i="4"/>
  <c r="C486" i="10" s="1"/>
  <c r="E486" i="10" s="1"/>
  <c r="AD486" i="4"/>
  <c r="D486" i="10" s="1"/>
  <c r="AB486" i="4"/>
  <c r="B486" i="10" s="1"/>
  <c r="I484" i="10" l="1"/>
  <c r="D484" i="11" s="1"/>
  <c r="E484" i="11" s="1"/>
  <c r="A484" i="12" s="1"/>
  <c r="J484" i="10"/>
  <c r="G485" i="10"/>
  <c r="B485" i="11" s="1"/>
  <c r="F486" i="10"/>
  <c r="G486" i="10"/>
  <c r="B486" i="11" s="1"/>
  <c r="A485" i="11"/>
  <c r="J485" i="10"/>
  <c r="I485" i="10"/>
  <c r="D485" i="11" s="1"/>
  <c r="H485" i="10"/>
  <c r="C485" i="11" s="1"/>
  <c r="Z488" i="4"/>
  <c r="AC487" i="4"/>
  <c r="C487" i="10" s="1"/>
  <c r="AB487" i="4"/>
  <c r="B487" i="10" s="1"/>
  <c r="AD487" i="4"/>
  <c r="D487" i="10" s="1"/>
  <c r="G484" i="11" l="1"/>
  <c r="C484" i="12" s="1"/>
  <c r="H484" i="11"/>
  <c r="D484" i="12" s="1"/>
  <c r="F484" i="11"/>
  <c r="B484" i="12" s="1"/>
  <c r="H484" i="10"/>
  <c r="C484" i="11" s="1"/>
  <c r="E487" i="10"/>
  <c r="G487" i="10" s="1"/>
  <c r="B487" i="11" s="1"/>
  <c r="E485" i="11"/>
  <c r="A485" i="12" s="1"/>
  <c r="H485" i="11"/>
  <c r="D485" i="12" s="1"/>
  <c r="F485" i="11"/>
  <c r="B485" i="12" s="1"/>
  <c r="G485" i="11"/>
  <c r="C485" i="12" s="1"/>
  <c r="A486" i="11"/>
  <c r="Z489" i="4"/>
  <c r="AC488" i="4"/>
  <c r="C488" i="10" s="1"/>
  <c r="AD488" i="4"/>
  <c r="D488" i="10" s="1"/>
  <c r="AB488" i="4"/>
  <c r="B488" i="10" s="1"/>
  <c r="F487" i="10" l="1"/>
  <c r="E488" i="10"/>
  <c r="F488" i="10" s="1"/>
  <c r="A487" i="11"/>
  <c r="Z490" i="4"/>
  <c r="AC489" i="4"/>
  <c r="C489" i="10" s="1"/>
  <c r="AB489" i="4"/>
  <c r="B489" i="10" s="1"/>
  <c r="AD489" i="4"/>
  <c r="D489" i="10" s="1"/>
  <c r="G488" i="10" l="1"/>
  <c r="B488" i="11" s="1"/>
  <c r="E489" i="10"/>
  <c r="F489" i="10" s="1"/>
  <c r="A488" i="11"/>
  <c r="J488" i="10"/>
  <c r="H488" i="10"/>
  <c r="C488" i="11" s="1"/>
  <c r="I488" i="10"/>
  <c r="D488" i="11" s="1"/>
  <c r="Z491" i="4"/>
  <c r="AC490" i="4"/>
  <c r="C490" i="10" s="1"/>
  <c r="AD490" i="4"/>
  <c r="D490" i="10" s="1"/>
  <c r="AB490" i="4"/>
  <c r="B490" i="10" s="1"/>
  <c r="G489" i="10" l="1"/>
  <c r="B489" i="11" s="1"/>
  <c r="E490" i="10"/>
  <c r="F490" i="10" s="1"/>
  <c r="E488" i="11"/>
  <c r="A488" i="12" s="1"/>
  <c r="H488" i="11"/>
  <c r="D488" i="12" s="1"/>
  <c r="F488" i="11"/>
  <c r="B488" i="12" s="1"/>
  <c r="G488" i="11"/>
  <c r="C488" i="12" s="1"/>
  <c r="A489" i="11"/>
  <c r="J489" i="10"/>
  <c r="H489" i="10"/>
  <c r="C489" i="11" s="1"/>
  <c r="I489" i="10"/>
  <c r="D489" i="11" s="1"/>
  <c r="Z492" i="4"/>
  <c r="AC491" i="4"/>
  <c r="C491" i="10" s="1"/>
  <c r="E491" i="10" s="1"/>
  <c r="AB491" i="4"/>
  <c r="B491" i="10" s="1"/>
  <c r="AD491" i="4"/>
  <c r="D491" i="10" s="1"/>
  <c r="I487" i="10" l="1"/>
  <c r="D487" i="11" s="1"/>
  <c r="G490" i="10"/>
  <c r="B490" i="11" s="1"/>
  <c r="F491" i="10"/>
  <c r="G491" i="10"/>
  <c r="B491" i="11" s="1"/>
  <c r="E489" i="11"/>
  <c r="A489" i="12" s="1"/>
  <c r="H489" i="11"/>
  <c r="D489" i="12" s="1"/>
  <c r="F489" i="11"/>
  <c r="B489" i="12" s="1"/>
  <c r="G489" i="11"/>
  <c r="C489" i="12" s="1"/>
  <c r="A490" i="11"/>
  <c r="Z493" i="4"/>
  <c r="AC492" i="4"/>
  <c r="C492" i="10" s="1"/>
  <c r="J487" i="10" s="1"/>
  <c r="AD492" i="4"/>
  <c r="D492" i="10" s="1"/>
  <c r="AB492" i="4"/>
  <c r="B492" i="10" s="1"/>
  <c r="H487" i="10" l="1"/>
  <c r="C487" i="11" s="1"/>
  <c r="E487" i="11"/>
  <c r="A487" i="12" s="1"/>
  <c r="F487" i="11"/>
  <c r="B487" i="12" s="1"/>
  <c r="H487" i="11"/>
  <c r="D487" i="12" s="1"/>
  <c r="G487" i="11"/>
  <c r="C487" i="12" s="1"/>
  <c r="E492" i="10"/>
  <c r="G492" i="10" s="1"/>
  <c r="B492" i="11" s="1"/>
  <c r="A491" i="11"/>
  <c r="Z494" i="4"/>
  <c r="AC493" i="4"/>
  <c r="C493" i="10" s="1"/>
  <c r="AD493" i="4"/>
  <c r="D493" i="10" s="1"/>
  <c r="AB493" i="4"/>
  <c r="B493" i="10" s="1"/>
  <c r="F492" i="10" l="1"/>
  <c r="E493" i="10"/>
  <c r="F493" i="10" s="1"/>
  <c r="A492" i="11"/>
  <c r="J492" i="10"/>
  <c r="H492" i="10"/>
  <c r="C492" i="11" s="1"/>
  <c r="I492" i="10"/>
  <c r="D492" i="11" s="1"/>
  <c r="Z495" i="4"/>
  <c r="AC494" i="4"/>
  <c r="C494" i="10" s="1"/>
  <c r="I490" i="10" s="1"/>
  <c r="D490" i="11" s="1"/>
  <c r="AD494" i="4"/>
  <c r="D494" i="10" s="1"/>
  <c r="AB494" i="4"/>
  <c r="B494" i="10" s="1"/>
  <c r="H490" i="11" l="1"/>
  <c r="D490" i="12" s="1"/>
  <c r="E490" i="11"/>
  <c r="A490" i="12" s="1"/>
  <c r="F490" i="11"/>
  <c r="B490" i="12" s="1"/>
  <c r="J490" i="10"/>
  <c r="H490" i="10" s="1"/>
  <c r="C490" i="11" s="1"/>
  <c r="G490" i="11" s="1"/>
  <c r="C490" i="12" s="1"/>
  <c r="E494" i="10"/>
  <c r="G494" i="10" s="1"/>
  <c r="B494" i="11" s="1"/>
  <c r="G493" i="10"/>
  <c r="B493" i="11" s="1"/>
  <c r="E492" i="11"/>
  <c r="A492" i="12" s="1"/>
  <c r="H492" i="11"/>
  <c r="D492" i="12" s="1"/>
  <c r="F492" i="11"/>
  <c r="B492" i="12" s="1"/>
  <c r="G492" i="11"/>
  <c r="C492" i="12" s="1"/>
  <c r="A493" i="11"/>
  <c r="Z496" i="4"/>
  <c r="AC495" i="4"/>
  <c r="C495" i="10" s="1"/>
  <c r="AB495" i="4"/>
  <c r="B495" i="10" s="1"/>
  <c r="AD495" i="4"/>
  <c r="D495" i="10" s="1"/>
  <c r="J491" i="10" l="1"/>
  <c r="F494" i="10"/>
  <c r="A494" i="11" s="1"/>
  <c r="I491" i="10"/>
  <c r="D491" i="11" s="1"/>
  <c r="E491" i="11" s="1"/>
  <c r="A491" i="12" s="1"/>
  <c r="E495" i="10"/>
  <c r="G495" i="10" s="1"/>
  <c r="B495" i="11" s="1"/>
  <c r="H494" i="10"/>
  <c r="C494" i="11" s="1"/>
  <c r="J494" i="10"/>
  <c r="Z497" i="4"/>
  <c r="AC496" i="4"/>
  <c r="C496" i="10" s="1"/>
  <c r="AD496" i="4"/>
  <c r="D496" i="10" s="1"/>
  <c r="AB496" i="4"/>
  <c r="B496" i="10" s="1"/>
  <c r="E496" i="10" l="1"/>
  <c r="I493" i="10"/>
  <c r="D493" i="11" s="1"/>
  <c r="J493" i="10"/>
  <c r="I494" i="10"/>
  <c r="D494" i="11" s="1"/>
  <c r="E494" i="11" s="1"/>
  <c r="A494" i="12" s="1"/>
  <c r="F491" i="11"/>
  <c r="B491" i="12" s="1"/>
  <c r="H491" i="11"/>
  <c r="D491" i="12" s="1"/>
  <c r="H491" i="10"/>
  <c r="C491" i="11" s="1"/>
  <c r="G491" i="11" s="1"/>
  <c r="C491" i="12" s="1"/>
  <c r="F495" i="10"/>
  <c r="A495" i="11" s="1"/>
  <c r="F496" i="10"/>
  <c r="G496" i="10"/>
  <c r="B496" i="11" s="1"/>
  <c r="G494" i="11"/>
  <c r="C494" i="12" s="1"/>
  <c r="Z498" i="4"/>
  <c r="AC497" i="4"/>
  <c r="C497" i="10" s="1"/>
  <c r="E497" i="10" s="1"/>
  <c r="AB497" i="4"/>
  <c r="B497" i="10" s="1"/>
  <c r="AD497" i="4"/>
  <c r="D497" i="10" s="1"/>
  <c r="H494" i="11" l="1"/>
  <c r="D494" i="12" s="1"/>
  <c r="E493" i="11"/>
  <c r="A493" i="12" s="1"/>
  <c r="F493" i="11"/>
  <c r="B493" i="12" s="1"/>
  <c r="H493" i="11"/>
  <c r="D493" i="12" s="1"/>
  <c r="F494" i="11"/>
  <c r="B494" i="12" s="1"/>
  <c r="H493" i="10"/>
  <c r="C493" i="11" s="1"/>
  <c r="G493" i="11" s="1"/>
  <c r="C493" i="12" s="1"/>
  <c r="F497" i="10"/>
  <c r="G497" i="10"/>
  <c r="B497" i="11" s="1"/>
  <c r="A496" i="11"/>
  <c r="Z499" i="4"/>
  <c r="AC498" i="4"/>
  <c r="C498" i="10" s="1"/>
  <c r="E498" i="10" s="1"/>
  <c r="AD498" i="4"/>
  <c r="D498" i="10" s="1"/>
  <c r="AB498" i="4"/>
  <c r="B498" i="10" s="1"/>
  <c r="F498" i="10" l="1"/>
  <c r="G498" i="10"/>
  <c r="B498" i="11" s="1"/>
  <c r="A497" i="11"/>
  <c r="Z500" i="4"/>
  <c r="AC499" i="4"/>
  <c r="C499" i="10" s="1"/>
  <c r="AD499" i="4"/>
  <c r="D499" i="10" s="1"/>
  <c r="AB499" i="4"/>
  <c r="B499" i="10" s="1"/>
  <c r="I495" i="10" l="1"/>
  <c r="D495" i="11" s="1"/>
  <c r="E499" i="10"/>
  <c r="G499" i="10" s="1"/>
  <c r="B499" i="11" s="1"/>
  <c r="A498" i="11"/>
  <c r="H498" i="10"/>
  <c r="C498" i="11" s="1"/>
  <c r="I498" i="10"/>
  <c r="D498" i="11" s="1"/>
  <c r="J498" i="10"/>
  <c r="AC500" i="4"/>
  <c r="C500" i="10" s="1"/>
  <c r="AD500" i="4"/>
  <c r="D500" i="10" s="1"/>
  <c r="J227" i="10" s="1"/>
  <c r="AB500" i="4"/>
  <c r="B500" i="10" s="1"/>
  <c r="I227" i="10" l="1"/>
  <c r="D227" i="11" s="1"/>
  <c r="I238" i="10"/>
  <c r="I270" i="10"/>
  <c r="J368" i="10"/>
  <c r="I368" i="10"/>
  <c r="D368" i="11" s="1"/>
  <c r="J389" i="10"/>
  <c r="H389" i="10" s="1"/>
  <c r="C389" i="11" s="1"/>
  <c r="G389" i="11" s="1"/>
  <c r="C389" i="12" s="1"/>
  <c r="I497" i="10"/>
  <c r="D497" i="11" s="1"/>
  <c r="H227" i="10"/>
  <c r="C227" i="11" s="1"/>
  <c r="J497" i="10"/>
  <c r="H497" i="10" s="1"/>
  <c r="C497" i="11" s="1"/>
  <c r="I7" i="10"/>
  <c r="D7" i="11" s="1"/>
  <c r="J7" i="10"/>
  <c r="J5" i="10"/>
  <c r="I5" i="10"/>
  <c r="D5" i="11" s="1"/>
  <c r="J20" i="10"/>
  <c r="I20" i="10"/>
  <c r="D20" i="11" s="1"/>
  <c r="I35" i="10"/>
  <c r="D35" i="11" s="1"/>
  <c r="J35" i="10"/>
  <c r="H35" i="10" s="1"/>
  <c r="C35" i="11" s="1"/>
  <c r="J45" i="10"/>
  <c r="I45" i="10"/>
  <c r="D45" i="11" s="1"/>
  <c r="I65" i="10"/>
  <c r="D65" i="11" s="1"/>
  <c r="I100" i="10"/>
  <c r="D100" i="11" s="1"/>
  <c r="I145" i="10"/>
  <c r="D145" i="11" s="1"/>
  <c r="J165" i="10"/>
  <c r="I165" i="10"/>
  <c r="D165" i="11" s="1"/>
  <c r="J175" i="10"/>
  <c r="I175" i="10"/>
  <c r="D175" i="11" s="1"/>
  <c r="I185" i="10"/>
  <c r="D185" i="11" s="1"/>
  <c r="J200" i="10"/>
  <c r="I200" i="10"/>
  <c r="D200" i="11" s="1"/>
  <c r="I220" i="10"/>
  <c r="D220" i="11" s="1"/>
  <c r="J250" i="10"/>
  <c r="I250" i="10"/>
  <c r="D250" i="11" s="1"/>
  <c r="J275" i="10"/>
  <c r="I275" i="10"/>
  <c r="D275" i="11" s="1"/>
  <c r="J290" i="10"/>
  <c r="I290" i="10"/>
  <c r="D290" i="11" s="1"/>
  <c r="I315" i="10"/>
  <c r="D315" i="11" s="1"/>
  <c r="J315" i="10"/>
  <c r="H315" i="10" s="1"/>
  <c r="C315" i="11" s="1"/>
  <c r="I350" i="10"/>
  <c r="D350" i="11" s="1"/>
  <c r="I365" i="10"/>
  <c r="D365" i="11" s="1"/>
  <c r="J365" i="10"/>
  <c r="I375" i="10"/>
  <c r="D375" i="11" s="1"/>
  <c r="I385" i="10"/>
  <c r="D385" i="11" s="1"/>
  <c r="J385" i="10"/>
  <c r="H385" i="10" s="1"/>
  <c r="C385" i="11" s="1"/>
  <c r="I395" i="10"/>
  <c r="D395" i="11" s="1"/>
  <c r="J415" i="10"/>
  <c r="H415" i="10" s="1"/>
  <c r="C415" i="11" s="1"/>
  <c r="I415" i="10"/>
  <c r="D415" i="11" s="1"/>
  <c r="J435" i="10"/>
  <c r="I435" i="10"/>
  <c r="D435" i="11" s="1"/>
  <c r="J480" i="10"/>
  <c r="I480" i="10"/>
  <c r="D480" i="11" s="1"/>
  <c r="J495" i="10"/>
  <c r="H495" i="10" s="1"/>
  <c r="C495" i="11" s="1"/>
  <c r="J65" i="10"/>
  <c r="H65" i="10" s="1"/>
  <c r="C65" i="11" s="1"/>
  <c r="J100" i="10"/>
  <c r="H100" i="10" s="1"/>
  <c r="C100" i="11" s="1"/>
  <c r="J145" i="10"/>
  <c r="H145" i="10" s="1"/>
  <c r="C145" i="11" s="1"/>
  <c r="J185" i="10"/>
  <c r="J220" i="10"/>
  <c r="H220" i="10" s="1"/>
  <c r="C220" i="11" s="1"/>
  <c r="J350" i="10"/>
  <c r="H350" i="10" s="1"/>
  <c r="C350" i="11" s="1"/>
  <c r="J375" i="10"/>
  <c r="H375" i="10" s="1"/>
  <c r="C375" i="11" s="1"/>
  <c r="J395" i="10"/>
  <c r="E495" i="11"/>
  <c r="A495" i="12" s="1"/>
  <c r="H495" i="11"/>
  <c r="D495" i="12" s="1"/>
  <c r="F495" i="11"/>
  <c r="B495" i="12" s="1"/>
  <c r="G495" i="11"/>
  <c r="C495" i="12" s="1"/>
  <c r="I496" i="10"/>
  <c r="D496" i="11" s="1"/>
  <c r="F496" i="11" s="1"/>
  <c r="B496" i="12" s="1"/>
  <c r="I21" i="10"/>
  <c r="D21" i="11" s="1"/>
  <c r="J21" i="10"/>
  <c r="I71" i="10"/>
  <c r="D71" i="11" s="1"/>
  <c r="J71" i="10"/>
  <c r="J296" i="10"/>
  <c r="I296" i="10"/>
  <c r="D296" i="11" s="1"/>
  <c r="J341" i="10"/>
  <c r="H341" i="10" s="1"/>
  <c r="C341" i="11" s="1"/>
  <c r="G341" i="11" s="1"/>
  <c r="C341" i="12" s="1"/>
  <c r="J396" i="10"/>
  <c r="I396" i="10"/>
  <c r="D396" i="11" s="1"/>
  <c r="I416" i="10"/>
  <c r="D416" i="11" s="1"/>
  <c r="J416" i="10"/>
  <c r="I446" i="10"/>
  <c r="F499" i="10"/>
  <c r="A499" i="11" s="1"/>
  <c r="E496" i="11"/>
  <c r="A496" i="12" s="1"/>
  <c r="J16" i="10"/>
  <c r="I16" i="10"/>
  <c r="D16" i="11" s="1"/>
  <c r="J46" i="10"/>
  <c r="I46" i="10"/>
  <c r="D46" i="11" s="1"/>
  <c r="I66" i="10"/>
  <c r="D66" i="11" s="1"/>
  <c r="J66" i="10"/>
  <c r="H66" i="10" s="1"/>
  <c r="C66" i="11" s="1"/>
  <c r="I96" i="10"/>
  <c r="D96" i="11" s="1"/>
  <c r="J96" i="10"/>
  <c r="J116" i="10"/>
  <c r="I116" i="10"/>
  <c r="D116" i="11" s="1"/>
  <c r="I121" i="10"/>
  <c r="J141" i="10"/>
  <c r="I141" i="10"/>
  <c r="D141" i="11" s="1"/>
  <c r="I146" i="10"/>
  <c r="D146" i="11" s="1"/>
  <c r="J146" i="10"/>
  <c r="J166" i="10"/>
  <c r="I166" i="10"/>
  <c r="D166" i="11" s="1"/>
  <c r="J171" i="10"/>
  <c r="H171" i="10" s="1"/>
  <c r="C171" i="11" s="1"/>
  <c r="G171" i="11" s="1"/>
  <c r="C171" i="12" s="1"/>
  <c r="J191" i="10"/>
  <c r="I191" i="10"/>
  <c r="D191" i="11" s="1"/>
  <c r="J196" i="10"/>
  <c r="I196" i="10"/>
  <c r="D196" i="11" s="1"/>
  <c r="I216" i="10"/>
  <c r="D216" i="11" s="1"/>
  <c r="J216" i="10"/>
  <c r="H216" i="10" s="1"/>
  <c r="C216" i="11" s="1"/>
  <c r="J221" i="10"/>
  <c r="I221" i="10"/>
  <c r="D221" i="11" s="1"/>
  <c r="I241" i="10"/>
  <c r="D241" i="11" s="1"/>
  <c r="J241" i="10"/>
  <c r="J246" i="10"/>
  <c r="I246" i="10"/>
  <c r="D246" i="11" s="1"/>
  <c r="J266" i="10"/>
  <c r="I266" i="10"/>
  <c r="D266" i="11" s="1"/>
  <c r="J271" i="10"/>
  <c r="I271" i="10"/>
  <c r="D271" i="11" s="1"/>
  <c r="J291" i="10"/>
  <c r="I291" i="10"/>
  <c r="D291" i="11" s="1"/>
  <c r="J316" i="10"/>
  <c r="I316" i="10"/>
  <c r="D316" i="11" s="1"/>
  <c r="I346" i="10"/>
  <c r="D346" i="11" s="1"/>
  <c r="J346" i="10"/>
  <c r="J366" i="10"/>
  <c r="I366" i="10"/>
  <c r="D366" i="11" s="1"/>
  <c r="J371" i="10"/>
  <c r="I371" i="10"/>
  <c r="D371" i="11" s="1"/>
  <c r="J391" i="10"/>
  <c r="I391" i="10"/>
  <c r="D391" i="11" s="1"/>
  <c r="I441" i="10"/>
  <c r="D441" i="11" s="1"/>
  <c r="J441" i="10"/>
  <c r="H441" i="10" s="1"/>
  <c r="C441" i="11" s="1"/>
  <c r="J466" i="10"/>
  <c r="I466" i="10"/>
  <c r="D466" i="11" s="1"/>
  <c r="J496" i="10"/>
  <c r="H496" i="10" s="1"/>
  <c r="C496" i="11" s="1"/>
  <c r="J6" i="10"/>
  <c r="I6" i="10"/>
  <c r="D6" i="11" s="1"/>
  <c r="J11" i="10"/>
  <c r="I11" i="10"/>
  <c r="D11" i="11" s="1"/>
  <c r="I31" i="10"/>
  <c r="D31" i="11" s="1"/>
  <c r="J31" i="10"/>
  <c r="I36" i="10"/>
  <c r="D36" i="11" s="1"/>
  <c r="J36" i="10"/>
  <c r="J56" i="10"/>
  <c r="I56" i="10"/>
  <c r="D56" i="11" s="1"/>
  <c r="I61" i="10"/>
  <c r="D61" i="11" s="1"/>
  <c r="J61" i="10"/>
  <c r="J81" i="10"/>
  <c r="I81" i="10"/>
  <c r="D81" i="11" s="1"/>
  <c r="J86" i="10"/>
  <c r="I86" i="10"/>
  <c r="D86" i="11" s="1"/>
  <c r="J106" i="10"/>
  <c r="I106" i="10"/>
  <c r="D106" i="11" s="1"/>
  <c r="I111" i="10"/>
  <c r="D111" i="11" s="1"/>
  <c r="J111" i="10"/>
  <c r="I131" i="10"/>
  <c r="D131" i="11" s="1"/>
  <c r="J131" i="10"/>
  <c r="I136" i="10"/>
  <c r="D136" i="11" s="1"/>
  <c r="J136" i="10"/>
  <c r="J156" i="10"/>
  <c r="I156" i="10"/>
  <c r="D156" i="11" s="1"/>
  <c r="I161" i="10"/>
  <c r="D161" i="11" s="1"/>
  <c r="J161" i="10"/>
  <c r="J181" i="10"/>
  <c r="I181" i="10"/>
  <c r="D181" i="11" s="1"/>
  <c r="J186" i="10"/>
  <c r="I186" i="10"/>
  <c r="D186" i="11" s="1"/>
  <c r="J206" i="10"/>
  <c r="I206" i="10"/>
  <c r="D206" i="11" s="1"/>
  <c r="I211" i="10"/>
  <c r="D211" i="11" s="1"/>
  <c r="J211" i="10"/>
  <c r="J231" i="10"/>
  <c r="I231" i="10"/>
  <c r="D231" i="11" s="1"/>
  <c r="J236" i="10"/>
  <c r="I236" i="10"/>
  <c r="D236" i="11" s="1"/>
  <c r="J256" i="10"/>
  <c r="I256" i="10"/>
  <c r="D256" i="11" s="1"/>
  <c r="I261" i="10"/>
  <c r="D261" i="11" s="1"/>
  <c r="J261" i="10"/>
  <c r="J281" i="10"/>
  <c r="I281" i="10"/>
  <c r="D281" i="11" s="1"/>
  <c r="I286" i="10"/>
  <c r="D286" i="11" s="1"/>
  <c r="J286" i="10"/>
  <c r="I306" i="10"/>
  <c r="D306" i="11" s="1"/>
  <c r="J306" i="10"/>
  <c r="J311" i="10"/>
  <c r="I311" i="10"/>
  <c r="D311" i="11" s="1"/>
  <c r="I331" i="10"/>
  <c r="D331" i="11" s="1"/>
  <c r="J331" i="10"/>
  <c r="I336" i="10"/>
  <c r="D336" i="11" s="1"/>
  <c r="J336" i="10"/>
  <c r="J356" i="10"/>
  <c r="I356" i="10"/>
  <c r="D356" i="11" s="1"/>
  <c r="I361" i="10"/>
  <c r="D361" i="11" s="1"/>
  <c r="J361" i="10"/>
  <c r="J381" i="10"/>
  <c r="I381" i="10"/>
  <c r="D381" i="11" s="1"/>
  <c r="J386" i="10"/>
  <c r="I386" i="10"/>
  <c r="D386" i="11" s="1"/>
  <c r="J406" i="10"/>
  <c r="I406" i="10"/>
  <c r="D406" i="11" s="1"/>
  <c r="J411" i="10"/>
  <c r="I411" i="10"/>
  <c r="D411" i="11" s="1"/>
  <c r="J431" i="10"/>
  <c r="I431" i="10"/>
  <c r="D431" i="11" s="1"/>
  <c r="I436" i="10"/>
  <c r="D436" i="11" s="1"/>
  <c r="J436" i="10"/>
  <c r="I456" i="10"/>
  <c r="D456" i="11" s="1"/>
  <c r="J456" i="10"/>
  <c r="I461" i="10"/>
  <c r="D461" i="11" s="1"/>
  <c r="J461" i="10"/>
  <c r="J481" i="10"/>
  <c r="I481" i="10"/>
  <c r="D481" i="11" s="1"/>
  <c r="I486" i="10"/>
  <c r="D486" i="11" s="1"/>
  <c r="J486" i="10"/>
  <c r="I26" i="10"/>
  <c r="D26" i="11" s="1"/>
  <c r="J26" i="10"/>
  <c r="I51" i="10"/>
  <c r="D51" i="11" s="1"/>
  <c r="J51" i="10"/>
  <c r="I76" i="10"/>
  <c r="D76" i="11" s="1"/>
  <c r="J101" i="10"/>
  <c r="I101" i="10"/>
  <c r="D101" i="11" s="1"/>
  <c r="J126" i="10"/>
  <c r="I126" i="10"/>
  <c r="D126" i="11" s="1"/>
  <c r="J151" i="10"/>
  <c r="I151" i="10"/>
  <c r="D151" i="11" s="1"/>
  <c r="J176" i="10"/>
  <c r="I176" i="10"/>
  <c r="D176" i="11" s="1"/>
  <c r="J201" i="10"/>
  <c r="I201" i="10"/>
  <c r="D201" i="11" s="1"/>
  <c r="J226" i="10"/>
  <c r="I226" i="10"/>
  <c r="D226" i="11" s="1"/>
  <c r="J251" i="10"/>
  <c r="I251" i="10"/>
  <c r="D251" i="11" s="1"/>
  <c r="J276" i="10"/>
  <c r="I276" i="10"/>
  <c r="D276" i="11" s="1"/>
  <c r="I301" i="10"/>
  <c r="D301" i="11" s="1"/>
  <c r="I326" i="10"/>
  <c r="D326" i="11" s="1"/>
  <c r="J351" i="10"/>
  <c r="I351" i="10"/>
  <c r="D351" i="11" s="1"/>
  <c r="J376" i="10"/>
  <c r="I376" i="10"/>
  <c r="D376" i="11" s="1"/>
  <c r="J401" i="10"/>
  <c r="I401" i="10"/>
  <c r="D401" i="11" s="1"/>
  <c r="J426" i="10"/>
  <c r="I426" i="10"/>
  <c r="D426" i="11" s="1"/>
  <c r="J451" i="10"/>
  <c r="I451" i="10"/>
  <c r="D451" i="11" s="1"/>
  <c r="I476" i="10"/>
  <c r="D476" i="11" s="1"/>
  <c r="J476" i="10"/>
  <c r="H476" i="10" s="1"/>
  <c r="C476" i="11" s="1"/>
  <c r="J76" i="10"/>
  <c r="J301" i="10"/>
  <c r="J326" i="10"/>
  <c r="J1" i="10"/>
  <c r="J129" i="10"/>
  <c r="J48" i="10"/>
  <c r="I48" i="10"/>
  <c r="D48" i="11" s="1"/>
  <c r="J91" i="10"/>
  <c r="I91" i="10"/>
  <c r="D91" i="11" s="1"/>
  <c r="I129" i="10"/>
  <c r="D129" i="11" s="1"/>
  <c r="J169" i="10"/>
  <c r="I169" i="10"/>
  <c r="D169" i="11" s="1"/>
  <c r="J207" i="10"/>
  <c r="I207" i="10"/>
  <c r="D207" i="11" s="1"/>
  <c r="J248" i="10"/>
  <c r="I248" i="10"/>
  <c r="D248" i="11" s="1"/>
  <c r="J294" i="10"/>
  <c r="I294" i="10"/>
  <c r="D294" i="11" s="1"/>
  <c r="J335" i="10"/>
  <c r="I335" i="10"/>
  <c r="D335" i="11" s="1"/>
  <c r="J383" i="10"/>
  <c r="I383" i="10"/>
  <c r="D383" i="11" s="1"/>
  <c r="J424" i="10"/>
  <c r="I424" i="10"/>
  <c r="D424" i="11" s="1"/>
  <c r="J460" i="10"/>
  <c r="I460" i="10"/>
  <c r="D460" i="11" s="1"/>
  <c r="I74" i="10"/>
  <c r="D74" i="11" s="1"/>
  <c r="J74" i="10"/>
  <c r="J163" i="10"/>
  <c r="H163" i="10" s="1"/>
  <c r="C163" i="11" s="1"/>
  <c r="I163" i="10"/>
  <c r="D163" i="11" s="1"/>
  <c r="J233" i="10"/>
  <c r="I233" i="10"/>
  <c r="D233" i="11" s="1"/>
  <c r="J329" i="10"/>
  <c r="I329" i="10"/>
  <c r="D329" i="11" s="1"/>
  <c r="J407" i="10"/>
  <c r="I407" i="10"/>
  <c r="D407" i="11" s="1"/>
  <c r="E500" i="10"/>
  <c r="I1" i="10"/>
  <c r="D1" i="11" s="1"/>
  <c r="I75" i="10"/>
  <c r="D75" i="11" s="1"/>
  <c r="J75" i="10"/>
  <c r="J164" i="10"/>
  <c r="I164" i="10"/>
  <c r="D164" i="11" s="1"/>
  <c r="J234" i="10"/>
  <c r="I234" i="10"/>
  <c r="D234" i="11" s="1"/>
  <c r="J330" i="10"/>
  <c r="I330" i="10"/>
  <c r="D330" i="11" s="1"/>
  <c r="J408" i="10"/>
  <c r="I408" i="10"/>
  <c r="E498" i="11"/>
  <c r="A498" i="12" s="1"/>
  <c r="H498" i="11"/>
  <c r="D498" i="12" s="1"/>
  <c r="F498" i="11"/>
  <c r="B498" i="12" s="1"/>
  <c r="G498" i="11"/>
  <c r="C498" i="12" s="1"/>
  <c r="H301" i="10" l="1"/>
  <c r="C301" i="11" s="1"/>
  <c r="H346" i="10"/>
  <c r="C346" i="11" s="1"/>
  <c r="H496" i="11"/>
  <c r="D496" i="12" s="1"/>
  <c r="H395" i="10"/>
  <c r="C395" i="11" s="1"/>
  <c r="G395" i="11" s="1"/>
  <c r="C395" i="12" s="1"/>
  <c r="H185" i="10"/>
  <c r="C185" i="11" s="1"/>
  <c r="H368" i="10"/>
  <c r="C368" i="11" s="1"/>
  <c r="G368" i="11" s="1"/>
  <c r="C368" i="12" s="1"/>
  <c r="D238" i="11"/>
  <c r="H238" i="10"/>
  <c r="C238" i="11" s="1"/>
  <c r="H497" i="11"/>
  <c r="D497" i="12" s="1"/>
  <c r="G497" i="11"/>
  <c r="C497" i="12" s="1"/>
  <c r="E497" i="11"/>
  <c r="A497" i="12" s="1"/>
  <c r="F497" i="11"/>
  <c r="B497" i="12" s="1"/>
  <c r="H368" i="11"/>
  <c r="D368" i="12" s="1"/>
  <c r="F368" i="11"/>
  <c r="B368" i="12" s="1"/>
  <c r="E368" i="11"/>
  <c r="A368" i="12" s="1"/>
  <c r="D270" i="11"/>
  <c r="H270" i="10"/>
  <c r="C270" i="11" s="1"/>
  <c r="E227" i="11"/>
  <c r="A227" i="12" s="1"/>
  <c r="F227" i="11"/>
  <c r="B227" i="12" s="1"/>
  <c r="G227" i="11"/>
  <c r="C227" i="12" s="1"/>
  <c r="H227" i="11"/>
  <c r="D227" i="12" s="1"/>
  <c r="J499" i="10"/>
  <c r="H499" i="10"/>
  <c r="C499" i="11" s="1"/>
  <c r="I499" i="10"/>
  <c r="D499" i="11" s="1"/>
  <c r="H7" i="10"/>
  <c r="C7" i="11" s="1"/>
  <c r="G7" i="11" s="1"/>
  <c r="C7" i="12" s="1"/>
  <c r="E7" i="11"/>
  <c r="A7" i="12" s="1"/>
  <c r="F7" i="11"/>
  <c r="B7" i="12" s="1"/>
  <c r="H7" i="11"/>
  <c r="D7" i="12" s="1"/>
  <c r="E435" i="11"/>
  <c r="A435" i="12" s="1"/>
  <c r="F435" i="11"/>
  <c r="B435" i="12" s="1"/>
  <c r="H435" i="11"/>
  <c r="D435" i="12" s="1"/>
  <c r="F415" i="11"/>
  <c r="B415" i="12" s="1"/>
  <c r="E415" i="11"/>
  <c r="A415" i="12" s="1"/>
  <c r="H415" i="11"/>
  <c r="D415" i="12" s="1"/>
  <c r="G415" i="11"/>
  <c r="C415" i="12" s="1"/>
  <c r="E395" i="11"/>
  <c r="A395" i="12" s="1"/>
  <c r="F395" i="11"/>
  <c r="B395" i="12" s="1"/>
  <c r="H395" i="11"/>
  <c r="D395" i="12" s="1"/>
  <c r="G385" i="11"/>
  <c r="C385" i="12" s="1"/>
  <c r="H385" i="11"/>
  <c r="D385" i="12" s="1"/>
  <c r="E385" i="11"/>
  <c r="A385" i="12" s="1"/>
  <c r="F385" i="11"/>
  <c r="B385" i="12" s="1"/>
  <c r="H365" i="10"/>
  <c r="C365" i="11" s="1"/>
  <c r="G350" i="11"/>
  <c r="C350" i="12" s="1"/>
  <c r="E350" i="11"/>
  <c r="A350" i="12" s="1"/>
  <c r="H350" i="11"/>
  <c r="D350" i="12" s="1"/>
  <c r="F350" i="11"/>
  <c r="B350" i="12" s="1"/>
  <c r="E315" i="11"/>
  <c r="A315" i="12" s="1"/>
  <c r="H315" i="11"/>
  <c r="D315" i="12" s="1"/>
  <c r="F315" i="11"/>
  <c r="B315" i="12" s="1"/>
  <c r="G315" i="11"/>
  <c r="C315" i="12" s="1"/>
  <c r="H290" i="10"/>
  <c r="C290" i="11" s="1"/>
  <c r="H275" i="10"/>
  <c r="C275" i="11" s="1"/>
  <c r="H250" i="10"/>
  <c r="C250" i="11" s="1"/>
  <c r="H200" i="11"/>
  <c r="D200" i="12" s="1"/>
  <c r="F200" i="11"/>
  <c r="B200" i="12" s="1"/>
  <c r="E200" i="11"/>
  <c r="A200" i="12" s="1"/>
  <c r="H185" i="11"/>
  <c r="D185" i="12" s="1"/>
  <c r="G185" i="11"/>
  <c r="C185" i="12" s="1"/>
  <c r="F185" i="11"/>
  <c r="B185" i="12" s="1"/>
  <c r="E185" i="11"/>
  <c r="A185" i="12" s="1"/>
  <c r="H175" i="10"/>
  <c r="C175" i="11" s="1"/>
  <c r="H165" i="10"/>
  <c r="C165" i="11" s="1"/>
  <c r="G100" i="11"/>
  <c r="C100" i="12" s="1"/>
  <c r="F100" i="11"/>
  <c r="B100" i="12" s="1"/>
  <c r="E100" i="11"/>
  <c r="A100" i="12" s="1"/>
  <c r="H100" i="11"/>
  <c r="D100" i="12" s="1"/>
  <c r="F45" i="11"/>
  <c r="B45" i="12" s="1"/>
  <c r="E45" i="11"/>
  <c r="A45" i="12" s="1"/>
  <c r="H45" i="11"/>
  <c r="D45" i="12" s="1"/>
  <c r="E20" i="11"/>
  <c r="A20" i="12" s="1"/>
  <c r="F20" i="11"/>
  <c r="B20" i="12" s="1"/>
  <c r="H20" i="11"/>
  <c r="D20" i="12" s="1"/>
  <c r="E5" i="11"/>
  <c r="A5" i="12" s="1"/>
  <c r="F5" i="11"/>
  <c r="B5" i="12" s="1"/>
  <c r="H5" i="11"/>
  <c r="D5" i="12" s="1"/>
  <c r="E480" i="11"/>
  <c r="A480" i="12" s="1"/>
  <c r="F480" i="11"/>
  <c r="B480" i="12" s="1"/>
  <c r="H480" i="11"/>
  <c r="D480" i="12" s="1"/>
  <c r="G496" i="11"/>
  <c r="C496" i="12" s="1"/>
  <c r="H480" i="10"/>
  <c r="C480" i="11" s="1"/>
  <c r="G480" i="11" s="1"/>
  <c r="C480" i="12" s="1"/>
  <c r="H435" i="10"/>
  <c r="C435" i="11" s="1"/>
  <c r="G435" i="11" s="1"/>
  <c r="C435" i="12" s="1"/>
  <c r="G375" i="11"/>
  <c r="C375" i="12" s="1"/>
  <c r="F375" i="11"/>
  <c r="B375" i="12" s="1"/>
  <c r="H375" i="11"/>
  <c r="D375" i="12" s="1"/>
  <c r="E375" i="11"/>
  <c r="A375" i="12" s="1"/>
  <c r="G365" i="11"/>
  <c r="C365" i="12" s="1"/>
  <c r="F365" i="11"/>
  <c r="B365" i="12" s="1"/>
  <c r="H365" i="11"/>
  <c r="D365" i="12" s="1"/>
  <c r="E365" i="11"/>
  <c r="A365" i="12" s="1"/>
  <c r="H290" i="11"/>
  <c r="D290" i="12" s="1"/>
  <c r="G290" i="11"/>
  <c r="C290" i="12" s="1"/>
  <c r="F290" i="11"/>
  <c r="B290" i="12" s="1"/>
  <c r="E290" i="11"/>
  <c r="A290" i="12" s="1"/>
  <c r="E275" i="11"/>
  <c r="A275" i="12" s="1"/>
  <c r="G275" i="11"/>
  <c r="C275" i="12" s="1"/>
  <c r="H275" i="11"/>
  <c r="D275" i="12" s="1"/>
  <c r="F275" i="11"/>
  <c r="B275" i="12" s="1"/>
  <c r="H250" i="11"/>
  <c r="D250" i="12" s="1"/>
  <c r="G250" i="11"/>
  <c r="C250" i="12" s="1"/>
  <c r="E250" i="11"/>
  <c r="A250" i="12" s="1"/>
  <c r="F250" i="11"/>
  <c r="B250" i="12" s="1"/>
  <c r="F220" i="11"/>
  <c r="B220" i="12" s="1"/>
  <c r="E220" i="11"/>
  <c r="A220" i="12" s="1"/>
  <c r="H220" i="11"/>
  <c r="D220" i="12" s="1"/>
  <c r="G220" i="11"/>
  <c r="C220" i="12" s="1"/>
  <c r="H200" i="10"/>
  <c r="C200" i="11" s="1"/>
  <c r="G200" i="11" s="1"/>
  <c r="C200" i="12" s="1"/>
  <c r="F175" i="11"/>
  <c r="B175" i="12" s="1"/>
  <c r="E175" i="11"/>
  <c r="A175" i="12" s="1"/>
  <c r="H175" i="11"/>
  <c r="D175" i="12" s="1"/>
  <c r="G175" i="11"/>
  <c r="C175" i="12" s="1"/>
  <c r="F165" i="11"/>
  <c r="B165" i="12" s="1"/>
  <c r="G165" i="11"/>
  <c r="C165" i="12" s="1"/>
  <c r="H165" i="11"/>
  <c r="D165" i="12" s="1"/>
  <c r="E165" i="11"/>
  <c r="A165" i="12" s="1"/>
  <c r="F145" i="11"/>
  <c r="B145" i="12" s="1"/>
  <c r="E145" i="11"/>
  <c r="A145" i="12" s="1"/>
  <c r="H145" i="11"/>
  <c r="D145" i="12" s="1"/>
  <c r="G145" i="11"/>
  <c r="C145" i="12" s="1"/>
  <c r="F65" i="11"/>
  <c r="B65" i="12" s="1"/>
  <c r="E65" i="11"/>
  <c r="A65" i="12" s="1"/>
  <c r="H65" i="11"/>
  <c r="D65" i="12" s="1"/>
  <c r="G65" i="11"/>
  <c r="C65" i="12" s="1"/>
  <c r="H45" i="10"/>
  <c r="C45" i="11" s="1"/>
  <c r="G45" i="11" s="1"/>
  <c r="C45" i="12" s="1"/>
  <c r="H35" i="11"/>
  <c r="D35" i="12" s="1"/>
  <c r="G35" i="11"/>
  <c r="C35" i="12" s="1"/>
  <c r="F35" i="11"/>
  <c r="B35" i="12" s="1"/>
  <c r="E35" i="11"/>
  <c r="A35" i="12" s="1"/>
  <c r="H20" i="10"/>
  <c r="C20" i="11" s="1"/>
  <c r="G20" i="11" s="1"/>
  <c r="C20" i="12" s="1"/>
  <c r="H5" i="10"/>
  <c r="C5" i="11" s="1"/>
  <c r="G5" i="11" s="1"/>
  <c r="C5" i="12" s="1"/>
  <c r="H241" i="10"/>
  <c r="C241" i="11" s="1"/>
  <c r="H96" i="10"/>
  <c r="C96" i="11" s="1"/>
  <c r="H21" i="10"/>
  <c r="C21" i="11" s="1"/>
  <c r="H416" i="10"/>
  <c r="C416" i="11" s="1"/>
  <c r="E396" i="11"/>
  <c r="A396" i="12" s="1"/>
  <c r="F396" i="11"/>
  <c r="B396" i="12" s="1"/>
  <c r="H396" i="11"/>
  <c r="D396" i="12" s="1"/>
  <c r="H296" i="10"/>
  <c r="C296" i="11" s="1"/>
  <c r="E71" i="11"/>
  <c r="A71" i="12" s="1"/>
  <c r="F71" i="11"/>
  <c r="B71" i="12" s="1"/>
  <c r="H71" i="11"/>
  <c r="D71" i="12" s="1"/>
  <c r="E21" i="11"/>
  <c r="A21" i="12" s="1"/>
  <c r="F21" i="11"/>
  <c r="B21" i="12" s="1"/>
  <c r="H21" i="11"/>
  <c r="D21" i="12" s="1"/>
  <c r="G21" i="11"/>
  <c r="C21" i="12" s="1"/>
  <c r="D446" i="11"/>
  <c r="H446" i="10"/>
  <c r="C446" i="11" s="1"/>
  <c r="E416" i="11"/>
  <c r="A416" i="12" s="1"/>
  <c r="F416" i="11"/>
  <c r="B416" i="12" s="1"/>
  <c r="G416" i="11"/>
  <c r="C416" i="12" s="1"/>
  <c r="H416" i="11"/>
  <c r="D416" i="12" s="1"/>
  <c r="H396" i="10"/>
  <c r="C396" i="11" s="1"/>
  <c r="G396" i="11" s="1"/>
  <c r="C396" i="12" s="1"/>
  <c r="F296" i="11"/>
  <c r="B296" i="12" s="1"/>
  <c r="E296" i="11"/>
  <c r="A296" i="12" s="1"/>
  <c r="H296" i="11"/>
  <c r="D296" i="12" s="1"/>
  <c r="G296" i="11"/>
  <c r="C296" i="12" s="1"/>
  <c r="H71" i="10"/>
  <c r="C71" i="11" s="1"/>
  <c r="G71" i="11" s="1"/>
  <c r="C71" i="12" s="1"/>
  <c r="H466" i="11"/>
  <c r="D466" i="12" s="1"/>
  <c r="E466" i="11"/>
  <c r="A466" i="12" s="1"/>
  <c r="F466" i="11"/>
  <c r="B466" i="12" s="1"/>
  <c r="E391" i="11"/>
  <c r="A391" i="12" s="1"/>
  <c r="F391" i="11"/>
  <c r="B391" i="12" s="1"/>
  <c r="H391" i="11"/>
  <c r="D391" i="12" s="1"/>
  <c r="H371" i="11"/>
  <c r="D371" i="12" s="1"/>
  <c r="E371" i="11"/>
  <c r="A371" i="12" s="1"/>
  <c r="F371" i="11"/>
  <c r="B371" i="12" s="1"/>
  <c r="H366" i="11"/>
  <c r="D366" i="12" s="1"/>
  <c r="F366" i="11"/>
  <c r="B366" i="12" s="1"/>
  <c r="E366" i="11"/>
  <c r="A366" i="12" s="1"/>
  <c r="H316" i="11"/>
  <c r="D316" i="12" s="1"/>
  <c r="F316" i="11"/>
  <c r="B316" i="12" s="1"/>
  <c r="E316" i="11"/>
  <c r="A316" i="12" s="1"/>
  <c r="F291" i="11"/>
  <c r="B291" i="12" s="1"/>
  <c r="E291" i="11"/>
  <c r="A291" i="12" s="1"/>
  <c r="H291" i="11"/>
  <c r="D291" i="12" s="1"/>
  <c r="H271" i="11"/>
  <c r="D271" i="12" s="1"/>
  <c r="F271" i="11"/>
  <c r="B271" i="12" s="1"/>
  <c r="E271" i="11"/>
  <c r="A271" i="12" s="1"/>
  <c r="E266" i="11"/>
  <c r="A266" i="12" s="1"/>
  <c r="F266" i="11"/>
  <c r="B266" i="12" s="1"/>
  <c r="H266" i="11"/>
  <c r="D266" i="12" s="1"/>
  <c r="E246" i="11"/>
  <c r="A246" i="12" s="1"/>
  <c r="F246" i="11"/>
  <c r="B246" i="12" s="1"/>
  <c r="H246" i="11"/>
  <c r="D246" i="12" s="1"/>
  <c r="E221" i="11"/>
  <c r="A221" i="12" s="1"/>
  <c r="F221" i="11"/>
  <c r="B221" i="12" s="1"/>
  <c r="H221" i="11"/>
  <c r="D221" i="12" s="1"/>
  <c r="F196" i="11"/>
  <c r="B196" i="12" s="1"/>
  <c r="E196" i="11"/>
  <c r="A196" i="12" s="1"/>
  <c r="H196" i="11"/>
  <c r="D196" i="12" s="1"/>
  <c r="F191" i="11"/>
  <c r="B191" i="12" s="1"/>
  <c r="E191" i="11"/>
  <c r="A191" i="12" s="1"/>
  <c r="H191" i="11"/>
  <c r="D191" i="12" s="1"/>
  <c r="H166" i="10"/>
  <c r="C166" i="11" s="1"/>
  <c r="G166" i="11" s="1"/>
  <c r="C166" i="12" s="1"/>
  <c r="H146" i="11"/>
  <c r="D146" i="12" s="1"/>
  <c r="E146" i="11"/>
  <c r="A146" i="12" s="1"/>
  <c r="F146" i="11"/>
  <c r="B146" i="12" s="1"/>
  <c r="H141" i="10"/>
  <c r="C141" i="11" s="1"/>
  <c r="H116" i="11"/>
  <c r="D116" i="12" s="1"/>
  <c r="F116" i="11"/>
  <c r="B116" i="12" s="1"/>
  <c r="E116" i="11"/>
  <c r="A116" i="12" s="1"/>
  <c r="H46" i="11"/>
  <c r="D46" i="12" s="1"/>
  <c r="F46" i="11"/>
  <c r="B46" i="12" s="1"/>
  <c r="E46" i="11"/>
  <c r="A46" i="12" s="1"/>
  <c r="E16" i="11"/>
  <c r="A16" i="12" s="1"/>
  <c r="F16" i="11"/>
  <c r="B16" i="12" s="1"/>
  <c r="H16" i="11"/>
  <c r="D16" i="12" s="1"/>
  <c r="H486" i="10"/>
  <c r="C486" i="11" s="1"/>
  <c r="G486" i="11" s="1"/>
  <c r="C486" i="12" s="1"/>
  <c r="H461" i="10"/>
  <c r="C461" i="11" s="1"/>
  <c r="H456" i="10"/>
  <c r="C456" i="11" s="1"/>
  <c r="G456" i="11" s="1"/>
  <c r="C456" i="12" s="1"/>
  <c r="H436" i="10"/>
  <c r="C436" i="11" s="1"/>
  <c r="H361" i="10"/>
  <c r="C361" i="11" s="1"/>
  <c r="H336" i="10"/>
  <c r="C336" i="11" s="1"/>
  <c r="H331" i="10"/>
  <c r="C331" i="11" s="1"/>
  <c r="G331" i="11" s="1"/>
  <c r="C331" i="12" s="1"/>
  <c r="H306" i="10"/>
  <c r="C306" i="11" s="1"/>
  <c r="H286" i="10"/>
  <c r="C286" i="11" s="1"/>
  <c r="G286" i="11" s="1"/>
  <c r="C286" i="12" s="1"/>
  <c r="H261" i="10"/>
  <c r="C261" i="11" s="1"/>
  <c r="H211" i="10"/>
  <c r="C211" i="11" s="1"/>
  <c r="G211" i="11" s="1"/>
  <c r="C211" i="12" s="1"/>
  <c r="H131" i="10"/>
  <c r="C131" i="11" s="1"/>
  <c r="H111" i="10"/>
  <c r="C111" i="11" s="1"/>
  <c r="H31" i="10"/>
  <c r="C31" i="11" s="1"/>
  <c r="H466" i="10"/>
  <c r="C466" i="11" s="1"/>
  <c r="G466" i="11" s="1"/>
  <c r="C466" i="12" s="1"/>
  <c r="G441" i="11"/>
  <c r="C441" i="12" s="1"/>
  <c r="H441" i="11"/>
  <c r="D441" i="12" s="1"/>
  <c r="E441" i="11"/>
  <c r="A441" i="12" s="1"/>
  <c r="F441" i="11"/>
  <c r="B441" i="12" s="1"/>
  <c r="H391" i="10"/>
  <c r="C391" i="11" s="1"/>
  <c r="G391" i="11" s="1"/>
  <c r="C391" i="12" s="1"/>
  <c r="H371" i="10"/>
  <c r="C371" i="11" s="1"/>
  <c r="G371" i="11" s="1"/>
  <c r="C371" i="12" s="1"/>
  <c r="H366" i="10"/>
  <c r="C366" i="11" s="1"/>
  <c r="G366" i="11" s="1"/>
  <c r="C366" i="12" s="1"/>
  <c r="H346" i="11"/>
  <c r="D346" i="12" s="1"/>
  <c r="F346" i="11"/>
  <c r="B346" i="12" s="1"/>
  <c r="G346" i="11"/>
  <c r="C346" i="12" s="1"/>
  <c r="E346" i="11"/>
  <c r="A346" i="12" s="1"/>
  <c r="H316" i="10"/>
  <c r="C316" i="11" s="1"/>
  <c r="G316" i="11" s="1"/>
  <c r="C316" i="12" s="1"/>
  <c r="H291" i="10"/>
  <c r="C291" i="11" s="1"/>
  <c r="G291" i="11" s="1"/>
  <c r="C291" i="12" s="1"/>
  <c r="H271" i="10"/>
  <c r="C271" i="11" s="1"/>
  <c r="G271" i="11" s="1"/>
  <c r="C271" i="12" s="1"/>
  <c r="H266" i="10"/>
  <c r="C266" i="11" s="1"/>
  <c r="G266" i="11" s="1"/>
  <c r="C266" i="12" s="1"/>
  <c r="H246" i="10"/>
  <c r="C246" i="11" s="1"/>
  <c r="G246" i="11" s="1"/>
  <c r="C246" i="12" s="1"/>
  <c r="E241" i="11"/>
  <c r="A241" i="12" s="1"/>
  <c r="F241" i="11"/>
  <c r="B241" i="12" s="1"/>
  <c r="H241" i="11"/>
  <c r="D241" i="12" s="1"/>
  <c r="G241" i="11"/>
  <c r="C241" i="12" s="1"/>
  <c r="H221" i="10"/>
  <c r="C221" i="11" s="1"/>
  <c r="G221" i="11" s="1"/>
  <c r="C221" i="12" s="1"/>
  <c r="H216" i="11"/>
  <c r="D216" i="12" s="1"/>
  <c r="G216" i="11"/>
  <c r="C216" i="12" s="1"/>
  <c r="F216" i="11"/>
  <c r="B216" i="12" s="1"/>
  <c r="E216" i="11"/>
  <c r="A216" i="12" s="1"/>
  <c r="H196" i="10"/>
  <c r="C196" i="11" s="1"/>
  <c r="G196" i="11" s="1"/>
  <c r="C196" i="12" s="1"/>
  <c r="H191" i="10"/>
  <c r="C191" i="11" s="1"/>
  <c r="G191" i="11" s="1"/>
  <c r="C191" i="12" s="1"/>
  <c r="F166" i="11"/>
  <c r="B166" i="12" s="1"/>
  <c r="E166" i="11"/>
  <c r="A166" i="12" s="1"/>
  <c r="H166" i="11"/>
  <c r="D166" i="12" s="1"/>
  <c r="H146" i="10"/>
  <c r="C146" i="11" s="1"/>
  <c r="G146" i="11" s="1"/>
  <c r="C146" i="12" s="1"/>
  <c r="F141" i="11"/>
  <c r="B141" i="12" s="1"/>
  <c r="E141" i="11"/>
  <c r="A141" i="12" s="1"/>
  <c r="H141" i="11"/>
  <c r="D141" i="12" s="1"/>
  <c r="G141" i="11"/>
  <c r="C141" i="12" s="1"/>
  <c r="D121" i="11"/>
  <c r="H121" i="10"/>
  <c r="C121" i="11" s="1"/>
  <c r="H116" i="10"/>
  <c r="C116" i="11" s="1"/>
  <c r="G116" i="11" s="1"/>
  <c r="C116" i="12" s="1"/>
  <c r="F96" i="11"/>
  <c r="B96" i="12" s="1"/>
  <c r="E96" i="11"/>
  <c r="A96" i="12" s="1"/>
  <c r="H96" i="11"/>
  <c r="D96" i="12" s="1"/>
  <c r="G96" i="11"/>
  <c r="C96" i="12" s="1"/>
  <c r="F66" i="11"/>
  <c r="B66" i="12" s="1"/>
  <c r="E66" i="11"/>
  <c r="A66" i="12" s="1"/>
  <c r="H66" i="11"/>
  <c r="D66" i="12" s="1"/>
  <c r="G66" i="11"/>
  <c r="C66" i="12" s="1"/>
  <c r="H46" i="10"/>
  <c r="C46" i="11" s="1"/>
  <c r="G46" i="11" s="1"/>
  <c r="C46" i="12" s="1"/>
  <c r="H16" i="10"/>
  <c r="C16" i="11" s="1"/>
  <c r="G16" i="11" s="1"/>
  <c r="C16" i="12" s="1"/>
  <c r="H481" i="11"/>
  <c r="D481" i="12" s="1"/>
  <c r="E481" i="11"/>
  <c r="A481" i="12" s="1"/>
  <c r="F481" i="11"/>
  <c r="B481" i="12" s="1"/>
  <c r="E431" i="11"/>
  <c r="A431" i="12" s="1"/>
  <c r="H431" i="11"/>
  <c r="D431" i="12" s="1"/>
  <c r="F431" i="11"/>
  <c r="B431" i="12" s="1"/>
  <c r="H411" i="11"/>
  <c r="D411" i="12" s="1"/>
  <c r="E411" i="11"/>
  <c r="A411" i="12" s="1"/>
  <c r="F411" i="11"/>
  <c r="B411" i="12" s="1"/>
  <c r="H406" i="11"/>
  <c r="D406" i="12" s="1"/>
  <c r="E406" i="11"/>
  <c r="A406" i="12" s="1"/>
  <c r="F406" i="11"/>
  <c r="B406" i="12" s="1"/>
  <c r="H386" i="11"/>
  <c r="D386" i="12" s="1"/>
  <c r="E386" i="11"/>
  <c r="A386" i="12" s="1"/>
  <c r="F386" i="11"/>
  <c r="B386" i="12" s="1"/>
  <c r="F381" i="11"/>
  <c r="B381" i="12" s="1"/>
  <c r="H381" i="11"/>
  <c r="D381" i="12" s="1"/>
  <c r="E381" i="11"/>
  <c r="A381" i="12" s="1"/>
  <c r="E356" i="11"/>
  <c r="A356" i="12" s="1"/>
  <c r="H356" i="11"/>
  <c r="D356" i="12" s="1"/>
  <c r="F356" i="11"/>
  <c r="B356" i="12" s="1"/>
  <c r="E311" i="11"/>
  <c r="A311" i="12" s="1"/>
  <c r="H311" i="11"/>
  <c r="D311" i="12" s="1"/>
  <c r="F311" i="11"/>
  <c r="B311" i="12" s="1"/>
  <c r="H281" i="11"/>
  <c r="D281" i="12" s="1"/>
  <c r="E281" i="11"/>
  <c r="A281" i="12" s="1"/>
  <c r="F281" i="11"/>
  <c r="B281" i="12" s="1"/>
  <c r="H256" i="11"/>
  <c r="D256" i="12" s="1"/>
  <c r="E256" i="11"/>
  <c r="A256" i="12" s="1"/>
  <c r="F256" i="11"/>
  <c r="B256" i="12" s="1"/>
  <c r="H236" i="11"/>
  <c r="D236" i="12" s="1"/>
  <c r="E236" i="11"/>
  <c r="A236" i="12" s="1"/>
  <c r="F236" i="11"/>
  <c r="B236" i="12" s="1"/>
  <c r="E231" i="11"/>
  <c r="A231" i="12" s="1"/>
  <c r="F231" i="11"/>
  <c r="B231" i="12" s="1"/>
  <c r="H231" i="11"/>
  <c r="D231" i="12" s="1"/>
  <c r="H206" i="11"/>
  <c r="D206" i="12" s="1"/>
  <c r="F206" i="11"/>
  <c r="B206" i="12" s="1"/>
  <c r="E206" i="11"/>
  <c r="A206" i="12" s="1"/>
  <c r="H186" i="11"/>
  <c r="D186" i="12" s="1"/>
  <c r="F186" i="11"/>
  <c r="B186" i="12" s="1"/>
  <c r="E186" i="11"/>
  <c r="A186" i="12" s="1"/>
  <c r="H181" i="11"/>
  <c r="D181" i="12" s="1"/>
  <c r="F181" i="11"/>
  <c r="B181" i="12" s="1"/>
  <c r="E181" i="11"/>
  <c r="A181" i="12" s="1"/>
  <c r="H161" i="10"/>
  <c r="C161" i="11" s="1"/>
  <c r="H156" i="11"/>
  <c r="D156" i="12" s="1"/>
  <c r="F156" i="11"/>
  <c r="B156" i="12" s="1"/>
  <c r="E156" i="11"/>
  <c r="A156" i="12" s="1"/>
  <c r="H136" i="10"/>
  <c r="C136" i="11" s="1"/>
  <c r="E106" i="11"/>
  <c r="A106" i="12" s="1"/>
  <c r="H106" i="11"/>
  <c r="D106" i="12" s="1"/>
  <c r="F106" i="11"/>
  <c r="B106" i="12" s="1"/>
  <c r="F86" i="11"/>
  <c r="B86" i="12" s="1"/>
  <c r="E86" i="11"/>
  <c r="A86" i="12" s="1"/>
  <c r="H86" i="11"/>
  <c r="D86" i="12" s="1"/>
  <c r="H81" i="11"/>
  <c r="D81" i="12" s="1"/>
  <c r="F81" i="11"/>
  <c r="B81" i="12" s="1"/>
  <c r="E81" i="11"/>
  <c r="A81" i="12" s="1"/>
  <c r="H61" i="10"/>
  <c r="C61" i="11" s="1"/>
  <c r="F56" i="11"/>
  <c r="B56" i="12" s="1"/>
  <c r="E56" i="11"/>
  <c r="A56" i="12" s="1"/>
  <c r="H56" i="11"/>
  <c r="D56" i="12" s="1"/>
  <c r="H36" i="10"/>
  <c r="C36" i="11" s="1"/>
  <c r="H11" i="11"/>
  <c r="D11" i="12" s="1"/>
  <c r="E11" i="11"/>
  <c r="A11" i="12" s="1"/>
  <c r="F11" i="11"/>
  <c r="B11" i="12" s="1"/>
  <c r="E6" i="11"/>
  <c r="A6" i="12" s="1"/>
  <c r="F6" i="11"/>
  <c r="B6" i="12" s="1"/>
  <c r="H6" i="11"/>
  <c r="D6" i="12" s="1"/>
  <c r="H486" i="11"/>
  <c r="D486" i="12" s="1"/>
  <c r="E486" i="11"/>
  <c r="A486" i="12" s="1"/>
  <c r="F486" i="11"/>
  <c r="B486" i="12" s="1"/>
  <c r="H481" i="10"/>
  <c r="C481" i="11" s="1"/>
  <c r="G481" i="11" s="1"/>
  <c r="C481" i="12" s="1"/>
  <c r="E461" i="11"/>
  <c r="A461" i="12" s="1"/>
  <c r="F461" i="11"/>
  <c r="B461" i="12" s="1"/>
  <c r="G461" i="11"/>
  <c r="C461" i="12" s="1"/>
  <c r="H461" i="11"/>
  <c r="D461" i="12" s="1"/>
  <c r="H456" i="11"/>
  <c r="D456" i="12" s="1"/>
  <c r="E456" i="11"/>
  <c r="A456" i="12" s="1"/>
  <c r="F456" i="11"/>
  <c r="B456" i="12" s="1"/>
  <c r="G436" i="11"/>
  <c r="C436" i="12" s="1"/>
  <c r="H436" i="11"/>
  <c r="D436" i="12" s="1"/>
  <c r="E436" i="11"/>
  <c r="A436" i="12" s="1"/>
  <c r="F436" i="11"/>
  <c r="B436" i="12" s="1"/>
  <c r="H431" i="10"/>
  <c r="C431" i="11" s="1"/>
  <c r="G431" i="11" s="1"/>
  <c r="C431" i="12" s="1"/>
  <c r="H411" i="10"/>
  <c r="C411" i="11" s="1"/>
  <c r="G411" i="11" s="1"/>
  <c r="C411" i="12" s="1"/>
  <c r="H406" i="10"/>
  <c r="C406" i="11" s="1"/>
  <c r="G406" i="11" s="1"/>
  <c r="C406" i="12" s="1"/>
  <c r="H386" i="10"/>
  <c r="C386" i="11" s="1"/>
  <c r="G386" i="11" s="1"/>
  <c r="C386" i="12" s="1"/>
  <c r="H381" i="10"/>
  <c r="C381" i="11" s="1"/>
  <c r="G381" i="11" s="1"/>
  <c r="C381" i="12" s="1"/>
  <c r="G361" i="11"/>
  <c r="C361" i="12" s="1"/>
  <c r="F361" i="11"/>
  <c r="B361" i="12" s="1"/>
  <c r="H361" i="11"/>
  <c r="D361" i="12" s="1"/>
  <c r="E361" i="11"/>
  <c r="A361" i="12" s="1"/>
  <c r="H356" i="10"/>
  <c r="C356" i="11" s="1"/>
  <c r="G356" i="11" s="1"/>
  <c r="C356" i="12" s="1"/>
  <c r="G336" i="11"/>
  <c r="C336" i="12" s="1"/>
  <c r="E336" i="11"/>
  <c r="A336" i="12" s="1"/>
  <c r="H336" i="11"/>
  <c r="D336" i="12" s="1"/>
  <c r="F336" i="11"/>
  <c r="B336" i="12" s="1"/>
  <c r="H331" i="11"/>
  <c r="D331" i="12" s="1"/>
  <c r="E331" i="11"/>
  <c r="A331" i="12" s="1"/>
  <c r="F331" i="11"/>
  <c r="B331" i="12" s="1"/>
  <c r="H311" i="10"/>
  <c r="C311" i="11" s="1"/>
  <c r="G311" i="11" s="1"/>
  <c r="C311" i="12" s="1"/>
  <c r="H306" i="11"/>
  <c r="D306" i="12" s="1"/>
  <c r="G306" i="11"/>
  <c r="C306" i="12" s="1"/>
  <c r="F306" i="11"/>
  <c r="B306" i="12" s="1"/>
  <c r="E306" i="11"/>
  <c r="A306" i="12" s="1"/>
  <c r="H286" i="11"/>
  <c r="D286" i="12" s="1"/>
  <c r="F286" i="11"/>
  <c r="B286" i="12" s="1"/>
  <c r="E286" i="11"/>
  <c r="A286" i="12" s="1"/>
  <c r="H281" i="10"/>
  <c r="C281" i="11" s="1"/>
  <c r="G281" i="11" s="1"/>
  <c r="C281" i="12" s="1"/>
  <c r="E261" i="11"/>
  <c r="A261" i="12" s="1"/>
  <c r="F261" i="11"/>
  <c r="B261" i="12" s="1"/>
  <c r="H261" i="11"/>
  <c r="D261" i="12" s="1"/>
  <c r="G261" i="11"/>
  <c r="C261" i="12" s="1"/>
  <c r="H256" i="10"/>
  <c r="C256" i="11" s="1"/>
  <c r="G256" i="11" s="1"/>
  <c r="C256" i="12" s="1"/>
  <c r="H236" i="10"/>
  <c r="C236" i="11" s="1"/>
  <c r="G236" i="11" s="1"/>
  <c r="C236" i="12" s="1"/>
  <c r="H231" i="10"/>
  <c r="C231" i="11" s="1"/>
  <c r="G231" i="11" s="1"/>
  <c r="C231" i="12" s="1"/>
  <c r="H211" i="11"/>
  <c r="D211" i="12" s="1"/>
  <c r="F211" i="11"/>
  <c r="B211" i="12" s="1"/>
  <c r="E211" i="11"/>
  <c r="A211" i="12" s="1"/>
  <c r="H206" i="10"/>
  <c r="C206" i="11" s="1"/>
  <c r="G206" i="11" s="1"/>
  <c r="C206" i="12" s="1"/>
  <c r="H186" i="10"/>
  <c r="C186" i="11" s="1"/>
  <c r="G186" i="11" s="1"/>
  <c r="C186" i="12" s="1"/>
  <c r="H181" i="10"/>
  <c r="C181" i="11" s="1"/>
  <c r="G181" i="11" s="1"/>
  <c r="C181" i="12" s="1"/>
  <c r="H161" i="11"/>
  <c r="D161" i="12" s="1"/>
  <c r="G161" i="11"/>
  <c r="C161" i="12" s="1"/>
  <c r="F161" i="11"/>
  <c r="B161" i="12" s="1"/>
  <c r="E161" i="11"/>
  <c r="A161" i="12" s="1"/>
  <c r="H156" i="10"/>
  <c r="C156" i="11" s="1"/>
  <c r="G156" i="11" s="1"/>
  <c r="C156" i="12" s="1"/>
  <c r="F136" i="11"/>
  <c r="B136" i="12" s="1"/>
  <c r="E136" i="11"/>
  <c r="A136" i="12" s="1"/>
  <c r="H136" i="11"/>
  <c r="D136" i="12" s="1"/>
  <c r="G136" i="11"/>
  <c r="C136" i="12" s="1"/>
  <c r="F131" i="11"/>
  <c r="B131" i="12" s="1"/>
  <c r="E131" i="11"/>
  <c r="A131" i="12" s="1"/>
  <c r="H131" i="11"/>
  <c r="D131" i="12" s="1"/>
  <c r="G131" i="11"/>
  <c r="C131" i="12" s="1"/>
  <c r="G111" i="11"/>
  <c r="C111" i="12" s="1"/>
  <c r="F111" i="11"/>
  <c r="B111" i="12" s="1"/>
  <c r="E111" i="11"/>
  <c r="A111" i="12" s="1"/>
  <c r="H111" i="11"/>
  <c r="D111" i="12" s="1"/>
  <c r="H106" i="10"/>
  <c r="C106" i="11" s="1"/>
  <c r="G106" i="11" s="1"/>
  <c r="C106" i="12" s="1"/>
  <c r="H86" i="10"/>
  <c r="C86" i="11" s="1"/>
  <c r="G86" i="11" s="1"/>
  <c r="C86" i="12" s="1"/>
  <c r="H81" i="10"/>
  <c r="C81" i="11" s="1"/>
  <c r="G81" i="11" s="1"/>
  <c r="C81" i="12" s="1"/>
  <c r="H61" i="11"/>
  <c r="D61" i="12" s="1"/>
  <c r="G61" i="11"/>
  <c r="C61" i="12" s="1"/>
  <c r="F61" i="11"/>
  <c r="B61" i="12" s="1"/>
  <c r="E61" i="11"/>
  <c r="A61" i="12" s="1"/>
  <c r="H56" i="10"/>
  <c r="C56" i="11" s="1"/>
  <c r="G56" i="11" s="1"/>
  <c r="C56" i="12" s="1"/>
  <c r="F36" i="11"/>
  <c r="B36" i="12" s="1"/>
  <c r="E36" i="11"/>
  <c r="A36" i="12" s="1"/>
  <c r="H36" i="11"/>
  <c r="D36" i="12" s="1"/>
  <c r="G36" i="11"/>
  <c r="C36" i="12" s="1"/>
  <c r="E31" i="11"/>
  <c r="A31" i="12" s="1"/>
  <c r="F31" i="11"/>
  <c r="B31" i="12" s="1"/>
  <c r="H31" i="11"/>
  <c r="D31" i="12" s="1"/>
  <c r="G31" i="11"/>
  <c r="C31" i="12" s="1"/>
  <c r="H11" i="10"/>
  <c r="C11" i="11" s="1"/>
  <c r="G11" i="11" s="1"/>
  <c r="C11" i="12" s="1"/>
  <c r="H6" i="10"/>
  <c r="C6" i="11" s="1"/>
  <c r="G6" i="11" s="1"/>
  <c r="C6" i="12" s="1"/>
  <c r="H426" i="11"/>
  <c r="D426" i="12" s="1"/>
  <c r="E426" i="11"/>
  <c r="A426" i="12" s="1"/>
  <c r="F426" i="11"/>
  <c r="B426" i="12" s="1"/>
  <c r="E376" i="11"/>
  <c r="A376" i="12" s="1"/>
  <c r="H376" i="11"/>
  <c r="D376" i="12" s="1"/>
  <c r="F376" i="11"/>
  <c r="B376" i="12" s="1"/>
  <c r="H326" i="11"/>
  <c r="D326" i="12" s="1"/>
  <c r="F326" i="11"/>
  <c r="B326" i="12" s="1"/>
  <c r="E326" i="11"/>
  <c r="A326" i="12" s="1"/>
  <c r="H251" i="11"/>
  <c r="D251" i="12" s="1"/>
  <c r="E251" i="11"/>
  <c r="A251" i="12" s="1"/>
  <c r="F251" i="11"/>
  <c r="B251" i="12" s="1"/>
  <c r="E226" i="11"/>
  <c r="A226" i="12" s="1"/>
  <c r="F226" i="11"/>
  <c r="B226" i="12" s="1"/>
  <c r="H226" i="11"/>
  <c r="D226" i="12" s="1"/>
  <c r="F201" i="11"/>
  <c r="B201" i="12" s="1"/>
  <c r="E201" i="11"/>
  <c r="A201" i="12" s="1"/>
  <c r="H201" i="11"/>
  <c r="D201" i="12" s="1"/>
  <c r="H176" i="11"/>
  <c r="D176" i="12" s="1"/>
  <c r="F176" i="11"/>
  <c r="B176" i="12" s="1"/>
  <c r="E176" i="11"/>
  <c r="A176" i="12" s="1"/>
  <c r="H126" i="11"/>
  <c r="D126" i="12" s="1"/>
  <c r="F126" i="11"/>
  <c r="B126" i="12" s="1"/>
  <c r="E126" i="11"/>
  <c r="A126" i="12" s="1"/>
  <c r="F76" i="11"/>
  <c r="B76" i="12" s="1"/>
  <c r="E76" i="11"/>
  <c r="A76" i="12" s="1"/>
  <c r="H76" i="11"/>
  <c r="D76" i="12" s="1"/>
  <c r="H326" i="10"/>
  <c r="C326" i="11" s="1"/>
  <c r="G326" i="11" s="1"/>
  <c r="C326" i="12" s="1"/>
  <c r="H76" i="10"/>
  <c r="C76" i="11" s="1"/>
  <c r="G76" i="11" s="1"/>
  <c r="C76" i="12" s="1"/>
  <c r="H476" i="11"/>
  <c r="D476" i="12" s="1"/>
  <c r="G476" i="11"/>
  <c r="C476" i="12" s="1"/>
  <c r="E476" i="11"/>
  <c r="A476" i="12" s="1"/>
  <c r="F476" i="11"/>
  <c r="B476" i="12" s="1"/>
  <c r="H451" i="10"/>
  <c r="C451" i="11" s="1"/>
  <c r="H426" i="10"/>
  <c r="C426" i="11" s="1"/>
  <c r="G426" i="11" s="1"/>
  <c r="C426" i="12" s="1"/>
  <c r="H401" i="10"/>
  <c r="C401" i="11" s="1"/>
  <c r="H376" i="10"/>
  <c r="C376" i="11" s="1"/>
  <c r="G376" i="11" s="1"/>
  <c r="C376" i="12" s="1"/>
  <c r="H351" i="10"/>
  <c r="C351" i="11" s="1"/>
  <c r="H301" i="11"/>
  <c r="D301" i="12" s="1"/>
  <c r="G301" i="11"/>
  <c r="C301" i="12" s="1"/>
  <c r="F301" i="11"/>
  <c r="B301" i="12" s="1"/>
  <c r="E301" i="11"/>
  <c r="A301" i="12" s="1"/>
  <c r="H276" i="10"/>
  <c r="C276" i="11" s="1"/>
  <c r="G276" i="11" s="1"/>
  <c r="C276" i="12" s="1"/>
  <c r="H251" i="10"/>
  <c r="C251" i="11" s="1"/>
  <c r="G251" i="11" s="1"/>
  <c r="C251" i="12" s="1"/>
  <c r="H226" i="10"/>
  <c r="C226" i="11" s="1"/>
  <c r="G226" i="11" s="1"/>
  <c r="C226" i="12" s="1"/>
  <c r="H201" i="10"/>
  <c r="C201" i="11" s="1"/>
  <c r="G201" i="11" s="1"/>
  <c r="C201" i="12" s="1"/>
  <c r="H176" i="10"/>
  <c r="C176" i="11" s="1"/>
  <c r="G176" i="11" s="1"/>
  <c r="C176" i="12" s="1"/>
  <c r="H151" i="10"/>
  <c r="C151" i="11" s="1"/>
  <c r="H126" i="10"/>
  <c r="C126" i="11" s="1"/>
  <c r="G126" i="11" s="1"/>
  <c r="C126" i="12" s="1"/>
  <c r="H101" i="10"/>
  <c r="C101" i="11" s="1"/>
  <c r="G101" i="11" s="1"/>
  <c r="C101" i="12" s="1"/>
  <c r="H51" i="10"/>
  <c r="C51" i="11" s="1"/>
  <c r="H26" i="10"/>
  <c r="C26" i="11" s="1"/>
  <c r="G451" i="11"/>
  <c r="C451" i="12" s="1"/>
  <c r="H451" i="11"/>
  <c r="D451" i="12" s="1"/>
  <c r="E451" i="11"/>
  <c r="A451" i="12" s="1"/>
  <c r="F451" i="11"/>
  <c r="B451" i="12" s="1"/>
  <c r="E401" i="11"/>
  <c r="A401" i="12" s="1"/>
  <c r="F401" i="11"/>
  <c r="B401" i="12" s="1"/>
  <c r="G401" i="11"/>
  <c r="C401" i="12" s="1"/>
  <c r="H401" i="11"/>
  <c r="D401" i="12" s="1"/>
  <c r="H351" i="11"/>
  <c r="D351" i="12" s="1"/>
  <c r="E351" i="11"/>
  <c r="A351" i="12" s="1"/>
  <c r="G351" i="11"/>
  <c r="C351" i="12" s="1"/>
  <c r="F351" i="11"/>
  <c r="B351" i="12" s="1"/>
  <c r="H276" i="11"/>
  <c r="D276" i="12" s="1"/>
  <c r="E276" i="11"/>
  <c r="A276" i="12" s="1"/>
  <c r="F276" i="11"/>
  <c r="B276" i="12" s="1"/>
  <c r="F151" i="11"/>
  <c r="B151" i="12" s="1"/>
  <c r="E151" i="11"/>
  <c r="A151" i="12" s="1"/>
  <c r="H151" i="11"/>
  <c r="D151" i="12" s="1"/>
  <c r="G151" i="11"/>
  <c r="C151" i="12" s="1"/>
  <c r="E101" i="11"/>
  <c r="A101" i="12" s="1"/>
  <c r="H101" i="11"/>
  <c r="D101" i="12" s="1"/>
  <c r="F101" i="11"/>
  <c r="B101" i="12" s="1"/>
  <c r="H51" i="11"/>
  <c r="D51" i="12" s="1"/>
  <c r="G51" i="11"/>
  <c r="C51" i="12" s="1"/>
  <c r="F51" i="11"/>
  <c r="B51" i="12" s="1"/>
  <c r="E51" i="11"/>
  <c r="A51" i="12" s="1"/>
  <c r="E26" i="11"/>
  <c r="A26" i="12" s="1"/>
  <c r="F26" i="11"/>
  <c r="B26" i="12" s="1"/>
  <c r="H26" i="11"/>
  <c r="D26" i="12" s="1"/>
  <c r="G26" i="11"/>
  <c r="C26" i="12" s="1"/>
  <c r="E460" i="11"/>
  <c r="A460" i="12" s="1"/>
  <c r="F460" i="11"/>
  <c r="B460" i="12" s="1"/>
  <c r="H460" i="11"/>
  <c r="D460" i="12" s="1"/>
  <c r="E424" i="11"/>
  <c r="A424" i="12" s="1"/>
  <c r="F424" i="11"/>
  <c r="B424" i="12" s="1"/>
  <c r="H424" i="11"/>
  <c r="D424" i="12" s="1"/>
  <c r="F335" i="11"/>
  <c r="B335" i="12" s="1"/>
  <c r="H335" i="11"/>
  <c r="D335" i="12" s="1"/>
  <c r="E335" i="11"/>
  <c r="A335" i="12" s="1"/>
  <c r="E248" i="11"/>
  <c r="A248" i="12" s="1"/>
  <c r="F248" i="11"/>
  <c r="B248" i="12" s="1"/>
  <c r="H248" i="11"/>
  <c r="D248" i="12" s="1"/>
  <c r="H460" i="10"/>
  <c r="C460" i="11" s="1"/>
  <c r="G460" i="11" s="1"/>
  <c r="C460" i="12" s="1"/>
  <c r="H424" i="10"/>
  <c r="C424" i="11" s="1"/>
  <c r="G424" i="11" s="1"/>
  <c r="C424" i="12" s="1"/>
  <c r="H383" i="10"/>
  <c r="C383" i="11" s="1"/>
  <c r="G383" i="11" s="1"/>
  <c r="C383" i="12" s="1"/>
  <c r="H335" i="10"/>
  <c r="C335" i="11" s="1"/>
  <c r="G335" i="11" s="1"/>
  <c r="C335" i="12" s="1"/>
  <c r="H294" i="10"/>
  <c r="C294" i="11" s="1"/>
  <c r="G294" i="11" s="1"/>
  <c r="C294" i="12" s="1"/>
  <c r="H248" i="10"/>
  <c r="C248" i="11" s="1"/>
  <c r="G248" i="11" s="1"/>
  <c r="C248" i="12" s="1"/>
  <c r="H207" i="10"/>
  <c r="C207" i="11" s="1"/>
  <c r="G207" i="11" s="1"/>
  <c r="C207" i="12" s="1"/>
  <c r="H169" i="10"/>
  <c r="C169" i="11" s="1"/>
  <c r="F91" i="11"/>
  <c r="B91" i="12" s="1"/>
  <c r="E91" i="11"/>
  <c r="A91" i="12" s="1"/>
  <c r="H91" i="11"/>
  <c r="D91" i="12" s="1"/>
  <c r="F48" i="11"/>
  <c r="B48" i="12" s="1"/>
  <c r="E48" i="11"/>
  <c r="A48" i="12" s="1"/>
  <c r="H48" i="11"/>
  <c r="D48" i="12" s="1"/>
  <c r="H129" i="10"/>
  <c r="C129" i="11" s="1"/>
  <c r="G129" i="11" s="1"/>
  <c r="C129" i="12" s="1"/>
  <c r="E383" i="11"/>
  <c r="A383" i="12" s="1"/>
  <c r="F383" i="11"/>
  <c r="B383" i="12" s="1"/>
  <c r="H383" i="11"/>
  <c r="D383" i="12" s="1"/>
  <c r="F294" i="11"/>
  <c r="B294" i="12" s="1"/>
  <c r="E294" i="11"/>
  <c r="A294" i="12" s="1"/>
  <c r="H294" i="11"/>
  <c r="D294" i="12" s="1"/>
  <c r="F207" i="11"/>
  <c r="B207" i="12" s="1"/>
  <c r="E207" i="11"/>
  <c r="A207" i="12" s="1"/>
  <c r="H207" i="11"/>
  <c r="D207" i="12" s="1"/>
  <c r="F169" i="11"/>
  <c r="B169" i="12" s="1"/>
  <c r="E169" i="11"/>
  <c r="A169" i="12" s="1"/>
  <c r="H169" i="11"/>
  <c r="D169" i="12" s="1"/>
  <c r="G169" i="11"/>
  <c r="C169" i="12" s="1"/>
  <c r="F129" i="11"/>
  <c r="B129" i="12" s="1"/>
  <c r="E129" i="11"/>
  <c r="A129" i="12" s="1"/>
  <c r="H129" i="11"/>
  <c r="D129" i="12" s="1"/>
  <c r="H91" i="10"/>
  <c r="C91" i="11" s="1"/>
  <c r="G91" i="11" s="1"/>
  <c r="C91" i="12" s="1"/>
  <c r="H48" i="10"/>
  <c r="C48" i="11" s="1"/>
  <c r="G48" i="11" s="1"/>
  <c r="C48" i="12" s="1"/>
  <c r="E407" i="11"/>
  <c r="A407" i="12" s="1"/>
  <c r="F407" i="11"/>
  <c r="B407" i="12" s="1"/>
  <c r="H407" i="11"/>
  <c r="D407" i="12" s="1"/>
  <c r="H233" i="11"/>
  <c r="D233" i="12" s="1"/>
  <c r="E233" i="11"/>
  <c r="A233" i="12" s="1"/>
  <c r="F233" i="11"/>
  <c r="B233" i="12" s="1"/>
  <c r="H163" i="11"/>
  <c r="D163" i="12" s="1"/>
  <c r="G163" i="11"/>
  <c r="C163" i="12" s="1"/>
  <c r="F163" i="11"/>
  <c r="B163" i="12" s="1"/>
  <c r="E163" i="11"/>
  <c r="A163" i="12" s="1"/>
  <c r="H74" i="10"/>
  <c r="C74" i="11" s="1"/>
  <c r="H329" i="11"/>
  <c r="D329" i="12" s="1"/>
  <c r="E329" i="11"/>
  <c r="A329" i="12" s="1"/>
  <c r="F329" i="11"/>
  <c r="B329" i="12" s="1"/>
  <c r="H407" i="10"/>
  <c r="C407" i="11" s="1"/>
  <c r="G407" i="11" s="1"/>
  <c r="C407" i="12" s="1"/>
  <c r="H329" i="10"/>
  <c r="C329" i="11" s="1"/>
  <c r="G329" i="11" s="1"/>
  <c r="C329" i="12" s="1"/>
  <c r="H233" i="10"/>
  <c r="C233" i="11" s="1"/>
  <c r="G233" i="11" s="1"/>
  <c r="C233" i="12" s="1"/>
  <c r="H74" i="11"/>
  <c r="D74" i="12" s="1"/>
  <c r="G74" i="11"/>
  <c r="C74" i="12" s="1"/>
  <c r="F74" i="11"/>
  <c r="B74" i="12" s="1"/>
  <c r="E74" i="11"/>
  <c r="A74" i="12" s="1"/>
  <c r="H75" i="10"/>
  <c r="C75" i="11" s="1"/>
  <c r="H408" i="10"/>
  <c r="C408" i="11" s="1"/>
  <c r="D408" i="11"/>
  <c r="E234" i="11"/>
  <c r="A234" i="12" s="1"/>
  <c r="H234" i="11"/>
  <c r="D234" i="12" s="1"/>
  <c r="F234" i="11"/>
  <c r="B234" i="12" s="1"/>
  <c r="E499" i="11"/>
  <c r="A499" i="12" s="1"/>
  <c r="H499" i="11"/>
  <c r="D499" i="12" s="1"/>
  <c r="F499" i="11"/>
  <c r="B499" i="12" s="1"/>
  <c r="G499" i="11"/>
  <c r="C499" i="12" s="1"/>
  <c r="H330" i="10"/>
  <c r="C330" i="11" s="1"/>
  <c r="H234" i="10"/>
  <c r="C234" i="11" s="1"/>
  <c r="G234" i="11" s="1"/>
  <c r="C234" i="12" s="1"/>
  <c r="H164" i="10"/>
  <c r="C164" i="11" s="1"/>
  <c r="F75" i="11"/>
  <c r="B75" i="12" s="1"/>
  <c r="H75" i="11"/>
  <c r="D75" i="12" s="1"/>
  <c r="E75" i="11"/>
  <c r="A75" i="12" s="1"/>
  <c r="G75" i="11"/>
  <c r="C75" i="12" s="1"/>
  <c r="F500" i="10"/>
  <c r="G500" i="10"/>
  <c r="B500" i="11" s="1"/>
  <c r="H330" i="11"/>
  <c r="D330" i="12" s="1"/>
  <c r="G330" i="11"/>
  <c r="C330" i="12" s="1"/>
  <c r="F330" i="11"/>
  <c r="B330" i="12" s="1"/>
  <c r="E330" i="11"/>
  <c r="A330" i="12" s="1"/>
  <c r="F164" i="11"/>
  <c r="B164" i="12" s="1"/>
  <c r="H164" i="11"/>
  <c r="D164" i="12" s="1"/>
  <c r="E164" i="11"/>
  <c r="A164" i="12" s="1"/>
  <c r="G164" i="11"/>
  <c r="C164" i="12" s="1"/>
  <c r="E1" i="11"/>
  <c r="A1" i="12" s="1"/>
  <c r="H1" i="11"/>
  <c r="D1" i="12" s="1"/>
  <c r="F1" i="11"/>
  <c r="B1" i="12" s="1"/>
  <c r="H1" i="10"/>
  <c r="C1" i="11" s="1"/>
  <c r="G1" i="11" s="1"/>
  <c r="C1" i="12" s="1"/>
  <c r="E270" i="11" l="1"/>
  <c r="A270" i="12" s="1"/>
  <c r="F270" i="11"/>
  <c r="B270" i="12" s="1"/>
  <c r="H270" i="11"/>
  <c r="D270" i="12" s="1"/>
  <c r="G270" i="11"/>
  <c r="C270" i="12" s="1"/>
  <c r="E238" i="11"/>
  <c r="A238" i="12" s="1"/>
  <c r="F238" i="11"/>
  <c r="B238" i="12" s="1"/>
  <c r="H238" i="11"/>
  <c r="D238" i="12" s="1"/>
  <c r="G238" i="11"/>
  <c r="C238" i="12" s="1"/>
  <c r="E446" i="11"/>
  <c r="A446" i="12" s="1"/>
  <c r="F446" i="11"/>
  <c r="B446" i="12" s="1"/>
  <c r="G446" i="11"/>
  <c r="C446" i="12" s="1"/>
  <c r="H446" i="11"/>
  <c r="D446" i="12" s="1"/>
  <c r="H121" i="11"/>
  <c r="D121" i="12" s="1"/>
  <c r="G121" i="11"/>
  <c r="C121" i="12" s="1"/>
  <c r="F121" i="11"/>
  <c r="B121" i="12" s="1"/>
  <c r="E121" i="11"/>
  <c r="A121" i="12" s="1"/>
  <c r="E331" i="12"/>
  <c r="E323" i="12"/>
  <c r="E315" i="12"/>
  <c r="E307" i="12"/>
  <c r="E299" i="12"/>
  <c r="E291" i="12"/>
  <c r="E283" i="12"/>
  <c r="E275" i="12"/>
  <c r="E267" i="12"/>
  <c r="E259" i="12"/>
  <c r="E362" i="12"/>
  <c r="E356" i="12"/>
  <c r="E352" i="12"/>
  <c r="E348" i="12"/>
  <c r="E344" i="12"/>
  <c r="E336" i="12"/>
  <c r="E332" i="12"/>
  <c r="E324" i="12"/>
  <c r="E316" i="12"/>
  <c r="E308" i="12"/>
  <c r="E300" i="12"/>
  <c r="E292" i="12"/>
  <c r="E284" i="12"/>
  <c r="E276" i="12"/>
  <c r="E268" i="12"/>
  <c r="E260" i="12"/>
  <c r="E325" i="12"/>
  <c r="E317" i="12"/>
  <c r="E309" i="12"/>
  <c r="E301" i="12"/>
  <c r="E293" i="12"/>
  <c r="E285" i="12"/>
  <c r="E277" i="12"/>
  <c r="E269" i="12"/>
  <c r="E261" i="12"/>
  <c r="E253" i="12"/>
  <c r="E4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68" i="12"/>
  <c r="E72" i="12"/>
  <c r="E76" i="12"/>
  <c r="E80" i="12"/>
  <c r="E84" i="12"/>
  <c r="E88" i="12"/>
  <c r="E92" i="12"/>
  <c r="E96" i="12"/>
  <c r="E100" i="12"/>
  <c r="E104" i="12"/>
  <c r="E108" i="12"/>
  <c r="E112" i="12"/>
  <c r="E116" i="12"/>
  <c r="E120" i="12"/>
  <c r="E124" i="12"/>
  <c r="E128" i="12"/>
  <c r="E132" i="12"/>
  <c r="E136" i="12"/>
  <c r="E140" i="12"/>
  <c r="E144" i="12"/>
  <c r="E148" i="12"/>
  <c r="E152" i="12"/>
  <c r="E1" i="12"/>
  <c r="E5" i="12"/>
  <c r="E9" i="12"/>
  <c r="E13" i="12"/>
  <c r="E17" i="12"/>
  <c r="E21" i="12"/>
  <c r="E25" i="12"/>
  <c r="E29" i="12"/>
  <c r="E33" i="12"/>
  <c r="E37" i="12"/>
  <c r="E41" i="12"/>
  <c r="E45" i="12"/>
  <c r="E49" i="12"/>
  <c r="E53" i="12"/>
  <c r="E57" i="12"/>
  <c r="E61" i="12"/>
  <c r="E65" i="12"/>
  <c r="E69" i="12"/>
  <c r="E73" i="12"/>
  <c r="E77" i="12"/>
  <c r="E81" i="12"/>
  <c r="E85" i="12"/>
  <c r="E89" i="12"/>
  <c r="E93" i="12"/>
  <c r="E97" i="12"/>
  <c r="E101" i="12"/>
  <c r="E105" i="12"/>
  <c r="E109" i="12"/>
  <c r="E113" i="12"/>
  <c r="E117" i="12"/>
  <c r="E121" i="12"/>
  <c r="E125" i="12"/>
  <c r="E129" i="12"/>
  <c r="E133" i="12"/>
  <c r="E137" i="12"/>
  <c r="E141" i="12"/>
  <c r="E145" i="12"/>
  <c r="E149" i="12"/>
  <c r="E153" i="12"/>
  <c r="E157" i="12"/>
  <c r="E161" i="12"/>
  <c r="E165" i="12"/>
  <c r="E327" i="12"/>
  <c r="E319" i="12"/>
  <c r="E311" i="12"/>
  <c r="E303" i="12"/>
  <c r="E295" i="12"/>
  <c r="E287" i="12"/>
  <c r="E279" i="12"/>
  <c r="E271" i="12"/>
  <c r="E263" i="12"/>
  <c r="E255" i="12"/>
  <c r="E358" i="12"/>
  <c r="E354" i="12"/>
  <c r="E350" i="12"/>
  <c r="E346" i="12"/>
  <c r="E342" i="12"/>
  <c r="E334" i="12"/>
  <c r="E328" i="12"/>
  <c r="E320" i="12"/>
  <c r="E312" i="12"/>
  <c r="E304" i="12"/>
  <c r="E296" i="12"/>
  <c r="E288" i="12"/>
  <c r="E280" i="12"/>
  <c r="E272" i="12"/>
  <c r="E264" i="12"/>
  <c r="E329" i="12"/>
  <c r="E321" i="12"/>
  <c r="E313" i="12"/>
  <c r="E305" i="12"/>
  <c r="E297" i="12"/>
  <c r="E289" i="12"/>
  <c r="E281" i="12"/>
  <c r="E273" i="12"/>
  <c r="E265" i="12"/>
  <c r="E257" i="12"/>
  <c r="E2" i="12"/>
  <c r="E6" i="12"/>
  <c r="E10" i="12"/>
  <c r="E14" i="12"/>
  <c r="E18" i="12"/>
  <c r="E22" i="12"/>
  <c r="E26" i="12"/>
  <c r="E30" i="12"/>
  <c r="E34" i="12"/>
  <c r="E38" i="12"/>
  <c r="E42" i="12"/>
  <c r="E46" i="12"/>
  <c r="E50" i="12"/>
  <c r="E54" i="12"/>
  <c r="E58" i="12"/>
  <c r="E62" i="12"/>
  <c r="E66" i="12"/>
  <c r="E70" i="12"/>
  <c r="E74" i="12"/>
  <c r="E78" i="12"/>
  <c r="E82" i="12"/>
  <c r="E86" i="12"/>
  <c r="E90" i="12"/>
  <c r="E94" i="12"/>
  <c r="E98" i="12"/>
  <c r="E102" i="12"/>
  <c r="E106" i="12"/>
  <c r="E110" i="12"/>
  <c r="E114" i="12"/>
  <c r="E118" i="12"/>
  <c r="E122" i="12"/>
  <c r="E126" i="12"/>
  <c r="E130" i="12"/>
  <c r="E134" i="12"/>
  <c r="E138" i="12"/>
  <c r="E142" i="12"/>
  <c r="E146" i="12"/>
  <c r="E150" i="12"/>
  <c r="E154" i="12"/>
  <c r="E3" i="12"/>
  <c r="E7" i="12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67" i="12"/>
  <c r="E71" i="12"/>
  <c r="E75" i="12"/>
  <c r="E79" i="12"/>
  <c r="E83" i="12"/>
  <c r="E87" i="12"/>
  <c r="E91" i="12"/>
  <c r="E95" i="12"/>
  <c r="E99" i="12"/>
  <c r="E103" i="12"/>
  <c r="E107" i="12"/>
  <c r="E111" i="12"/>
  <c r="E115" i="12"/>
  <c r="E119" i="12"/>
  <c r="E123" i="12"/>
  <c r="E127" i="12"/>
  <c r="E131" i="12"/>
  <c r="E135" i="12"/>
  <c r="E139" i="12"/>
  <c r="E143" i="12"/>
  <c r="E147" i="12"/>
  <c r="E151" i="12"/>
  <c r="E155" i="12"/>
  <c r="E159" i="12"/>
  <c r="E163" i="12"/>
  <c r="E167" i="12"/>
  <c r="E166" i="12"/>
  <c r="E237" i="12"/>
  <c r="E249" i="12"/>
  <c r="E366" i="12"/>
  <c r="E390" i="12"/>
  <c r="E394" i="12"/>
  <c r="E398" i="12"/>
  <c r="E402" i="12"/>
  <c r="E406" i="12"/>
  <c r="E171" i="12"/>
  <c r="E215" i="12"/>
  <c r="E227" i="12"/>
  <c r="E235" i="12"/>
  <c r="E340" i="12"/>
  <c r="E388" i="12"/>
  <c r="E164" i="12"/>
  <c r="E174" i="12"/>
  <c r="E182" i="12"/>
  <c r="E190" i="12"/>
  <c r="E198" i="12"/>
  <c r="E206" i="12"/>
  <c r="E214" i="12"/>
  <c r="E222" i="12"/>
  <c r="E230" i="12"/>
  <c r="E238" i="12"/>
  <c r="E246" i="12"/>
  <c r="E254" i="12"/>
  <c r="E270" i="12"/>
  <c r="E286" i="12"/>
  <c r="E302" i="12"/>
  <c r="E318" i="12"/>
  <c r="E335" i="12"/>
  <c r="E343" i="12"/>
  <c r="E351" i="12"/>
  <c r="E359" i="12"/>
  <c r="E367" i="12"/>
  <c r="E375" i="12"/>
  <c r="E383" i="12"/>
  <c r="E391" i="12"/>
  <c r="E399" i="12"/>
  <c r="E407" i="12"/>
  <c r="E160" i="12"/>
  <c r="E172" i="12"/>
  <c r="E180" i="12"/>
  <c r="E188" i="12"/>
  <c r="E196" i="12"/>
  <c r="E204" i="12"/>
  <c r="E212" i="12"/>
  <c r="E220" i="12"/>
  <c r="E228" i="12"/>
  <c r="E236" i="12"/>
  <c r="E244" i="12"/>
  <c r="E252" i="12"/>
  <c r="E266" i="12"/>
  <c r="E282" i="12"/>
  <c r="E298" i="12"/>
  <c r="E314" i="12"/>
  <c r="E330" i="12"/>
  <c r="E337" i="12"/>
  <c r="E345" i="12"/>
  <c r="E353" i="12"/>
  <c r="E361" i="12"/>
  <c r="E369" i="12"/>
  <c r="E377" i="12"/>
  <c r="E385" i="12"/>
  <c r="E393" i="12"/>
  <c r="E401" i="12"/>
  <c r="E177" i="12"/>
  <c r="E181" i="12"/>
  <c r="E185" i="12"/>
  <c r="E189" i="12"/>
  <c r="E193" i="12"/>
  <c r="E197" i="12"/>
  <c r="E201" i="12"/>
  <c r="E205" i="12"/>
  <c r="E372" i="12"/>
  <c r="E376" i="12"/>
  <c r="E380" i="12"/>
  <c r="E158" i="12"/>
  <c r="E221" i="12"/>
  <c r="E243" i="12"/>
  <c r="E360" i="12"/>
  <c r="E169" i="12"/>
  <c r="E213" i="12"/>
  <c r="E225" i="12"/>
  <c r="E233" i="12"/>
  <c r="E256" i="12"/>
  <c r="E384" i="12"/>
  <c r="E219" i="12"/>
  <c r="E241" i="12"/>
  <c r="E338" i="12"/>
  <c r="E386" i="12"/>
  <c r="E392" i="12"/>
  <c r="E396" i="12"/>
  <c r="E400" i="12"/>
  <c r="E404" i="12"/>
  <c r="E162" i="12"/>
  <c r="E211" i="12"/>
  <c r="E223" i="12"/>
  <c r="E231" i="12"/>
  <c r="E247" i="12"/>
  <c r="E368" i="12"/>
  <c r="E156" i="12"/>
  <c r="E170" i="12"/>
  <c r="E178" i="12"/>
  <c r="E186" i="12"/>
  <c r="E194" i="12"/>
  <c r="E202" i="12"/>
  <c r="E210" i="12"/>
  <c r="E218" i="12"/>
  <c r="E226" i="12"/>
  <c r="E234" i="12"/>
  <c r="E242" i="12"/>
  <c r="E250" i="12"/>
  <c r="E262" i="12"/>
  <c r="E278" i="12"/>
  <c r="E294" i="12"/>
  <c r="E310" i="12"/>
  <c r="E326" i="12"/>
  <c r="E339" i="12"/>
  <c r="E347" i="12"/>
  <c r="E355" i="12"/>
  <c r="E363" i="12"/>
  <c r="E371" i="12"/>
  <c r="E379" i="12"/>
  <c r="E387" i="12"/>
  <c r="E395" i="12"/>
  <c r="E403" i="12"/>
  <c r="E168" i="12"/>
  <c r="E176" i="12"/>
  <c r="E184" i="12"/>
  <c r="E192" i="12"/>
  <c r="E200" i="12"/>
  <c r="E208" i="12"/>
  <c r="E216" i="12"/>
  <c r="E224" i="12"/>
  <c r="E232" i="12"/>
  <c r="E240" i="12"/>
  <c r="E248" i="12"/>
  <c r="E258" i="12"/>
  <c r="E274" i="12"/>
  <c r="E290" i="12"/>
  <c r="E306" i="12"/>
  <c r="E322" i="12"/>
  <c r="E333" i="12"/>
  <c r="E341" i="12"/>
  <c r="E349" i="12"/>
  <c r="E357" i="12"/>
  <c r="E365" i="12"/>
  <c r="E373" i="12"/>
  <c r="E381" i="12"/>
  <c r="E389" i="12"/>
  <c r="E397" i="12"/>
  <c r="E405" i="12"/>
  <c r="E175" i="12"/>
  <c r="E179" i="12"/>
  <c r="E183" i="12"/>
  <c r="E187" i="12"/>
  <c r="E191" i="12"/>
  <c r="E195" i="12"/>
  <c r="E199" i="12"/>
  <c r="E203" i="12"/>
  <c r="E207" i="12"/>
  <c r="E374" i="12"/>
  <c r="E378" i="12"/>
  <c r="E382" i="12"/>
  <c r="E209" i="12"/>
  <c r="E239" i="12"/>
  <c r="E251" i="12"/>
  <c r="E370" i="12"/>
  <c r="E173" i="12"/>
  <c r="E217" i="12"/>
  <c r="E229" i="12"/>
  <c r="E245" i="12"/>
  <c r="E364" i="12"/>
  <c r="A500" i="11"/>
  <c r="J500" i="10"/>
  <c r="H500" i="10"/>
  <c r="C500" i="11" s="1"/>
  <c r="I500" i="10"/>
  <c r="D500" i="11" s="1"/>
  <c r="E408" i="11"/>
  <c r="A408" i="12" s="1"/>
  <c r="E476" i="12" s="1"/>
  <c r="G408" i="11"/>
  <c r="C408" i="12" s="1"/>
  <c r="F408" i="11"/>
  <c r="B408" i="12" s="1"/>
  <c r="H408" i="11"/>
  <c r="D408" i="12" s="1"/>
  <c r="E500" i="11" l="1"/>
  <c r="A500" i="12" s="1"/>
  <c r="H500" i="11"/>
  <c r="D500" i="12" s="1"/>
  <c r="F500" i="11"/>
  <c r="B500" i="12" s="1"/>
  <c r="G500" i="11"/>
  <c r="C500" i="12" s="1"/>
  <c r="E492" i="12"/>
  <c r="E460" i="12"/>
  <c r="E482" i="12"/>
  <c r="E493" i="12"/>
  <c r="E477" i="12"/>
  <c r="E461" i="12"/>
  <c r="E445" i="12"/>
  <c r="E429" i="12"/>
  <c r="E413" i="12"/>
  <c r="E491" i="12"/>
  <c r="E475" i="12"/>
  <c r="E459" i="12"/>
  <c r="E443" i="12"/>
  <c r="E427" i="12"/>
  <c r="E411" i="12"/>
  <c r="E448" i="12"/>
  <c r="E436" i="12"/>
  <c r="E428" i="12"/>
  <c r="E420" i="12"/>
  <c r="E412" i="12"/>
  <c r="E500" i="12"/>
  <c r="E458" i="12"/>
  <c r="E480" i="12"/>
  <c r="E490" i="12"/>
  <c r="E446" i="12"/>
  <c r="E497" i="12"/>
  <c r="E481" i="12"/>
  <c r="E465" i="12"/>
  <c r="E449" i="12"/>
  <c r="E433" i="12"/>
  <c r="E417" i="12"/>
  <c r="E495" i="12"/>
  <c r="E479" i="12"/>
  <c r="E463" i="12"/>
  <c r="E447" i="12"/>
  <c r="E431" i="12"/>
  <c r="E415" i="12"/>
  <c r="E456" i="12"/>
  <c r="E438" i="12"/>
  <c r="E430" i="12"/>
  <c r="E422" i="12"/>
  <c r="E414" i="12"/>
  <c r="E478" i="12"/>
  <c r="E462" i="12"/>
  <c r="E474" i="12"/>
  <c r="E472" i="12"/>
  <c r="E488" i="12"/>
  <c r="E444" i="12"/>
  <c r="E498" i="12"/>
  <c r="E454" i="12"/>
  <c r="E485" i="12"/>
  <c r="E469" i="12"/>
  <c r="E453" i="12"/>
  <c r="E437" i="12"/>
  <c r="E421" i="12"/>
  <c r="E499" i="12"/>
  <c r="E483" i="12"/>
  <c r="E467" i="12"/>
  <c r="E451" i="12"/>
  <c r="E435" i="12"/>
  <c r="E419" i="12"/>
  <c r="E466" i="12"/>
  <c r="E440" i="12"/>
  <c r="E432" i="12"/>
  <c r="E424" i="12"/>
  <c r="E416" i="12"/>
  <c r="E408" i="12"/>
  <c r="E486" i="12"/>
  <c r="E496" i="12"/>
  <c r="E452" i="12"/>
  <c r="E464" i="12"/>
  <c r="E489" i="12"/>
  <c r="E473" i="12"/>
  <c r="E457" i="12"/>
  <c r="E441" i="12"/>
  <c r="E425" i="12"/>
  <c r="E409" i="12"/>
  <c r="E487" i="12"/>
  <c r="E471" i="12"/>
  <c r="E455" i="12"/>
  <c r="E439" i="12"/>
  <c r="E423" i="12"/>
  <c r="E484" i="12"/>
  <c r="E442" i="12"/>
  <c r="E434" i="12"/>
  <c r="E426" i="12"/>
  <c r="E418" i="12"/>
  <c r="E410" i="12"/>
  <c r="E494" i="12"/>
  <c r="E450" i="12"/>
  <c r="E470" i="12"/>
  <c r="E468" i="12"/>
  <c r="F1" i="12" l="1"/>
  <c r="F4" i="12"/>
  <c r="F3" i="12"/>
  <c r="F2" i="12"/>
  <c r="F5" i="12"/>
  <c r="I5" i="12" s="1"/>
  <c r="C5" i="13" s="1"/>
  <c r="F451" i="12"/>
  <c r="G451" i="12" s="1"/>
  <c r="A451" i="13" s="1"/>
  <c r="F485" i="12"/>
  <c r="F432" i="12"/>
  <c r="F11" i="12"/>
  <c r="G5" i="12"/>
  <c r="A5" i="13" s="1"/>
  <c r="H5" i="12"/>
  <c r="B5" i="13" s="1"/>
  <c r="F24" i="12"/>
  <c r="F34" i="12"/>
  <c r="F63" i="12"/>
  <c r="F39" i="12"/>
  <c r="F47" i="12"/>
  <c r="F55" i="12"/>
  <c r="F78" i="12"/>
  <c r="F90" i="12"/>
  <c r="F98" i="12"/>
  <c r="F106" i="12"/>
  <c r="F72" i="12"/>
  <c r="F113" i="12"/>
  <c r="F121" i="12"/>
  <c r="F129" i="12"/>
  <c r="F143" i="12"/>
  <c r="F172" i="12"/>
  <c r="F244" i="12"/>
  <c r="F142" i="12"/>
  <c r="F152" i="12"/>
  <c r="F160" i="12"/>
  <c r="F187" i="12"/>
  <c r="F202" i="12"/>
  <c r="F217" i="12"/>
  <c r="F232" i="12"/>
  <c r="F284" i="12"/>
  <c r="F292" i="12"/>
  <c r="F300" i="12"/>
  <c r="F308" i="12"/>
  <c r="F316" i="12"/>
  <c r="F324" i="12"/>
  <c r="F332" i="12"/>
  <c r="F185" i="12"/>
  <c r="F200" i="12"/>
  <c r="F218" i="12"/>
  <c r="F234" i="12"/>
  <c r="F247" i="12"/>
  <c r="F255" i="12"/>
  <c r="F263" i="12"/>
  <c r="F271" i="12"/>
  <c r="F337" i="12"/>
  <c r="F345" i="12"/>
  <c r="F353" i="12"/>
  <c r="F364" i="12"/>
  <c r="F381" i="12"/>
  <c r="F398" i="12"/>
  <c r="F412" i="12"/>
  <c r="F435" i="12"/>
  <c r="F443" i="12"/>
  <c r="F367" i="12"/>
  <c r="F383" i="12"/>
  <c r="F396" i="12"/>
  <c r="F422" i="12"/>
  <c r="F430" i="12"/>
  <c r="F9" i="12"/>
  <c r="F10" i="12"/>
  <c r="F25" i="12"/>
  <c r="F37" i="12"/>
  <c r="F64" i="12"/>
  <c r="F40" i="12"/>
  <c r="F48" i="12"/>
  <c r="F66" i="12"/>
  <c r="F79" i="12"/>
  <c r="F91" i="12"/>
  <c r="F99" i="12"/>
  <c r="F107" i="12"/>
  <c r="F75" i="12"/>
  <c r="F114" i="12"/>
  <c r="F122" i="12"/>
  <c r="F131" i="12"/>
  <c r="F144" i="12"/>
  <c r="F173" i="12"/>
  <c r="F245" i="12"/>
  <c r="F145" i="12"/>
  <c r="F153" i="12"/>
  <c r="F161" i="12"/>
  <c r="F188" i="12"/>
  <c r="F205" i="12"/>
  <c r="F220" i="12"/>
  <c r="F235" i="12"/>
  <c r="F285" i="12"/>
  <c r="F293" i="12"/>
  <c r="F301" i="12"/>
  <c r="F309" i="12"/>
  <c r="F317" i="12"/>
  <c r="F325" i="12"/>
  <c r="F333" i="12"/>
  <c r="F186" i="12"/>
  <c r="F203" i="12"/>
  <c r="F219" i="12"/>
  <c r="F237" i="12"/>
  <c r="F248" i="12"/>
  <c r="F256" i="12"/>
  <c r="F264" i="12"/>
  <c r="F272" i="12"/>
  <c r="F338" i="12"/>
  <c r="F346" i="12"/>
  <c r="F354" i="12"/>
  <c r="F365" i="12"/>
  <c r="F382" i="12"/>
  <c r="F401" i="12"/>
  <c r="F413" i="12"/>
  <c r="F436" i="12"/>
  <c r="F444" i="12"/>
  <c r="F368" i="12"/>
  <c r="F384" i="12"/>
  <c r="F399" i="12"/>
  <c r="F423" i="12"/>
  <c r="F431" i="12"/>
  <c r="F8" i="12"/>
  <c r="F16" i="12"/>
  <c r="F12" i="12"/>
  <c r="F26" i="12"/>
  <c r="F57" i="12"/>
  <c r="F65" i="12"/>
  <c r="F41" i="12"/>
  <c r="F49" i="12"/>
  <c r="F68" i="12"/>
  <c r="F81" i="12"/>
  <c r="F92" i="12"/>
  <c r="F100" i="12"/>
  <c r="F108" i="12"/>
  <c r="F77" i="12"/>
  <c r="F115" i="12"/>
  <c r="F123" i="12"/>
  <c r="F134" i="12"/>
  <c r="F166" i="12"/>
  <c r="F174" i="12"/>
  <c r="F111" i="12"/>
  <c r="F146" i="12"/>
  <c r="F154" i="12"/>
  <c r="F162" i="12"/>
  <c r="F190" i="12"/>
  <c r="F206" i="12"/>
  <c r="F221" i="12"/>
  <c r="F236" i="12"/>
  <c r="F286" i="12"/>
  <c r="F294" i="12"/>
  <c r="F302" i="12"/>
  <c r="F310" i="12"/>
  <c r="F318" i="12"/>
  <c r="F326" i="12"/>
  <c r="F334" i="12"/>
  <c r="F189" i="12"/>
  <c r="F204" i="12"/>
  <c r="F222" i="12"/>
  <c r="F238" i="12"/>
  <c r="F249" i="12"/>
  <c r="F257" i="12"/>
  <c r="F265" i="12"/>
  <c r="F273" i="12"/>
  <c r="F339" i="12"/>
  <c r="F347" i="12"/>
  <c r="F355" i="12"/>
  <c r="F369" i="12"/>
  <c r="F386" i="12"/>
  <c r="F402" i="12"/>
  <c r="F414" i="12"/>
  <c r="F437" i="12"/>
  <c r="F445" i="12"/>
  <c r="F372" i="12"/>
  <c r="F385" i="12"/>
  <c r="F400" i="12"/>
  <c r="F424" i="12"/>
  <c r="F433" i="12"/>
  <c r="F14" i="12"/>
  <c r="F13" i="12"/>
  <c r="F27" i="12"/>
  <c r="F58" i="12"/>
  <c r="F31" i="12"/>
  <c r="F42" i="12"/>
  <c r="F50" i="12"/>
  <c r="F69" i="12"/>
  <c r="F82" i="12"/>
  <c r="F93" i="12"/>
  <c r="F101" i="12"/>
  <c r="F109" i="12"/>
  <c r="F80" i="12"/>
  <c r="F116" i="12"/>
  <c r="F124" i="12"/>
  <c r="F135" i="12"/>
  <c r="F167" i="12"/>
  <c r="F175" i="12"/>
  <c r="F130" i="12"/>
  <c r="F147" i="12"/>
  <c r="F155" i="12"/>
  <c r="F163" i="12"/>
  <c r="F191" i="12"/>
  <c r="F208" i="12"/>
  <c r="F224" i="12"/>
  <c r="F239" i="12"/>
  <c r="F287" i="12"/>
  <c r="F295" i="12"/>
  <c r="F303" i="12"/>
  <c r="F311" i="12"/>
  <c r="F319" i="12"/>
  <c r="F327" i="12"/>
  <c r="F335" i="12"/>
  <c r="F192" i="12"/>
  <c r="F207" i="12"/>
  <c r="F223" i="12"/>
  <c r="F240" i="12"/>
  <c r="F250" i="12"/>
  <c r="F258" i="12"/>
  <c r="F266" i="12"/>
  <c r="F274" i="12"/>
  <c r="F340" i="12"/>
  <c r="F348" i="12"/>
  <c r="F356" i="12"/>
  <c r="F370" i="12"/>
  <c r="F387" i="12"/>
  <c r="F403" i="12"/>
  <c r="F415" i="12"/>
  <c r="F438" i="12"/>
  <c r="F336" i="12"/>
  <c r="F373" i="12"/>
  <c r="F389" i="12"/>
  <c r="F404" i="12"/>
  <c r="F425" i="12"/>
  <c r="F420" i="12"/>
  <c r="F482" i="12"/>
  <c r="F469" i="12"/>
  <c r="F454" i="12"/>
  <c r="F472" i="12"/>
  <c r="F456" i="12"/>
  <c r="F499" i="12"/>
  <c r="F495" i="12"/>
  <c r="F491" i="12"/>
  <c r="F487" i="12"/>
  <c r="F479" i="12"/>
  <c r="F464" i="12"/>
  <c r="F448" i="12"/>
  <c r="F467" i="12"/>
  <c r="F449" i="12"/>
  <c r="F480" i="12"/>
  <c r="F465" i="12"/>
  <c r="F452" i="12"/>
  <c r="F468" i="12"/>
  <c r="F450" i="12"/>
  <c r="F498" i="12"/>
  <c r="F494" i="12"/>
  <c r="F490" i="12"/>
  <c r="J1" i="12"/>
  <c r="H1" i="12"/>
  <c r="B1" i="13" s="1"/>
  <c r="I1" i="12"/>
  <c r="C1" i="13" s="1"/>
  <c r="G1" i="12"/>
  <c r="A1" i="13" s="1"/>
  <c r="F475" i="12"/>
  <c r="F460" i="12"/>
  <c r="F477" i="12"/>
  <c r="F462" i="12"/>
  <c r="G2" i="12"/>
  <c r="A2" i="13" s="1"/>
  <c r="H2" i="12"/>
  <c r="B2" i="13" s="1"/>
  <c r="I2" i="12"/>
  <c r="C2" i="13" s="1"/>
  <c r="J2" i="12"/>
  <c r="I4" i="12"/>
  <c r="C4" i="13" s="1"/>
  <c r="G4" i="12"/>
  <c r="A4" i="13" s="1"/>
  <c r="J4" i="12"/>
  <c r="H4" i="12"/>
  <c r="B4" i="13" s="1"/>
  <c r="F19" i="12"/>
  <c r="F15" i="12"/>
  <c r="F28" i="12"/>
  <c r="F59" i="12"/>
  <c r="F33" i="12"/>
  <c r="F43" i="12"/>
  <c r="F51" i="12"/>
  <c r="F71" i="12"/>
  <c r="F84" i="12"/>
  <c r="F94" i="12"/>
  <c r="F102" i="12"/>
  <c r="F110" i="12"/>
  <c r="F83" i="12"/>
  <c r="F117" i="12"/>
  <c r="F125" i="12"/>
  <c r="F137" i="12"/>
  <c r="F168" i="12"/>
  <c r="F176" i="12"/>
  <c r="F132" i="12"/>
  <c r="F148" i="12"/>
  <c r="F156" i="12"/>
  <c r="F164" i="12"/>
  <c r="F194" i="12"/>
  <c r="F209" i="12"/>
  <c r="F225" i="12"/>
  <c r="F280" i="12"/>
  <c r="F288" i="12"/>
  <c r="F296" i="12"/>
  <c r="F304" i="12"/>
  <c r="F312" i="12"/>
  <c r="F320" i="12"/>
  <c r="F328" i="12"/>
  <c r="F279" i="12"/>
  <c r="F193" i="12"/>
  <c r="F210" i="12"/>
  <c r="F226" i="12"/>
  <c r="F241" i="12"/>
  <c r="F251" i="12"/>
  <c r="F259" i="12"/>
  <c r="F267" i="12"/>
  <c r="F275" i="12"/>
  <c r="F341" i="12"/>
  <c r="F349" i="12"/>
  <c r="F358" i="12"/>
  <c r="F371" i="12"/>
  <c r="F388" i="12"/>
  <c r="F406" i="12"/>
  <c r="F416" i="12"/>
  <c r="F439" i="12"/>
  <c r="F360" i="12"/>
  <c r="F374" i="12"/>
  <c r="F390" i="12"/>
  <c r="F405" i="12"/>
  <c r="F426" i="12"/>
  <c r="G3" i="12"/>
  <c r="A3" i="13" s="1"/>
  <c r="I3" i="12"/>
  <c r="C3" i="13" s="1"/>
  <c r="H3" i="12"/>
  <c r="B3" i="13" s="1"/>
  <c r="J3" i="12"/>
  <c r="F18" i="12"/>
  <c r="F17" i="12"/>
  <c r="F29" i="12"/>
  <c r="F60" i="12"/>
  <c r="F35" i="12"/>
  <c r="F44" i="12"/>
  <c r="F52" i="12"/>
  <c r="F73" i="12"/>
  <c r="F85" i="12"/>
  <c r="F95" i="12"/>
  <c r="F103" i="12"/>
  <c r="F56" i="12"/>
  <c r="F86" i="12"/>
  <c r="F118" i="12"/>
  <c r="F126" i="12"/>
  <c r="F138" i="12"/>
  <c r="F169" i="12"/>
  <c r="F177" i="12"/>
  <c r="F133" i="12"/>
  <c r="F149" i="12"/>
  <c r="F157" i="12"/>
  <c r="F165" i="12"/>
  <c r="F197" i="12"/>
  <c r="F212" i="12"/>
  <c r="F227" i="12"/>
  <c r="F281" i="12"/>
  <c r="F289" i="12"/>
  <c r="F297" i="12"/>
  <c r="F305" i="12"/>
  <c r="F313" i="12"/>
  <c r="F321" i="12"/>
  <c r="F329" i="12"/>
  <c r="F180" i="12"/>
  <c r="F195" i="12"/>
  <c r="F211" i="12"/>
  <c r="F229" i="12"/>
  <c r="F242" i="12"/>
  <c r="F252" i="12"/>
  <c r="F260" i="12"/>
  <c r="F268" i="12"/>
  <c r="F276" i="12"/>
  <c r="F342" i="12"/>
  <c r="F350" i="12"/>
  <c r="F357" i="12"/>
  <c r="F375" i="12"/>
  <c r="F392" i="12"/>
  <c r="F407" i="12"/>
  <c r="F417" i="12"/>
  <c r="F440" i="12"/>
  <c r="F361" i="12"/>
  <c r="F378" i="12"/>
  <c r="F391" i="12"/>
  <c r="F408" i="12"/>
  <c r="F427" i="12"/>
  <c r="F434" i="12"/>
  <c r="F7" i="12"/>
  <c r="F23" i="12"/>
  <c r="F20" i="12"/>
  <c r="F30" i="12"/>
  <c r="F61" i="12"/>
  <c r="F36" i="12"/>
  <c r="F45" i="12"/>
  <c r="F53" i="12"/>
  <c r="F74" i="12"/>
  <c r="F87" i="12"/>
  <c r="F96" i="12"/>
  <c r="F104" i="12"/>
  <c r="F67" i="12"/>
  <c r="F88" i="12"/>
  <c r="F119" i="12"/>
  <c r="F127" i="12"/>
  <c r="F140" i="12"/>
  <c r="F170" i="12"/>
  <c r="F178" i="12"/>
  <c r="F136" i="12"/>
  <c r="F150" i="12"/>
  <c r="F158" i="12"/>
  <c r="F181" i="12"/>
  <c r="F198" i="12"/>
  <c r="F213" i="12"/>
  <c r="F228" i="12"/>
  <c r="F282" i="12"/>
  <c r="F290" i="12"/>
  <c r="F298" i="12"/>
  <c r="F306" i="12"/>
  <c r="F314" i="12"/>
  <c r="F322" i="12"/>
  <c r="F330" i="12"/>
  <c r="F182" i="12"/>
  <c r="F196" i="12"/>
  <c r="F214" i="12"/>
  <c r="F230" i="12"/>
  <c r="F243" i="12"/>
  <c r="F253" i="12"/>
  <c r="F261" i="12"/>
  <c r="F269" i="12"/>
  <c r="F277" i="12"/>
  <c r="F343" i="12"/>
  <c r="F351" i="12"/>
  <c r="F359" i="12"/>
  <c r="F376" i="12"/>
  <c r="F393" i="12"/>
  <c r="F410" i="12"/>
  <c r="F418" i="12"/>
  <c r="F441" i="12"/>
  <c r="F362" i="12"/>
  <c r="F379" i="12"/>
  <c r="F394" i="12"/>
  <c r="F409" i="12"/>
  <c r="F428" i="12"/>
  <c r="F6" i="12"/>
  <c r="F21" i="12"/>
  <c r="F22" i="12"/>
  <c r="F32" i="12"/>
  <c r="F62" i="12"/>
  <c r="F38" i="12"/>
  <c r="F46" i="12"/>
  <c r="F54" i="12"/>
  <c r="F76" i="12"/>
  <c r="F89" i="12"/>
  <c r="F97" i="12"/>
  <c r="F105" i="12"/>
  <c r="F70" i="12"/>
  <c r="F112" i="12"/>
  <c r="F120" i="12"/>
  <c r="F128" i="12"/>
  <c r="F141" i="12"/>
  <c r="F171" i="12"/>
  <c r="F179" i="12"/>
  <c r="F139" i="12"/>
  <c r="F151" i="12"/>
  <c r="F159" i="12"/>
  <c r="F184" i="12"/>
  <c r="F201" i="12"/>
  <c r="F216" i="12"/>
  <c r="F231" i="12"/>
  <c r="F283" i="12"/>
  <c r="F291" i="12"/>
  <c r="F299" i="12"/>
  <c r="F307" i="12"/>
  <c r="F315" i="12"/>
  <c r="F323" i="12"/>
  <c r="F331" i="12"/>
  <c r="F183" i="12"/>
  <c r="F199" i="12"/>
  <c r="F215" i="12"/>
  <c r="F233" i="12"/>
  <c r="F246" i="12"/>
  <c r="F254" i="12"/>
  <c r="F262" i="12"/>
  <c r="F270" i="12"/>
  <c r="F278" i="12"/>
  <c r="F344" i="12"/>
  <c r="F352" i="12"/>
  <c r="F363" i="12"/>
  <c r="F377" i="12"/>
  <c r="F397" i="12"/>
  <c r="F411" i="12"/>
  <c r="F419" i="12"/>
  <c r="F442" i="12"/>
  <c r="F366" i="12"/>
  <c r="F380" i="12"/>
  <c r="F395" i="12"/>
  <c r="F421" i="12"/>
  <c r="F429" i="12"/>
  <c r="F486" i="12"/>
  <c r="F478" i="12"/>
  <c r="F461" i="12"/>
  <c r="F447" i="12"/>
  <c r="F463" i="12"/>
  <c r="F446" i="12"/>
  <c r="F497" i="12"/>
  <c r="F493" i="12"/>
  <c r="F489" i="12"/>
  <c r="F483" i="12"/>
  <c r="F470" i="12"/>
  <c r="F455" i="12"/>
  <c r="F473" i="12"/>
  <c r="F457" i="12"/>
  <c r="F484" i="12"/>
  <c r="F474" i="12"/>
  <c r="F459" i="12"/>
  <c r="F476" i="12"/>
  <c r="F458" i="12"/>
  <c r="F500" i="12"/>
  <c r="F496" i="12"/>
  <c r="F492" i="12"/>
  <c r="F488" i="12"/>
  <c r="F481" i="12"/>
  <c r="F466" i="12"/>
  <c r="F453" i="12"/>
  <c r="F471" i="12"/>
  <c r="J5" i="12" l="1"/>
  <c r="J451" i="12"/>
  <c r="I451" i="12"/>
  <c r="C451" i="13" s="1"/>
  <c r="H451" i="12"/>
  <c r="B451" i="13" s="1"/>
  <c r="G471" i="12"/>
  <c r="A471" i="13" s="1"/>
  <c r="I471" i="12"/>
  <c r="C471" i="13" s="1"/>
  <c r="H471" i="12"/>
  <c r="B471" i="13" s="1"/>
  <c r="J471" i="12"/>
  <c r="G466" i="12"/>
  <c r="A466" i="13" s="1"/>
  <c r="I466" i="12"/>
  <c r="C466" i="13" s="1"/>
  <c r="H466" i="12"/>
  <c r="B466" i="13" s="1"/>
  <c r="J466" i="12"/>
  <c r="J488" i="12"/>
  <c r="I488" i="12"/>
  <c r="C488" i="13" s="1"/>
  <c r="G488" i="12"/>
  <c r="A488" i="13" s="1"/>
  <c r="H488" i="12"/>
  <c r="B488" i="13" s="1"/>
  <c r="J496" i="12"/>
  <c r="I496" i="12"/>
  <c r="C496" i="13" s="1"/>
  <c r="G496" i="12"/>
  <c r="A496" i="13" s="1"/>
  <c r="H496" i="12"/>
  <c r="B496" i="13" s="1"/>
  <c r="G458" i="12"/>
  <c r="A458" i="13" s="1"/>
  <c r="I458" i="12"/>
  <c r="C458" i="13" s="1"/>
  <c r="H458" i="12"/>
  <c r="B458" i="13" s="1"/>
  <c r="J458" i="12"/>
  <c r="G459" i="12"/>
  <c r="A459" i="13" s="1"/>
  <c r="I459" i="12"/>
  <c r="C459" i="13" s="1"/>
  <c r="H459" i="12"/>
  <c r="B459" i="13" s="1"/>
  <c r="J459" i="12"/>
  <c r="G484" i="12"/>
  <c r="A484" i="13" s="1"/>
  <c r="I484" i="12"/>
  <c r="C484" i="13" s="1"/>
  <c r="H484" i="12"/>
  <c r="B484" i="13" s="1"/>
  <c r="J484" i="12"/>
  <c r="G473" i="12"/>
  <c r="A473" i="13" s="1"/>
  <c r="I473" i="12"/>
  <c r="C473" i="13" s="1"/>
  <c r="H473" i="12"/>
  <c r="B473" i="13" s="1"/>
  <c r="J473" i="12"/>
  <c r="G470" i="12"/>
  <c r="A470" i="13" s="1"/>
  <c r="I470" i="12"/>
  <c r="C470" i="13" s="1"/>
  <c r="H470" i="12"/>
  <c r="B470" i="13" s="1"/>
  <c r="J470" i="12"/>
  <c r="J489" i="12"/>
  <c r="I489" i="12"/>
  <c r="C489" i="13" s="1"/>
  <c r="G489" i="12"/>
  <c r="A489" i="13" s="1"/>
  <c r="H489" i="12"/>
  <c r="B489" i="13" s="1"/>
  <c r="J497" i="12"/>
  <c r="I497" i="12"/>
  <c r="C497" i="13" s="1"/>
  <c r="G497" i="12"/>
  <c r="A497" i="13" s="1"/>
  <c r="H497" i="12"/>
  <c r="B497" i="13" s="1"/>
  <c r="G463" i="12"/>
  <c r="A463" i="13" s="1"/>
  <c r="I463" i="12"/>
  <c r="C463" i="13" s="1"/>
  <c r="H463" i="12"/>
  <c r="B463" i="13" s="1"/>
  <c r="J463" i="12"/>
  <c r="G461" i="12"/>
  <c r="A461" i="13" s="1"/>
  <c r="I461" i="12"/>
  <c r="C461" i="13" s="1"/>
  <c r="H461" i="12"/>
  <c r="B461" i="13" s="1"/>
  <c r="J461" i="12"/>
  <c r="G486" i="12"/>
  <c r="A486" i="13" s="1"/>
  <c r="I486" i="12"/>
  <c r="C486" i="13" s="1"/>
  <c r="H486" i="12"/>
  <c r="B486" i="13" s="1"/>
  <c r="J486" i="12"/>
  <c r="I421" i="12"/>
  <c r="C421" i="13" s="1"/>
  <c r="G421" i="12"/>
  <c r="A421" i="13" s="1"/>
  <c r="J421" i="12"/>
  <c r="H421" i="12"/>
  <c r="B421" i="13" s="1"/>
  <c r="I380" i="12"/>
  <c r="C380" i="13" s="1"/>
  <c r="G380" i="12"/>
  <c r="A380" i="13" s="1"/>
  <c r="J380" i="12"/>
  <c r="H380" i="12"/>
  <c r="B380" i="13" s="1"/>
  <c r="J442" i="12"/>
  <c r="H442" i="12"/>
  <c r="B442" i="13" s="1"/>
  <c r="I442" i="12"/>
  <c r="C442" i="13" s="1"/>
  <c r="G442" i="12"/>
  <c r="A442" i="13" s="1"/>
  <c r="I411" i="12"/>
  <c r="C411" i="13" s="1"/>
  <c r="G411" i="12"/>
  <c r="A411" i="13" s="1"/>
  <c r="J411" i="12"/>
  <c r="H411" i="12"/>
  <c r="B411" i="13" s="1"/>
  <c r="G377" i="12"/>
  <c r="A377" i="13" s="1"/>
  <c r="I377" i="12"/>
  <c r="C377" i="13" s="1"/>
  <c r="H377" i="12"/>
  <c r="B377" i="13" s="1"/>
  <c r="J377" i="12"/>
  <c r="G352" i="12"/>
  <c r="A352" i="13" s="1"/>
  <c r="I352" i="12"/>
  <c r="C352" i="13" s="1"/>
  <c r="H352" i="12"/>
  <c r="B352" i="13" s="1"/>
  <c r="J352" i="12"/>
  <c r="H278" i="12"/>
  <c r="B278" i="13" s="1"/>
  <c r="J278" i="12"/>
  <c r="G278" i="12"/>
  <c r="A278" i="13" s="1"/>
  <c r="I278" i="12"/>
  <c r="C278" i="13" s="1"/>
  <c r="H262" i="12"/>
  <c r="B262" i="13" s="1"/>
  <c r="J262" i="12"/>
  <c r="G262" i="12"/>
  <c r="A262" i="13" s="1"/>
  <c r="I262" i="12"/>
  <c r="C262" i="13" s="1"/>
  <c r="H246" i="12"/>
  <c r="B246" i="13" s="1"/>
  <c r="J246" i="12"/>
  <c r="G246" i="12"/>
  <c r="A246" i="13" s="1"/>
  <c r="I246" i="12"/>
  <c r="C246" i="13" s="1"/>
  <c r="H215" i="12"/>
  <c r="B215" i="13" s="1"/>
  <c r="J215" i="12"/>
  <c r="G215" i="12"/>
  <c r="A215" i="13" s="1"/>
  <c r="I215" i="12"/>
  <c r="C215" i="13" s="1"/>
  <c r="G183" i="12"/>
  <c r="A183" i="13" s="1"/>
  <c r="I183" i="12"/>
  <c r="C183" i="13" s="1"/>
  <c r="J183" i="12"/>
  <c r="H183" i="12"/>
  <c r="B183" i="13" s="1"/>
  <c r="G323" i="12"/>
  <c r="A323" i="13" s="1"/>
  <c r="I323" i="12"/>
  <c r="C323" i="13" s="1"/>
  <c r="J323" i="12"/>
  <c r="H323" i="12"/>
  <c r="B323" i="13" s="1"/>
  <c r="G307" i="12"/>
  <c r="A307" i="13" s="1"/>
  <c r="I307" i="12"/>
  <c r="C307" i="13" s="1"/>
  <c r="J307" i="12"/>
  <c r="H307" i="12"/>
  <c r="B307" i="13" s="1"/>
  <c r="G291" i="12"/>
  <c r="A291" i="13" s="1"/>
  <c r="I291" i="12"/>
  <c r="C291" i="13" s="1"/>
  <c r="J291" i="12"/>
  <c r="H291" i="12"/>
  <c r="B291" i="13" s="1"/>
  <c r="H231" i="12"/>
  <c r="B231" i="13" s="1"/>
  <c r="J231" i="12"/>
  <c r="G231" i="12"/>
  <c r="A231" i="13" s="1"/>
  <c r="I231" i="12"/>
  <c r="C231" i="13" s="1"/>
  <c r="H201" i="12"/>
  <c r="B201" i="13" s="1"/>
  <c r="J201" i="12"/>
  <c r="G201" i="12"/>
  <c r="A201" i="13" s="1"/>
  <c r="I201" i="12"/>
  <c r="C201" i="13" s="1"/>
  <c r="G159" i="12"/>
  <c r="A159" i="13" s="1"/>
  <c r="I159" i="12"/>
  <c r="C159" i="13" s="1"/>
  <c r="H159" i="12"/>
  <c r="B159" i="13" s="1"/>
  <c r="J159" i="12"/>
  <c r="G139" i="12"/>
  <c r="A139" i="13" s="1"/>
  <c r="I139" i="12"/>
  <c r="C139" i="13" s="1"/>
  <c r="H139" i="12"/>
  <c r="B139" i="13" s="1"/>
  <c r="J139" i="12"/>
  <c r="G171" i="12"/>
  <c r="A171" i="13" s="1"/>
  <c r="I171" i="12"/>
  <c r="C171" i="13" s="1"/>
  <c r="J171" i="12"/>
  <c r="H171" i="12"/>
  <c r="B171" i="13" s="1"/>
  <c r="G128" i="12"/>
  <c r="A128" i="13" s="1"/>
  <c r="I128" i="12"/>
  <c r="C128" i="13" s="1"/>
  <c r="H128" i="12"/>
  <c r="B128" i="13" s="1"/>
  <c r="J128" i="12"/>
  <c r="G112" i="12"/>
  <c r="A112" i="13" s="1"/>
  <c r="I112" i="12"/>
  <c r="C112" i="13" s="1"/>
  <c r="H112" i="12"/>
  <c r="B112" i="13" s="1"/>
  <c r="J112" i="12"/>
  <c r="H105" i="12"/>
  <c r="B105" i="13" s="1"/>
  <c r="J105" i="12"/>
  <c r="G105" i="12"/>
  <c r="A105" i="13" s="1"/>
  <c r="I105" i="12"/>
  <c r="C105" i="13" s="1"/>
  <c r="H89" i="12"/>
  <c r="B89" i="13" s="1"/>
  <c r="J89" i="12"/>
  <c r="G89" i="12"/>
  <c r="A89" i="13" s="1"/>
  <c r="I89" i="12"/>
  <c r="C89" i="13" s="1"/>
  <c r="H54" i="12"/>
  <c r="B54" i="13" s="1"/>
  <c r="J54" i="12"/>
  <c r="G54" i="12"/>
  <c r="A54" i="13" s="1"/>
  <c r="I54" i="12"/>
  <c r="C54" i="13" s="1"/>
  <c r="H38" i="12"/>
  <c r="B38" i="13" s="1"/>
  <c r="J38" i="12"/>
  <c r="G38" i="12"/>
  <c r="A38" i="13" s="1"/>
  <c r="I38" i="12"/>
  <c r="C38" i="13" s="1"/>
  <c r="G32" i="12"/>
  <c r="A32" i="13" s="1"/>
  <c r="I32" i="12"/>
  <c r="C32" i="13" s="1"/>
  <c r="J32" i="12"/>
  <c r="H32" i="12"/>
  <c r="B32" i="13" s="1"/>
  <c r="G21" i="12"/>
  <c r="A21" i="13" s="1"/>
  <c r="I21" i="12"/>
  <c r="C21" i="13" s="1"/>
  <c r="H21" i="12"/>
  <c r="B21" i="13" s="1"/>
  <c r="J21" i="12"/>
  <c r="G428" i="12"/>
  <c r="A428" i="13" s="1"/>
  <c r="I428" i="12"/>
  <c r="C428" i="13" s="1"/>
  <c r="H428" i="12"/>
  <c r="B428" i="13" s="1"/>
  <c r="J428" i="12"/>
  <c r="G394" i="12"/>
  <c r="A394" i="13" s="1"/>
  <c r="I394" i="12"/>
  <c r="C394" i="13" s="1"/>
  <c r="H394" i="12"/>
  <c r="B394" i="13" s="1"/>
  <c r="J394" i="12"/>
  <c r="G362" i="12"/>
  <c r="A362" i="13" s="1"/>
  <c r="I362" i="12"/>
  <c r="C362" i="13" s="1"/>
  <c r="H362" i="12"/>
  <c r="B362" i="13" s="1"/>
  <c r="J362" i="12"/>
  <c r="G418" i="12"/>
  <c r="A418" i="13" s="1"/>
  <c r="I418" i="12"/>
  <c r="C418" i="13" s="1"/>
  <c r="H418" i="12"/>
  <c r="B418" i="13" s="1"/>
  <c r="J418" i="12"/>
  <c r="G393" i="12"/>
  <c r="A393" i="13" s="1"/>
  <c r="I393" i="12"/>
  <c r="C393" i="13" s="1"/>
  <c r="H393" i="12"/>
  <c r="B393" i="13" s="1"/>
  <c r="J393" i="12"/>
  <c r="G359" i="12"/>
  <c r="A359" i="13" s="1"/>
  <c r="I359" i="12"/>
  <c r="C359" i="13" s="1"/>
  <c r="H359" i="12"/>
  <c r="B359" i="13" s="1"/>
  <c r="J359" i="12"/>
  <c r="G343" i="12"/>
  <c r="A343" i="13" s="1"/>
  <c r="I343" i="12"/>
  <c r="C343" i="13" s="1"/>
  <c r="H343" i="12"/>
  <c r="B343" i="13" s="1"/>
  <c r="J343" i="12"/>
  <c r="J269" i="12"/>
  <c r="H269" i="12"/>
  <c r="B269" i="13" s="1"/>
  <c r="I269" i="12"/>
  <c r="C269" i="13" s="1"/>
  <c r="G269" i="12"/>
  <c r="A269" i="13" s="1"/>
  <c r="J253" i="12"/>
  <c r="H253" i="12"/>
  <c r="B253" i="13" s="1"/>
  <c r="I253" i="12"/>
  <c r="C253" i="13" s="1"/>
  <c r="G253" i="12"/>
  <c r="A253" i="13" s="1"/>
  <c r="J230" i="12"/>
  <c r="H230" i="12"/>
  <c r="B230" i="13" s="1"/>
  <c r="I230" i="12"/>
  <c r="C230" i="13" s="1"/>
  <c r="G230" i="12"/>
  <c r="A230" i="13" s="1"/>
  <c r="J196" i="12"/>
  <c r="H196" i="12"/>
  <c r="B196" i="13" s="1"/>
  <c r="I196" i="12"/>
  <c r="C196" i="13" s="1"/>
  <c r="G196" i="12"/>
  <c r="A196" i="13" s="1"/>
  <c r="I330" i="12"/>
  <c r="C330" i="13" s="1"/>
  <c r="G330" i="12"/>
  <c r="A330" i="13" s="1"/>
  <c r="H330" i="12"/>
  <c r="B330" i="13" s="1"/>
  <c r="J330" i="12"/>
  <c r="I314" i="12"/>
  <c r="C314" i="13" s="1"/>
  <c r="G314" i="12"/>
  <c r="A314" i="13" s="1"/>
  <c r="H314" i="12"/>
  <c r="B314" i="13" s="1"/>
  <c r="J314" i="12"/>
  <c r="I298" i="12"/>
  <c r="C298" i="13" s="1"/>
  <c r="G298" i="12"/>
  <c r="A298" i="13" s="1"/>
  <c r="H298" i="12"/>
  <c r="B298" i="13" s="1"/>
  <c r="J298" i="12"/>
  <c r="I282" i="12"/>
  <c r="C282" i="13" s="1"/>
  <c r="G282" i="12"/>
  <c r="A282" i="13" s="1"/>
  <c r="H282" i="12"/>
  <c r="B282" i="13" s="1"/>
  <c r="J282" i="12"/>
  <c r="J213" i="12"/>
  <c r="H213" i="12"/>
  <c r="B213" i="13" s="1"/>
  <c r="I213" i="12"/>
  <c r="C213" i="13" s="1"/>
  <c r="G213" i="12"/>
  <c r="A213" i="13" s="1"/>
  <c r="I181" i="12"/>
  <c r="C181" i="13" s="1"/>
  <c r="G181" i="12"/>
  <c r="A181" i="13" s="1"/>
  <c r="H181" i="12"/>
  <c r="B181" i="13" s="1"/>
  <c r="J181" i="12"/>
  <c r="I150" i="12"/>
  <c r="C150" i="13" s="1"/>
  <c r="G150" i="12"/>
  <c r="A150" i="13" s="1"/>
  <c r="J150" i="12"/>
  <c r="H150" i="12"/>
  <c r="B150" i="13" s="1"/>
  <c r="I178" i="12"/>
  <c r="C178" i="13" s="1"/>
  <c r="G178" i="12"/>
  <c r="A178" i="13" s="1"/>
  <c r="H178" i="12"/>
  <c r="B178" i="13" s="1"/>
  <c r="J178" i="12"/>
  <c r="I140" i="12"/>
  <c r="C140" i="13" s="1"/>
  <c r="G140" i="12"/>
  <c r="A140" i="13" s="1"/>
  <c r="J140" i="12"/>
  <c r="H140" i="12"/>
  <c r="B140" i="13" s="1"/>
  <c r="I119" i="12"/>
  <c r="C119" i="13" s="1"/>
  <c r="G119" i="12"/>
  <c r="A119" i="13" s="1"/>
  <c r="J119" i="12"/>
  <c r="H119" i="12"/>
  <c r="B119" i="13" s="1"/>
  <c r="I67" i="12"/>
  <c r="C67" i="13" s="1"/>
  <c r="G67" i="12"/>
  <c r="A67" i="13" s="1"/>
  <c r="H67" i="12"/>
  <c r="B67" i="13" s="1"/>
  <c r="J67" i="12"/>
  <c r="J96" i="12"/>
  <c r="H96" i="12"/>
  <c r="B96" i="13" s="1"/>
  <c r="I96" i="12"/>
  <c r="C96" i="13" s="1"/>
  <c r="G96" i="12"/>
  <c r="A96" i="13" s="1"/>
  <c r="I74" i="12"/>
  <c r="C74" i="13" s="1"/>
  <c r="G74" i="12"/>
  <c r="A74" i="13" s="1"/>
  <c r="H74" i="12"/>
  <c r="B74" i="13" s="1"/>
  <c r="J74" i="12"/>
  <c r="J45" i="12"/>
  <c r="H45" i="12"/>
  <c r="B45" i="13" s="1"/>
  <c r="I45" i="12"/>
  <c r="C45" i="13" s="1"/>
  <c r="G45" i="12"/>
  <c r="A45" i="13" s="1"/>
  <c r="I61" i="12"/>
  <c r="C61" i="13" s="1"/>
  <c r="G61" i="12"/>
  <c r="A61" i="13" s="1"/>
  <c r="H61" i="12"/>
  <c r="B61" i="13" s="1"/>
  <c r="J61" i="12"/>
  <c r="I20" i="12"/>
  <c r="C20" i="13" s="1"/>
  <c r="G20" i="12"/>
  <c r="A20" i="13" s="1"/>
  <c r="J20" i="12"/>
  <c r="H20" i="12"/>
  <c r="B20" i="13" s="1"/>
  <c r="I7" i="12"/>
  <c r="C7" i="13" s="1"/>
  <c r="G7" i="12"/>
  <c r="A7" i="13" s="1"/>
  <c r="J7" i="12"/>
  <c r="H7" i="12"/>
  <c r="B7" i="13" s="1"/>
  <c r="I427" i="12"/>
  <c r="C427" i="13" s="1"/>
  <c r="G427" i="12"/>
  <c r="A427" i="13" s="1"/>
  <c r="J427" i="12"/>
  <c r="H427" i="12"/>
  <c r="B427" i="13" s="1"/>
  <c r="I391" i="12"/>
  <c r="C391" i="13" s="1"/>
  <c r="G391" i="12"/>
  <c r="A391" i="13" s="1"/>
  <c r="J391" i="12"/>
  <c r="H391" i="12"/>
  <c r="B391" i="13" s="1"/>
  <c r="I361" i="12"/>
  <c r="C361" i="13" s="1"/>
  <c r="G361" i="12"/>
  <c r="A361" i="13" s="1"/>
  <c r="J361" i="12"/>
  <c r="H361" i="12"/>
  <c r="B361" i="13" s="1"/>
  <c r="I417" i="12"/>
  <c r="C417" i="13" s="1"/>
  <c r="G417" i="12"/>
  <c r="A417" i="13" s="1"/>
  <c r="J417" i="12"/>
  <c r="H417" i="12"/>
  <c r="B417" i="13" s="1"/>
  <c r="G392" i="12"/>
  <c r="A392" i="13" s="1"/>
  <c r="I392" i="12"/>
  <c r="C392" i="13" s="1"/>
  <c r="H392" i="12"/>
  <c r="B392" i="13" s="1"/>
  <c r="J392" i="12"/>
  <c r="G357" i="12"/>
  <c r="A357" i="13" s="1"/>
  <c r="I357" i="12"/>
  <c r="C357" i="13" s="1"/>
  <c r="H357" i="12"/>
  <c r="B357" i="13" s="1"/>
  <c r="J357" i="12"/>
  <c r="G342" i="12"/>
  <c r="A342" i="13" s="1"/>
  <c r="I342" i="12"/>
  <c r="C342" i="13" s="1"/>
  <c r="H342" i="12"/>
  <c r="B342" i="13" s="1"/>
  <c r="J342" i="12"/>
  <c r="H268" i="12"/>
  <c r="B268" i="13" s="1"/>
  <c r="J268" i="12"/>
  <c r="G268" i="12"/>
  <c r="A268" i="13" s="1"/>
  <c r="I268" i="12"/>
  <c r="C268" i="13" s="1"/>
  <c r="H252" i="12"/>
  <c r="B252" i="13" s="1"/>
  <c r="J252" i="12"/>
  <c r="G252" i="12"/>
  <c r="A252" i="13" s="1"/>
  <c r="I252" i="12"/>
  <c r="C252" i="13" s="1"/>
  <c r="H229" i="12"/>
  <c r="B229" i="13" s="1"/>
  <c r="J229" i="12"/>
  <c r="G229" i="12"/>
  <c r="A229" i="13" s="1"/>
  <c r="I229" i="12"/>
  <c r="C229" i="13" s="1"/>
  <c r="H195" i="12"/>
  <c r="B195" i="13" s="1"/>
  <c r="J195" i="12"/>
  <c r="G195" i="12"/>
  <c r="A195" i="13" s="1"/>
  <c r="I195" i="12"/>
  <c r="C195" i="13" s="1"/>
  <c r="G329" i="12"/>
  <c r="A329" i="13" s="1"/>
  <c r="I329" i="12"/>
  <c r="C329" i="13" s="1"/>
  <c r="J329" i="12"/>
  <c r="H329" i="12"/>
  <c r="B329" i="13" s="1"/>
  <c r="G313" i="12"/>
  <c r="A313" i="13" s="1"/>
  <c r="I313" i="12"/>
  <c r="C313" i="13" s="1"/>
  <c r="J313" i="12"/>
  <c r="H313" i="12"/>
  <c r="B313" i="13" s="1"/>
  <c r="G297" i="12"/>
  <c r="A297" i="13" s="1"/>
  <c r="I297" i="12"/>
  <c r="C297" i="13" s="1"/>
  <c r="J297" i="12"/>
  <c r="H297" i="12"/>
  <c r="B297" i="13" s="1"/>
  <c r="G281" i="12"/>
  <c r="A281" i="13" s="1"/>
  <c r="I281" i="12"/>
  <c r="C281" i="13" s="1"/>
  <c r="J281" i="12"/>
  <c r="H281" i="12"/>
  <c r="B281" i="13" s="1"/>
  <c r="H212" i="12"/>
  <c r="B212" i="13" s="1"/>
  <c r="J212" i="12"/>
  <c r="G212" i="12"/>
  <c r="A212" i="13" s="1"/>
  <c r="I212" i="12"/>
  <c r="C212" i="13" s="1"/>
  <c r="G165" i="12"/>
  <c r="A165" i="13" s="1"/>
  <c r="I165" i="12"/>
  <c r="C165" i="13" s="1"/>
  <c r="J165" i="12"/>
  <c r="H165" i="12"/>
  <c r="B165" i="13" s="1"/>
  <c r="G149" i="12"/>
  <c r="A149" i="13" s="1"/>
  <c r="I149" i="12"/>
  <c r="C149" i="13" s="1"/>
  <c r="H149" i="12"/>
  <c r="B149" i="13" s="1"/>
  <c r="J149" i="12"/>
  <c r="G177" i="12"/>
  <c r="A177" i="13" s="1"/>
  <c r="I177" i="12"/>
  <c r="C177" i="13" s="1"/>
  <c r="J177" i="12"/>
  <c r="H177" i="12"/>
  <c r="B177" i="13" s="1"/>
  <c r="G138" i="12"/>
  <c r="A138" i="13" s="1"/>
  <c r="I138" i="12"/>
  <c r="C138" i="13" s="1"/>
  <c r="H138" i="12"/>
  <c r="B138" i="13" s="1"/>
  <c r="J138" i="12"/>
  <c r="G118" i="12"/>
  <c r="A118" i="13" s="1"/>
  <c r="I118" i="12"/>
  <c r="C118" i="13" s="1"/>
  <c r="H118" i="12"/>
  <c r="B118" i="13" s="1"/>
  <c r="J118" i="12"/>
  <c r="G56" i="12"/>
  <c r="A56" i="13" s="1"/>
  <c r="I56" i="12"/>
  <c r="C56" i="13" s="1"/>
  <c r="J56" i="12"/>
  <c r="H56" i="12"/>
  <c r="B56" i="13" s="1"/>
  <c r="H95" i="12"/>
  <c r="B95" i="13" s="1"/>
  <c r="J95" i="12"/>
  <c r="G95" i="12"/>
  <c r="A95" i="13" s="1"/>
  <c r="I95" i="12"/>
  <c r="C95" i="13" s="1"/>
  <c r="G73" i="12"/>
  <c r="A73" i="13" s="1"/>
  <c r="I73" i="12"/>
  <c r="C73" i="13" s="1"/>
  <c r="J73" i="12"/>
  <c r="H73" i="12"/>
  <c r="B73" i="13" s="1"/>
  <c r="H44" i="12"/>
  <c r="B44" i="13" s="1"/>
  <c r="J44" i="12"/>
  <c r="G44" i="12"/>
  <c r="A44" i="13" s="1"/>
  <c r="I44" i="12"/>
  <c r="C44" i="13" s="1"/>
  <c r="G60" i="12"/>
  <c r="A60" i="13" s="1"/>
  <c r="I60" i="12"/>
  <c r="C60" i="13" s="1"/>
  <c r="J60" i="12"/>
  <c r="H60" i="12"/>
  <c r="B60" i="13" s="1"/>
  <c r="G17" i="12"/>
  <c r="A17" i="13" s="1"/>
  <c r="I17" i="12"/>
  <c r="C17" i="13" s="1"/>
  <c r="H17" i="12"/>
  <c r="B17" i="13" s="1"/>
  <c r="J17" i="12"/>
  <c r="G426" i="12"/>
  <c r="A426" i="13" s="1"/>
  <c r="I426" i="12"/>
  <c r="C426" i="13" s="1"/>
  <c r="H426" i="12"/>
  <c r="B426" i="13" s="1"/>
  <c r="J426" i="12"/>
  <c r="G390" i="12"/>
  <c r="A390" i="13" s="1"/>
  <c r="I390" i="12"/>
  <c r="C390" i="13" s="1"/>
  <c r="H390" i="12"/>
  <c r="B390" i="13" s="1"/>
  <c r="J390" i="12"/>
  <c r="G360" i="12"/>
  <c r="A360" i="13" s="1"/>
  <c r="I360" i="12"/>
  <c r="C360" i="13" s="1"/>
  <c r="H360" i="12"/>
  <c r="B360" i="13" s="1"/>
  <c r="J360" i="12"/>
  <c r="G416" i="12"/>
  <c r="A416" i="13" s="1"/>
  <c r="I416" i="12"/>
  <c r="C416" i="13" s="1"/>
  <c r="H416" i="12"/>
  <c r="B416" i="13" s="1"/>
  <c r="J416" i="12"/>
  <c r="G388" i="12"/>
  <c r="A388" i="13" s="1"/>
  <c r="I388" i="12"/>
  <c r="C388" i="13" s="1"/>
  <c r="H388" i="12"/>
  <c r="B388" i="13" s="1"/>
  <c r="J388" i="12"/>
  <c r="G358" i="12"/>
  <c r="A358" i="13" s="1"/>
  <c r="I358" i="12"/>
  <c r="C358" i="13" s="1"/>
  <c r="H358" i="12"/>
  <c r="B358" i="13" s="1"/>
  <c r="J358" i="12"/>
  <c r="G341" i="12"/>
  <c r="A341" i="13" s="1"/>
  <c r="I341" i="12"/>
  <c r="C341" i="13" s="1"/>
  <c r="H341" i="12"/>
  <c r="B341" i="13" s="1"/>
  <c r="J341" i="12"/>
  <c r="J267" i="12"/>
  <c r="H267" i="12"/>
  <c r="B267" i="13" s="1"/>
  <c r="I267" i="12"/>
  <c r="C267" i="13" s="1"/>
  <c r="G267" i="12"/>
  <c r="A267" i="13" s="1"/>
  <c r="J251" i="12"/>
  <c r="H251" i="12"/>
  <c r="B251" i="13" s="1"/>
  <c r="I251" i="12"/>
  <c r="C251" i="13" s="1"/>
  <c r="G251" i="12"/>
  <c r="A251" i="13" s="1"/>
  <c r="J226" i="12"/>
  <c r="H226" i="12"/>
  <c r="B226" i="13" s="1"/>
  <c r="I226" i="12"/>
  <c r="C226" i="13" s="1"/>
  <c r="G226" i="12"/>
  <c r="A226" i="13" s="1"/>
  <c r="J193" i="12"/>
  <c r="H193" i="12"/>
  <c r="B193" i="13" s="1"/>
  <c r="I193" i="12"/>
  <c r="C193" i="13" s="1"/>
  <c r="G193" i="12"/>
  <c r="A193" i="13" s="1"/>
  <c r="I328" i="12"/>
  <c r="C328" i="13" s="1"/>
  <c r="G328" i="12"/>
  <c r="A328" i="13" s="1"/>
  <c r="H328" i="12"/>
  <c r="B328" i="13" s="1"/>
  <c r="J328" i="12"/>
  <c r="I312" i="12"/>
  <c r="C312" i="13" s="1"/>
  <c r="G312" i="12"/>
  <c r="A312" i="13" s="1"/>
  <c r="H312" i="12"/>
  <c r="B312" i="13" s="1"/>
  <c r="J312" i="12"/>
  <c r="I296" i="12"/>
  <c r="C296" i="13" s="1"/>
  <c r="G296" i="12"/>
  <c r="A296" i="13" s="1"/>
  <c r="H296" i="12"/>
  <c r="B296" i="13" s="1"/>
  <c r="J296" i="12"/>
  <c r="I280" i="12"/>
  <c r="C280" i="13" s="1"/>
  <c r="G280" i="12"/>
  <c r="A280" i="13" s="1"/>
  <c r="H280" i="12"/>
  <c r="B280" i="13" s="1"/>
  <c r="J280" i="12"/>
  <c r="J209" i="12"/>
  <c r="H209" i="12"/>
  <c r="B209" i="13" s="1"/>
  <c r="I209" i="12"/>
  <c r="C209" i="13" s="1"/>
  <c r="G209" i="12"/>
  <c r="A209" i="13" s="1"/>
  <c r="I164" i="12"/>
  <c r="C164" i="13" s="1"/>
  <c r="G164" i="12"/>
  <c r="A164" i="13" s="1"/>
  <c r="J164" i="12"/>
  <c r="H164" i="12"/>
  <c r="B164" i="13" s="1"/>
  <c r="I148" i="12"/>
  <c r="C148" i="13" s="1"/>
  <c r="G148" i="12"/>
  <c r="A148" i="13" s="1"/>
  <c r="J148" i="12"/>
  <c r="H148" i="12"/>
  <c r="B148" i="13" s="1"/>
  <c r="I176" i="12"/>
  <c r="C176" i="13" s="1"/>
  <c r="G176" i="12"/>
  <c r="A176" i="13" s="1"/>
  <c r="H176" i="12"/>
  <c r="B176" i="13" s="1"/>
  <c r="J176" i="12"/>
  <c r="I137" i="12"/>
  <c r="C137" i="13" s="1"/>
  <c r="G137" i="12"/>
  <c r="A137" i="13" s="1"/>
  <c r="J137" i="12"/>
  <c r="H137" i="12"/>
  <c r="B137" i="13" s="1"/>
  <c r="I117" i="12"/>
  <c r="C117" i="13" s="1"/>
  <c r="G117" i="12"/>
  <c r="A117" i="13" s="1"/>
  <c r="J117" i="12"/>
  <c r="H117" i="12"/>
  <c r="B117" i="13" s="1"/>
  <c r="I110" i="12"/>
  <c r="C110" i="13" s="1"/>
  <c r="G110" i="12"/>
  <c r="A110" i="13" s="1"/>
  <c r="J110" i="12"/>
  <c r="H110" i="12"/>
  <c r="B110" i="13" s="1"/>
  <c r="J94" i="12"/>
  <c r="H94" i="12"/>
  <c r="B94" i="13" s="1"/>
  <c r="I94" i="12"/>
  <c r="C94" i="13" s="1"/>
  <c r="G94" i="12"/>
  <c r="A94" i="13" s="1"/>
  <c r="I71" i="12"/>
  <c r="C71" i="13" s="1"/>
  <c r="G71" i="12"/>
  <c r="A71" i="13" s="1"/>
  <c r="H71" i="12"/>
  <c r="B71" i="13" s="1"/>
  <c r="J71" i="12"/>
  <c r="J43" i="12"/>
  <c r="H43" i="12"/>
  <c r="B43" i="13" s="1"/>
  <c r="I43" i="12"/>
  <c r="C43" i="13" s="1"/>
  <c r="G43" i="12"/>
  <c r="A43" i="13" s="1"/>
  <c r="I59" i="12"/>
  <c r="C59" i="13" s="1"/>
  <c r="G59" i="12"/>
  <c r="A59" i="13" s="1"/>
  <c r="H59" i="12"/>
  <c r="B59" i="13" s="1"/>
  <c r="J59" i="12"/>
  <c r="I15" i="12"/>
  <c r="C15" i="13" s="1"/>
  <c r="G15" i="12"/>
  <c r="A15" i="13" s="1"/>
  <c r="J15" i="12"/>
  <c r="H15" i="12"/>
  <c r="B15" i="13" s="1"/>
  <c r="G462" i="12"/>
  <c r="A462" i="13" s="1"/>
  <c r="I462" i="12"/>
  <c r="C462" i="13" s="1"/>
  <c r="H462" i="12"/>
  <c r="B462" i="13" s="1"/>
  <c r="J462" i="12"/>
  <c r="G460" i="12"/>
  <c r="A460" i="13" s="1"/>
  <c r="I460" i="12"/>
  <c r="C460" i="13" s="1"/>
  <c r="H460" i="12"/>
  <c r="B460" i="13" s="1"/>
  <c r="J460" i="12"/>
  <c r="J490" i="12"/>
  <c r="I490" i="12"/>
  <c r="C490" i="13" s="1"/>
  <c r="G490" i="12"/>
  <c r="A490" i="13" s="1"/>
  <c r="H490" i="12"/>
  <c r="B490" i="13" s="1"/>
  <c r="J498" i="12"/>
  <c r="I498" i="12"/>
  <c r="C498" i="13" s="1"/>
  <c r="G498" i="12"/>
  <c r="A498" i="13" s="1"/>
  <c r="H498" i="12"/>
  <c r="B498" i="13" s="1"/>
  <c r="G468" i="12"/>
  <c r="A468" i="13" s="1"/>
  <c r="I468" i="12"/>
  <c r="C468" i="13" s="1"/>
  <c r="H468" i="12"/>
  <c r="B468" i="13" s="1"/>
  <c r="J468" i="12"/>
  <c r="G465" i="12"/>
  <c r="A465" i="13" s="1"/>
  <c r="I465" i="12"/>
  <c r="C465" i="13" s="1"/>
  <c r="H465" i="12"/>
  <c r="B465" i="13" s="1"/>
  <c r="J465" i="12"/>
  <c r="G449" i="12"/>
  <c r="A449" i="13" s="1"/>
  <c r="I449" i="12"/>
  <c r="C449" i="13" s="1"/>
  <c r="H449" i="12"/>
  <c r="B449" i="13" s="1"/>
  <c r="J449" i="12"/>
  <c r="G448" i="12"/>
  <c r="A448" i="13" s="1"/>
  <c r="I448" i="12"/>
  <c r="C448" i="13" s="1"/>
  <c r="H448" i="12"/>
  <c r="B448" i="13" s="1"/>
  <c r="J448" i="12"/>
  <c r="G479" i="12"/>
  <c r="A479" i="13" s="1"/>
  <c r="I479" i="12"/>
  <c r="C479" i="13" s="1"/>
  <c r="H479" i="12"/>
  <c r="B479" i="13" s="1"/>
  <c r="J479" i="12"/>
  <c r="J491" i="12"/>
  <c r="I491" i="12"/>
  <c r="C491" i="13" s="1"/>
  <c r="G491" i="12"/>
  <c r="A491" i="13" s="1"/>
  <c r="H491" i="12"/>
  <c r="B491" i="13" s="1"/>
  <c r="J499" i="12"/>
  <c r="I499" i="12"/>
  <c r="C499" i="13" s="1"/>
  <c r="G499" i="12"/>
  <c r="A499" i="13" s="1"/>
  <c r="H499" i="12"/>
  <c r="B499" i="13" s="1"/>
  <c r="G472" i="12"/>
  <c r="A472" i="13" s="1"/>
  <c r="I472" i="12"/>
  <c r="C472" i="13" s="1"/>
  <c r="H472" i="12"/>
  <c r="B472" i="13" s="1"/>
  <c r="J472" i="12"/>
  <c r="G469" i="12"/>
  <c r="A469" i="13" s="1"/>
  <c r="I469" i="12"/>
  <c r="C469" i="13" s="1"/>
  <c r="H469" i="12"/>
  <c r="B469" i="13" s="1"/>
  <c r="J469" i="12"/>
  <c r="I420" i="12"/>
  <c r="C420" i="13" s="1"/>
  <c r="G420" i="12"/>
  <c r="A420" i="13" s="1"/>
  <c r="J420" i="12"/>
  <c r="H420" i="12"/>
  <c r="B420" i="13" s="1"/>
  <c r="I404" i="12"/>
  <c r="C404" i="13" s="1"/>
  <c r="G404" i="12"/>
  <c r="A404" i="13" s="1"/>
  <c r="J404" i="12"/>
  <c r="H404" i="12"/>
  <c r="B404" i="13" s="1"/>
  <c r="I373" i="12"/>
  <c r="C373" i="13" s="1"/>
  <c r="J373" i="12"/>
  <c r="G373" i="12"/>
  <c r="A373" i="13" s="1"/>
  <c r="H373" i="12"/>
  <c r="B373" i="13" s="1"/>
  <c r="J438" i="12"/>
  <c r="H438" i="12"/>
  <c r="B438" i="13" s="1"/>
  <c r="I438" i="12"/>
  <c r="C438" i="13" s="1"/>
  <c r="G438" i="12"/>
  <c r="A438" i="13" s="1"/>
  <c r="I403" i="12"/>
  <c r="C403" i="13" s="1"/>
  <c r="G403" i="12"/>
  <c r="A403" i="13" s="1"/>
  <c r="J403" i="12"/>
  <c r="H403" i="12"/>
  <c r="B403" i="13" s="1"/>
  <c r="G370" i="12"/>
  <c r="A370" i="13" s="1"/>
  <c r="I370" i="12"/>
  <c r="C370" i="13" s="1"/>
  <c r="H370" i="12"/>
  <c r="B370" i="13" s="1"/>
  <c r="J370" i="12"/>
  <c r="G348" i="12"/>
  <c r="A348" i="13" s="1"/>
  <c r="I348" i="12"/>
  <c r="C348" i="13" s="1"/>
  <c r="H348" i="12"/>
  <c r="B348" i="13" s="1"/>
  <c r="J348" i="12"/>
  <c r="H274" i="12"/>
  <c r="B274" i="13" s="1"/>
  <c r="J274" i="12"/>
  <c r="G274" i="12"/>
  <c r="A274" i="13" s="1"/>
  <c r="I274" i="12"/>
  <c r="C274" i="13" s="1"/>
  <c r="H258" i="12"/>
  <c r="B258" i="13" s="1"/>
  <c r="J258" i="12"/>
  <c r="G258" i="12"/>
  <c r="A258" i="13" s="1"/>
  <c r="I258" i="12"/>
  <c r="C258" i="13" s="1"/>
  <c r="H240" i="12"/>
  <c r="B240" i="13" s="1"/>
  <c r="J240" i="12"/>
  <c r="G240" i="12"/>
  <c r="A240" i="13" s="1"/>
  <c r="I240" i="12"/>
  <c r="C240" i="13" s="1"/>
  <c r="H207" i="12"/>
  <c r="B207" i="13" s="1"/>
  <c r="J207" i="12"/>
  <c r="G207" i="12"/>
  <c r="A207" i="13" s="1"/>
  <c r="I207" i="12"/>
  <c r="C207" i="13" s="1"/>
  <c r="G335" i="12"/>
  <c r="A335" i="13" s="1"/>
  <c r="I335" i="12"/>
  <c r="C335" i="13" s="1"/>
  <c r="H335" i="12"/>
  <c r="B335" i="13" s="1"/>
  <c r="J335" i="12"/>
  <c r="G319" i="12"/>
  <c r="A319" i="13" s="1"/>
  <c r="I319" i="12"/>
  <c r="C319" i="13" s="1"/>
  <c r="J319" i="12"/>
  <c r="H319" i="12"/>
  <c r="B319" i="13" s="1"/>
  <c r="G303" i="12"/>
  <c r="A303" i="13" s="1"/>
  <c r="I303" i="12"/>
  <c r="C303" i="13" s="1"/>
  <c r="J303" i="12"/>
  <c r="H303" i="12"/>
  <c r="B303" i="13" s="1"/>
  <c r="G287" i="12"/>
  <c r="A287" i="13" s="1"/>
  <c r="I287" i="12"/>
  <c r="C287" i="13" s="1"/>
  <c r="J287" i="12"/>
  <c r="H287" i="12"/>
  <c r="B287" i="13" s="1"/>
  <c r="H224" i="12"/>
  <c r="B224" i="13" s="1"/>
  <c r="J224" i="12"/>
  <c r="G224" i="12"/>
  <c r="A224" i="13" s="1"/>
  <c r="I224" i="12"/>
  <c r="C224" i="13" s="1"/>
  <c r="G191" i="12"/>
  <c r="A191" i="13" s="1"/>
  <c r="I191" i="12"/>
  <c r="C191" i="13" s="1"/>
  <c r="J191" i="12"/>
  <c r="H191" i="12"/>
  <c r="B191" i="13" s="1"/>
  <c r="G155" i="12"/>
  <c r="A155" i="13" s="1"/>
  <c r="I155" i="12"/>
  <c r="C155" i="13" s="1"/>
  <c r="H155" i="12"/>
  <c r="B155" i="13" s="1"/>
  <c r="J155" i="12"/>
  <c r="G130" i="12"/>
  <c r="A130" i="13" s="1"/>
  <c r="I130" i="12"/>
  <c r="C130" i="13" s="1"/>
  <c r="H130" i="12"/>
  <c r="B130" i="13" s="1"/>
  <c r="J130" i="12"/>
  <c r="G167" i="12"/>
  <c r="A167" i="13" s="1"/>
  <c r="I167" i="12"/>
  <c r="C167" i="13" s="1"/>
  <c r="J167" i="12"/>
  <c r="H167" i="12"/>
  <c r="B167" i="13" s="1"/>
  <c r="G124" i="12"/>
  <c r="A124" i="13" s="1"/>
  <c r="I124" i="12"/>
  <c r="C124" i="13" s="1"/>
  <c r="H124" i="12"/>
  <c r="B124" i="13" s="1"/>
  <c r="J124" i="12"/>
  <c r="G80" i="12"/>
  <c r="A80" i="13" s="1"/>
  <c r="I80" i="12"/>
  <c r="C80" i="13" s="1"/>
  <c r="J80" i="12"/>
  <c r="H80" i="12"/>
  <c r="B80" i="13" s="1"/>
  <c r="H101" i="12"/>
  <c r="B101" i="13" s="1"/>
  <c r="J101" i="12"/>
  <c r="G101" i="12"/>
  <c r="A101" i="13" s="1"/>
  <c r="I101" i="12"/>
  <c r="C101" i="13" s="1"/>
  <c r="H82" i="12"/>
  <c r="B82" i="13" s="1"/>
  <c r="J82" i="12"/>
  <c r="G82" i="12"/>
  <c r="A82" i="13" s="1"/>
  <c r="I82" i="12"/>
  <c r="C82" i="13" s="1"/>
  <c r="H50" i="12"/>
  <c r="B50" i="13" s="1"/>
  <c r="J50" i="12"/>
  <c r="G50" i="12"/>
  <c r="A50" i="13" s="1"/>
  <c r="I50" i="12"/>
  <c r="C50" i="13" s="1"/>
  <c r="G31" i="12"/>
  <c r="A31" i="13" s="1"/>
  <c r="I31" i="12"/>
  <c r="C31" i="13" s="1"/>
  <c r="J31" i="12"/>
  <c r="H31" i="12"/>
  <c r="B31" i="13" s="1"/>
  <c r="G27" i="12"/>
  <c r="A27" i="13" s="1"/>
  <c r="I27" i="12"/>
  <c r="C27" i="13" s="1"/>
  <c r="H27" i="12"/>
  <c r="B27" i="13" s="1"/>
  <c r="J27" i="12"/>
  <c r="G14" i="12"/>
  <c r="A14" i="13" s="1"/>
  <c r="I14" i="12"/>
  <c r="C14" i="13" s="1"/>
  <c r="H14" i="12"/>
  <c r="B14" i="13" s="1"/>
  <c r="J14" i="12"/>
  <c r="G424" i="12"/>
  <c r="A424" i="13" s="1"/>
  <c r="I424" i="12"/>
  <c r="C424" i="13" s="1"/>
  <c r="H424" i="12"/>
  <c r="B424" i="13" s="1"/>
  <c r="J424" i="12"/>
  <c r="G385" i="12"/>
  <c r="A385" i="13" s="1"/>
  <c r="I385" i="12"/>
  <c r="C385" i="13" s="1"/>
  <c r="H385" i="12"/>
  <c r="B385" i="13" s="1"/>
  <c r="J385" i="12"/>
  <c r="H445" i="12"/>
  <c r="B445" i="13" s="1"/>
  <c r="J445" i="12"/>
  <c r="G445" i="12"/>
  <c r="A445" i="13" s="1"/>
  <c r="I445" i="12"/>
  <c r="C445" i="13" s="1"/>
  <c r="G414" i="12"/>
  <c r="A414" i="13" s="1"/>
  <c r="I414" i="12"/>
  <c r="C414" i="13" s="1"/>
  <c r="H414" i="12"/>
  <c r="B414" i="13" s="1"/>
  <c r="J414" i="12"/>
  <c r="G386" i="12"/>
  <c r="A386" i="13" s="1"/>
  <c r="I386" i="12"/>
  <c r="C386" i="13" s="1"/>
  <c r="H386" i="12"/>
  <c r="B386" i="13" s="1"/>
  <c r="J386" i="12"/>
  <c r="G355" i="12"/>
  <c r="A355" i="13" s="1"/>
  <c r="I355" i="12"/>
  <c r="C355" i="13" s="1"/>
  <c r="H355" i="12"/>
  <c r="B355" i="13" s="1"/>
  <c r="J355" i="12"/>
  <c r="I339" i="12"/>
  <c r="C339" i="13" s="1"/>
  <c r="G339" i="12"/>
  <c r="A339" i="13" s="1"/>
  <c r="J339" i="12"/>
  <c r="H339" i="12"/>
  <c r="B339" i="13" s="1"/>
  <c r="J265" i="12"/>
  <c r="H265" i="12"/>
  <c r="B265" i="13" s="1"/>
  <c r="I265" i="12"/>
  <c r="C265" i="13" s="1"/>
  <c r="G265" i="12"/>
  <c r="A265" i="13" s="1"/>
  <c r="J249" i="12"/>
  <c r="H249" i="12"/>
  <c r="B249" i="13" s="1"/>
  <c r="I249" i="12"/>
  <c r="C249" i="13" s="1"/>
  <c r="G249" i="12"/>
  <c r="A249" i="13" s="1"/>
  <c r="J222" i="12"/>
  <c r="H222" i="12"/>
  <c r="B222" i="13" s="1"/>
  <c r="I222" i="12"/>
  <c r="C222" i="13" s="1"/>
  <c r="G222" i="12"/>
  <c r="A222" i="13" s="1"/>
  <c r="I189" i="12"/>
  <c r="C189" i="13" s="1"/>
  <c r="G189" i="12"/>
  <c r="A189" i="13" s="1"/>
  <c r="H189" i="12"/>
  <c r="B189" i="13" s="1"/>
  <c r="J189" i="12"/>
  <c r="I326" i="12"/>
  <c r="C326" i="13" s="1"/>
  <c r="G326" i="12"/>
  <c r="A326" i="13" s="1"/>
  <c r="H326" i="12"/>
  <c r="B326" i="13" s="1"/>
  <c r="J326" i="12"/>
  <c r="I310" i="12"/>
  <c r="C310" i="13" s="1"/>
  <c r="G310" i="12"/>
  <c r="A310" i="13" s="1"/>
  <c r="H310" i="12"/>
  <c r="B310" i="13" s="1"/>
  <c r="J310" i="12"/>
  <c r="I294" i="12"/>
  <c r="C294" i="13" s="1"/>
  <c r="G294" i="12"/>
  <c r="A294" i="13" s="1"/>
  <c r="H294" i="12"/>
  <c r="B294" i="13" s="1"/>
  <c r="J294" i="12"/>
  <c r="J236" i="12"/>
  <c r="H236" i="12"/>
  <c r="B236" i="13" s="1"/>
  <c r="I236" i="12"/>
  <c r="C236" i="13" s="1"/>
  <c r="G236" i="12"/>
  <c r="A236" i="13" s="1"/>
  <c r="J206" i="12"/>
  <c r="H206" i="12"/>
  <c r="B206" i="13" s="1"/>
  <c r="I206" i="12"/>
  <c r="C206" i="13" s="1"/>
  <c r="G206" i="12"/>
  <c r="A206" i="13" s="1"/>
  <c r="I162" i="12"/>
  <c r="C162" i="13" s="1"/>
  <c r="G162" i="12"/>
  <c r="A162" i="13" s="1"/>
  <c r="J162" i="12"/>
  <c r="H162" i="12"/>
  <c r="B162" i="13" s="1"/>
  <c r="I146" i="12"/>
  <c r="C146" i="13" s="1"/>
  <c r="G146" i="12"/>
  <c r="A146" i="13" s="1"/>
  <c r="J146" i="12"/>
  <c r="H146" i="12"/>
  <c r="B146" i="13" s="1"/>
  <c r="I174" i="12"/>
  <c r="C174" i="13" s="1"/>
  <c r="G174" i="12"/>
  <c r="A174" i="13" s="1"/>
  <c r="H174" i="12"/>
  <c r="B174" i="13" s="1"/>
  <c r="J174" i="12"/>
  <c r="I134" i="12"/>
  <c r="C134" i="13" s="1"/>
  <c r="G134" i="12"/>
  <c r="A134" i="13" s="1"/>
  <c r="J134" i="12"/>
  <c r="H134" i="12"/>
  <c r="B134" i="13" s="1"/>
  <c r="I115" i="12"/>
  <c r="C115" i="13" s="1"/>
  <c r="G115" i="12"/>
  <c r="A115" i="13" s="1"/>
  <c r="J115" i="12"/>
  <c r="H115" i="12"/>
  <c r="B115" i="13" s="1"/>
  <c r="J108" i="12"/>
  <c r="H108" i="12"/>
  <c r="B108" i="13" s="1"/>
  <c r="I108" i="12"/>
  <c r="C108" i="13" s="1"/>
  <c r="G108" i="12"/>
  <c r="A108" i="13" s="1"/>
  <c r="J92" i="12"/>
  <c r="H92" i="12"/>
  <c r="B92" i="13" s="1"/>
  <c r="I92" i="12"/>
  <c r="C92" i="13" s="1"/>
  <c r="G92" i="12"/>
  <c r="A92" i="13" s="1"/>
  <c r="I68" i="12"/>
  <c r="C68" i="13" s="1"/>
  <c r="G68" i="12"/>
  <c r="A68" i="13" s="1"/>
  <c r="H68" i="12"/>
  <c r="B68" i="13" s="1"/>
  <c r="J68" i="12"/>
  <c r="J41" i="12"/>
  <c r="H41" i="12"/>
  <c r="B41" i="13" s="1"/>
  <c r="I41" i="12"/>
  <c r="C41" i="13" s="1"/>
  <c r="G41" i="12"/>
  <c r="A41" i="13" s="1"/>
  <c r="I57" i="12"/>
  <c r="C57" i="13" s="1"/>
  <c r="G57" i="12"/>
  <c r="A57" i="13" s="1"/>
  <c r="H57" i="12"/>
  <c r="B57" i="13" s="1"/>
  <c r="J57" i="12"/>
  <c r="I12" i="12"/>
  <c r="C12" i="13" s="1"/>
  <c r="G12" i="12"/>
  <c r="A12" i="13" s="1"/>
  <c r="J12" i="12"/>
  <c r="H12" i="12"/>
  <c r="B12" i="13" s="1"/>
  <c r="I8" i="12"/>
  <c r="C8" i="13" s="1"/>
  <c r="G8" i="12"/>
  <c r="A8" i="13" s="1"/>
  <c r="J8" i="12"/>
  <c r="H8" i="12"/>
  <c r="B8" i="13" s="1"/>
  <c r="I423" i="12"/>
  <c r="C423" i="13" s="1"/>
  <c r="G423" i="12"/>
  <c r="A423" i="13" s="1"/>
  <c r="J423" i="12"/>
  <c r="H423" i="12"/>
  <c r="B423" i="13" s="1"/>
  <c r="I384" i="12"/>
  <c r="C384" i="13" s="1"/>
  <c r="G384" i="12"/>
  <c r="A384" i="13" s="1"/>
  <c r="J384" i="12"/>
  <c r="H384" i="12"/>
  <c r="B384" i="13" s="1"/>
  <c r="J444" i="12"/>
  <c r="H444" i="12"/>
  <c r="B444" i="13" s="1"/>
  <c r="I444" i="12"/>
  <c r="C444" i="13" s="1"/>
  <c r="G444" i="12"/>
  <c r="A444" i="13" s="1"/>
  <c r="I413" i="12"/>
  <c r="C413" i="13" s="1"/>
  <c r="G413" i="12"/>
  <c r="A413" i="13" s="1"/>
  <c r="J413" i="12"/>
  <c r="H413" i="12"/>
  <c r="B413" i="13" s="1"/>
  <c r="G382" i="12"/>
  <c r="A382" i="13" s="1"/>
  <c r="I382" i="12"/>
  <c r="C382" i="13" s="1"/>
  <c r="H382" i="12"/>
  <c r="B382" i="13" s="1"/>
  <c r="J382" i="12"/>
  <c r="G354" i="12"/>
  <c r="A354" i="13" s="1"/>
  <c r="I354" i="12"/>
  <c r="C354" i="13" s="1"/>
  <c r="H354" i="12"/>
  <c r="B354" i="13" s="1"/>
  <c r="J354" i="12"/>
  <c r="G338" i="12"/>
  <c r="A338" i="13" s="1"/>
  <c r="I338" i="12"/>
  <c r="C338" i="13" s="1"/>
  <c r="H338" i="12"/>
  <c r="B338" i="13" s="1"/>
  <c r="J338" i="12"/>
  <c r="H264" i="12"/>
  <c r="B264" i="13" s="1"/>
  <c r="J264" i="12"/>
  <c r="G264" i="12"/>
  <c r="A264" i="13" s="1"/>
  <c r="I264" i="12"/>
  <c r="C264" i="13" s="1"/>
  <c r="H248" i="12"/>
  <c r="B248" i="13" s="1"/>
  <c r="J248" i="12"/>
  <c r="G248" i="12"/>
  <c r="A248" i="13" s="1"/>
  <c r="I248" i="12"/>
  <c r="C248" i="13" s="1"/>
  <c r="H219" i="12"/>
  <c r="B219" i="13" s="1"/>
  <c r="J219" i="12"/>
  <c r="G219" i="12"/>
  <c r="A219" i="13" s="1"/>
  <c r="I219" i="12"/>
  <c r="C219" i="13" s="1"/>
  <c r="G186" i="12"/>
  <c r="A186" i="13" s="1"/>
  <c r="I186" i="12"/>
  <c r="C186" i="13" s="1"/>
  <c r="J186" i="12"/>
  <c r="H186" i="12"/>
  <c r="B186" i="13" s="1"/>
  <c r="G325" i="12"/>
  <c r="A325" i="13" s="1"/>
  <c r="I325" i="12"/>
  <c r="C325" i="13" s="1"/>
  <c r="J325" i="12"/>
  <c r="H325" i="12"/>
  <c r="B325" i="13" s="1"/>
  <c r="G309" i="12"/>
  <c r="A309" i="13" s="1"/>
  <c r="I309" i="12"/>
  <c r="C309" i="13" s="1"/>
  <c r="J309" i="12"/>
  <c r="H309" i="12"/>
  <c r="B309" i="13" s="1"/>
  <c r="G293" i="12"/>
  <c r="A293" i="13" s="1"/>
  <c r="I293" i="12"/>
  <c r="C293" i="13" s="1"/>
  <c r="J293" i="12"/>
  <c r="H293" i="12"/>
  <c r="B293" i="13" s="1"/>
  <c r="H235" i="12"/>
  <c r="B235" i="13" s="1"/>
  <c r="J235" i="12"/>
  <c r="G235" i="12"/>
  <c r="A235" i="13" s="1"/>
  <c r="I235" i="12"/>
  <c r="C235" i="13" s="1"/>
  <c r="H205" i="12"/>
  <c r="B205" i="13" s="1"/>
  <c r="J205" i="12"/>
  <c r="G205" i="12"/>
  <c r="A205" i="13" s="1"/>
  <c r="I205" i="12"/>
  <c r="C205" i="13" s="1"/>
  <c r="G161" i="12"/>
  <c r="A161" i="13" s="1"/>
  <c r="I161" i="12"/>
  <c r="C161" i="13" s="1"/>
  <c r="H161" i="12"/>
  <c r="B161" i="13" s="1"/>
  <c r="J161" i="12"/>
  <c r="G145" i="12"/>
  <c r="A145" i="13" s="1"/>
  <c r="I145" i="12"/>
  <c r="C145" i="13" s="1"/>
  <c r="H145" i="12"/>
  <c r="B145" i="13" s="1"/>
  <c r="J145" i="12"/>
  <c r="G173" i="12"/>
  <c r="A173" i="13" s="1"/>
  <c r="I173" i="12"/>
  <c r="C173" i="13" s="1"/>
  <c r="J173" i="12"/>
  <c r="H173" i="12"/>
  <c r="B173" i="13" s="1"/>
  <c r="G131" i="12"/>
  <c r="A131" i="13" s="1"/>
  <c r="I131" i="12"/>
  <c r="C131" i="13" s="1"/>
  <c r="H131" i="12"/>
  <c r="B131" i="13" s="1"/>
  <c r="J131" i="12"/>
  <c r="G114" i="12"/>
  <c r="A114" i="13" s="1"/>
  <c r="I114" i="12"/>
  <c r="C114" i="13" s="1"/>
  <c r="H114" i="12"/>
  <c r="B114" i="13" s="1"/>
  <c r="J114" i="12"/>
  <c r="H107" i="12"/>
  <c r="B107" i="13" s="1"/>
  <c r="J107" i="12"/>
  <c r="G107" i="12"/>
  <c r="A107" i="13" s="1"/>
  <c r="I107" i="12"/>
  <c r="C107" i="13" s="1"/>
  <c r="H91" i="12"/>
  <c r="B91" i="13" s="1"/>
  <c r="J91" i="12"/>
  <c r="G91" i="12"/>
  <c r="A91" i="13" s="1"/>
  <c r="I91" i="12"/>
  <c r="C91" i="13" s="1"/>
  <c r="G66" i="12"/>
  <c r="A66" i="13" s="1"/>
  <c r="I66" i="12"/>
  <c r="C66" i="13" s="1"/>
  <c r="J66" i="12"/>
  <c r="H66" i="12"/>
  <c r="B66" i="13" s="1"/>
  <c r="H40" i="12"/>
  <c r="B40" i="13" s="1"/>
  <c r="J40" i="12"/>
  <c r="G40" i="12"/>
  <c r="A40" i="13" s="1"/>
  <c r="I40" i="12"/>
  <c r="C40" i="13" s="1"/>
  <c r="H37" i="12"/>
  <c r="B37" i="13" s="1"/>
  <c r="J37" i="12"/>
  <c r="G37" i="12"/>
  <c r="A37" i="13" s="1"/>
  <c r="I37" i="12"/>
  <c r="C37" i="13" s="1"/>
  <c r="G10" i="12"/>
  <c r="A10" i="13" s="1"/>
  <c r="I10" i="12"/>
  <c r="C10" i="13" s="1"/>
  <c r="H10" i="12"/>
  <c r="B10" i="13" s="1"/>
  <c r="J10" i="12"/>
  <c r="G430" i="12"/>
  <c r="A430" i="13" s="1"/>
  <c r="I430" i="12"/>
  <c r="C430" i="13" s="1"/>
  <c r="H430" i="12"/>
  <c r="B430" i="13" s="1"/>
  <c r="J430" i="12"/>
  <c r="G396" i="12"/>
  <c r="A396" i="13" s="1"/>
  <c r="I396" i="12"/>
  <c r="C396" i="13" s="1"/>
  <c r="H396" i="12"/>
  <c r="B396" i="13" s="1"/>
  <c r="J396" i="12"/>
  <c r="G367" i="12"/>
  <c r="A367" i="13" s="1"/>
  <c r="I367" i="12"/>
  <c r="C367" i="13" s="1"/>
  <c r="H367" i="12"/>
  <c r="B367" i="13" s="1"/>
  <c r="J367" i="12"/>
  <c r="H435" i="12"/>
  <c r="B435" i="13" s="1"/>
  <c r="J435" i="12"/>
  <c r="G435" i="12"/>
  <c r="A435" i="13" s="1"/>
  <c r="I435" i="12"/>
  <c r="C435" i="13" s="1"/>
  <c r="G398" i="12"/>
  <c r="A398" i="13" s="1"/>
  <c r="I398" i="12"/>
  <c r="C398" i="13" s="1"/>
  <c r="H398" i="12"/>
  <c r="B398" i="13" s="1"/>
  <c r="J398" i="12"/>
  <c r="G364" i="12"/>
  <c r="A364" i="13" s="1"/>
  <c r="I364" i="12"/>
  <c r="C364" i="13" s="1"/>
  <c r="H364" i="12"/>
  <c r="B364" i="13" s="1"/>
  <c r="J364" i="12"/>
  <c r="G345" i="12"/>
  <c r="A345" i="13" s="1"/>
  <c r="I345" i="12"/>
  <c r="C345" i="13" s="1"/>
  <c r="H345" i="12"/>
  <c r="B345" i="13" s="1"/>
  <c r="J345" i="12"/>
  <c r="J271" i="12"/>
  <c r="H271" i="12"/>
  <c r="B271" i="13" s="1"/>
  <c r="I271" i="12"/>
  <c r="C271" i="13" s="1"/>
  <c r="G271" i="12"/>
  <c r="A271" i="13" s="1"/>
  <c r="J255" i="12"/>
  <c r="H255" i="12"/>
  <c r="B255" i="13" s="1"/>
  <c r="I255" i="12"/>
  <c r="C255" i="13" s="1"/>
  <c r="G255" i="12"/>
  <c r="A255" i="13" s="1"/>
  <c r="J234" i="12"/>
  <c r="H234" i="12"/>
  <c r="B234" i="13" s="1"/>
  <c r="I234" i="12"/>
  <c r="C234" i="13" s="1"/>
  <c r="G234" i="12"/>
  <c r="A234" i="13" s="1"/>
  <c r="J200" i="12"/>
  <c r="H200" i="12"/>
  <c r="B200" i="13" s="1"/>
  <c r="I200" i="12"/>
  <c r="C200" i="13" s="1"/>
  <c r="G200" i="12"/>
  <c r="A200" i="13" s="1"/>
  <c r="I332" i="12"/>
  <c r="C332" i="13" s="1"/>
  <c r="G332" i="12"/>
  <c r="A332" i="13" s="1"/>
  <c r="H332" i="12"/>
  <c r="B332" i="13" s="1"/>
  <c r="J332" i="12"/>
  <c r="I316" i="12"/>
  <c r="C316" i="13" s="1"/>
  <c r="G316" i="12"/>
  <c r="A316" i="13" s="1"/>
  <c r="H316" i="12"/>
  <c r="B316" i="13" s="1"/>
  <c r="J316" i="12"/>
  <c r="I300" i="12"/>
  <c r="C300" i="13" s="1"/>
  <c r="G300" i="12"/>
  <c r="A300" i="13" s="1"/>
  <c r="H300" i="12"/>
  <c r="B300" i="13" s="1"/>
  <c r="J300" i="12"/>
  <c r="I284" i="12"/>
  <c r="C284" i="13" s="1"/>
  <c r="G284" i="12"/>
  <c r="A284" i="13" s="1"/>
  <c r="H284" i="12"/>
  <c r="B284" i="13" s="1"/>
  <c r="J284" i="12"/>
  <c r="J217" i="12"/>
  <c r="H217" i="12"/>
  <c r="B217" i="13" s="1"/>
  <c r="I217" i="12"/>
  <c r="C217" i="13" s="1"/>
  <c r="G217" i="12"/>
  <c r="A217" i="13" s="1"/>
  <c r="I187" i="12"/>
  <c r="C187" i="13" s="1"/>
  <c r="G187" i="12"/>
  <c r="A187" i="13" s="1"/>
  <c r="H187" i="12"/>
  <c r="B187" i="13" s="1"/>
  <c r="J187" i="12"/>
  <c r="I152" i="12"/>
  <c r="C152" i="13" s="1"/>
  <c r="G152" i="12"/>
  <c r="A152" i="13" s="1"/>
  <c r="J152" i="12"/>
  <c r="H152" i="12"/>
  <c r="B152" i="13" s="1"/>
  <c r="J244" i="12"/>
  <c r="H244" i="12"/>
  <c r="B244" i="13" s="1"/>
  <c r="I244" i="12"/>
  <c r="C244" i="13" s="1"/>
  <c r="G244" i="12"/>
  <c r="A244" i="13" s="1"/>
  <c r="I143" i="12"/>
  <c r="C143" i="13" s="1"/>
  <c r="G143" i="12"/>
  <c r="A143" i="13" s="1"/>
  <c r="J143" i="12"/>
  <c r="H143" i="12"/>
  <c r="B143" i="13" s="1"/>
  <c r="I121" i="12"/>
  <c r="C121" i="13" s="1"/>
  <c r="G121" i="12"/>
  <c r="A121" i="13" s="1"/>
  <c r="J121" i="12"/>
  <c r="H121" i="12"/>
  <c r="B121" i="13" s="1"/>
  <c r="I72" i="12"/>
  <c r="C72" i="13" s="1"/>
  <c r="G72" i="12"/>
  <c r="A72" i="13" s="1"/>
  <c r="H72" i="12"/>
  <c r="B72" i="13" s="1"/>
  <c r="J72" i="12"/>
  <c r="J98" i="12"/>
  <c r="H98" i="12"/>
  <c r="B98" i="13" s="1"/>
  <c r="I98" i="12"/>
  <c r="C98" i="13" s="1"/>
  <c r="G98" i="12"/>
  <c r="A98" i="13" s="1"/>
  <c r="I78" i="12"/>
  <c r="C78" i="13" s="1"/>
  <c r="G78" i="12"/>
  <c r="A78" i="13" s="1"/>
  <c r="H78" i="12"/>
  <c r="B78" i="13" s="1"/>
  <c r="J78" i="12"/>
  <c r="J47" i="12"/>
  <c r="H47" i="12"/>
  <c r="B47" i="13" s="1"/>
  <c r="I47" i="12"/>
  <c r="C47" i="13" s="1"/>
  <c r="G47" i="12"/>
  <c r="A47" i="13" s="1"/>
  <c r="I63" i="12"/>
  <c r="C63" i="13" s="1"/>
  <c r="G63" i="12"/>
  <c r="A63" i="13" s="1"/>
  <c r="H63" i="12"/>
  <c r="B63" i="13" s="1"/>
  <c r="J63" i="12"/>
  <c r="I24" i="12"/>
  <c r="C24" i="13" s="1"/>
  <c r="G24" i="12"/>
  <c r="A24" i="13" s="1"/>
  <c r="J24" i="12"/>
  <c r="H24" i="12"/>
  <c r="B24" i="13" s="1"/>
  <c r="G432" i="12"/>
  <c r="A432" i="13" s="1"/>
  <c r="I432" i="12"/>
  <c r="C432" i="13" s="1"/>
  <c r="H432" i="12"/>
  <c r="B432" i="13" s="1"/>
  <c r="J432" i="12"/>
  <c r="G453" i="12"/>
  <c r="A453" i="13" s="1"/>
  <c r="I453" i="12"/>
  <c r="C453" i="13" s="1"/>
  <c r="H453" i="12"/>
  <c r="B453" i="13" s="1"/>
  <c r="J453" i="12"/>
  <c r="G481" i="12"/>
  <c r="A481" i="13" s="1"/>
  <c r="I481" i="12"/>
  <c r="C481" i="13" s="1"/>
  <c r="H481" i="12"/>
  <c r="B481" i="13" s="1"/>
  <c r="J481" i="12"/>
  <c r="J492" i="12"/>
  <c r="I492" i="12"/>
  <c r="C492" i="13" s="1"/>
  <c r="G492" i="12"/>
  <c r="A492" i="13" s="1"/>
  <c r="H492" i="12"/>
  <c r="B492" i="13" s="1"/>
  <c r="J500" i="12"/>
  <c r="I500" i="12"/>
  <c r="C500" i="13" s="1"/>
  <c r="G500" i="12"/>
  <c r="A500" i="13" s="1"/>
  <c r="H500" i="12"/>
  <c r="B500" i="13" s="1"/>
  <c r="G476" i="12"/>
  <c r="A476" i="13" s="1"/>
  <c r="I476" i="12"/>
  <c r="C476" i="13" s="1"/>
  <c r="H476" i="12"/>
  <c r="B476" i="13" s="1"/>
  <c r="J476" i="12"/>
  <c r="G474" i="12"/>
  <c r="A474" i="13" s="1"/>
  <c r="I474" i="12"/>
  <c r="C474" i="13" s="1"/>
  <c r="H474" i="12"/>
  <c r="B474" i="13" s="1"/>
  <c r="J474" i="12"/>
  <c r="G457" i="12"/>
  <c r="A457" i="13" s="1"/>
  <c r="I457" i="12"/>
  <c r="C457" i="13" s="1"/>
  <c r="H457" i="12"/>
  <c r="B457" i="13" s="1"/>
  <c r="J457" i="12"/>
  <c r="G455" i="12"/>
  <c r="A455" i="13" s="1"/>
  <c r="I455" i="12"/>
  <c r="C455" i="13" s="1"/>
  <c r="H455" i="12"/>
  <c r="B455" i="13" s="1"/>
  <c r="J455" i="12"/>
  <c r="G483" i="12"/>
  <c r="A483" i="13" s="1"/>
  <c r="I483" i="12"/>
  <c r="C483" i="13" s="1"/>
  <c r="H483" i="12"/>
  <c r="B483" i="13" s="1"/>
  <c r="J483" i="12"/>
  <c r="J493" i="12"/>
  <c r="I493" i="12"/>
  <c r="C493" i="13" s="1"/>
  <c r="G493" i="12"/>
  <c r="A493" i="13" s="1"/>
  <c r="H493" i="12"/>
  <c r="B493" i="13" s="1"/>
  <c r="G446" i="12"/>
  <c r="A446" i="13" s="1"/>
  <c r="I446" i="12"/>
  <c r="C446" i="13" s="1"/>
  <c r="H446" i="12"/>
  <c r="B446" i="13" s="1"/>
  <c r="J446" i="12"/>
  <c r="G447" i="12"/>
  <c r="A447" i="13" s="1"/>
  <c r="I447" i="12"/>
  <c r="C447" i="13" s="1"/>
  <c r="H447" i="12"/>
  <c r="B447" i="13" s="1"/>
  <c r="J447" i="12"/>
  <c r="G478" i="12"/>
  <c r="A478" i="13" s="1"/>
  <c r="I478" i="12"/>
  <c r="C478" i="13" s="1"/>
  <c r="H478" i="12"/>
  <c r="B478" i="13" s="1"/>
  <c r="J478" i="12"/>
  <c r="I429" i="12"/>
  <c r="C429" i="13" s="1"/>
  <c r="G429" i="12"/>
  <c r="A429" i="13" s="1"/>
  <c r="J429" i="12"/>
  <c r="H429" i="12"/>
  <c r="B429" i="13" s="1"/>
  <c r="I395" i="12"/>
  <c r="C395" i="13" s="1"/>
  <c r="G395" i="12"/>
  <c r="A395" i="13" s="1"/>
  <c r="J395" i="12"/>
  <c r="H395" i="12"/>
  <c r="B395" i="13" s="1"/>
  <c r="I366" i="12"/>
  <c r="C366" i="13" s="1"/>
  <c r="G366" i="12"/>
  <c r="A366" i="13" s="1"/>
  <c r="J366" i="12"/>
  <c r="H366" i="12"/>
  <c r="B366" i="13" s="1"/>
  <c r="I419" i="12"/>
  <c r="C419" i="13" s="1"/>
  <c r="G419" i="12"/>
  <c r="A419" i="13" s="1"/>
  <c r="J419" i="12"/>
  <c r="H419" i="12"/>
  <c r="B419" i="13" s="1"/>
  <c r="I397" i="12"/>
  <c r="C397" i="13" s="1"/>
  <c r="G397" i="12"/>
  <c r="A397" i="13" s="1"/>
  <c r="J397" i="12"/>
  <c r="H397" i="12"/>
  <c r="B397" i="13" s="1"/>
  <c r="G363" i="12"/>
  <c r="A363" i="13" s="1"/>
  <c r="I363" i="12"/>
  <c r="C363" i="13" s="1"/>
  <c r="H363" i="12"/>
  <c r="B363" i="13" s="1"/>
  <c r="J363" i="12"/>
  <c r="G344" i="12"/>
  <c r="A344" i="13" s="1"/>
  <c r="I344" i="12"/>
  <c r="C344" i="13" s="1"/>
  <c r="H344" i="12"/>
  <c r="B344" i="13" s="1"/>
  <c r="J344" i="12"/>
  <c r="H270" i="12"/>
  <c r="B270" i="13" s="1"/>
  <c r="J270" i="12"/>
  <c r="G270" i="12"/>
  <c r="A270" i="13" s="1"/>
  <c r="I270" i="12"/>
  <c r="C270" i="13" s="1"/>
  <c r="H254" i="12"/>
  <c r="B254" i="13" s="1"/>
  <c r="J254" i="12"/>
  <c r="G254" i="12"/>
  <c r="A254" i="13" s="1"/>
  <c r="I254" i="12"/>
  <c r="C254" i="13" s="1"/>
  <c r="H233" i="12"/>
  <c r="B233" i="13" s="1"/>
  <c r="J233" i="12"/>
  <c r="G233" i="12"/>
  <c r="A233" i="13" s="1"/>
  <c r="I233" i="12"/>
  <c r="C233" i="13" s="1"/>
  <c r="H199" i="12"/>
  <c r="B199" i="13" s="1"/>
  <c r="J199" i="12"/>
  <c r="G199" i="12"/>
  <c r="A199" i="13" s="1"/>
  <c r="I199" i="12"/>
  <c r="C199" i="13" s="1"/>
  <c r="G331" i="12"/>
  <c r="A331" i="13" s="1"/>
  <c r="I331" i="12"/>
  <c r="C331" i="13" s="1"/>
  <c r="J331" i="12"/>
  <c r="H331" i="12"/>
  <c r="B331" i="13" s="1"/>
  <c r="G315" i="12"/>
  <c r="A315" i="13" s="1"/>
  <c r="I315" i="12"/>
  <c r="C315" i="13" s="1"/>
  <c r="J315" i="12"/>
  <c r="H315" i="12"/>
  <c r="B315" i="13" s="1"/>
  <c r="G299" i="12"/>
  <c r="A299" i="13" s="1"/>
  <c r="I299" i="12"/>
  <c r="C299" i="13" s="1"/>
  <c r="J299" i="12"/>
  <c r="H299" i="12"/>
  <c r="B299" i="13" s="1"/>
  <c r="G283" i="12"/>
  <c r="A283" i="13" s="1"/>
  <c r="I283" i="12"/>
  <c r="C283" i="13" s="1"/>
  <c r="J283" i="12"/>
  <c r="H283" i="12"/>
  <c r="B283" i="13" s="1"/>
  <c r="H216" i="12"/>
  <c r="B216" i="13" s="1"/>
  <c r="J216" i="12"/>
  <c r="G216" i="12"/>
  <c r="A216" i="13" s="1"/>
  <c r="I216" i="12"/>
  <c r="C216" i="13" s="1"/>
  <c r="G184" i="12"/>
  <c r="A184" i="13" s="1"/>
  <c r="I184" i="12"/>
  <c r="C184" i="13" s="1"/>
  <c r="J184" i="12"/>
  <c r="H184" i="12"/>
  <c r="B184" i="13" s="1"/>
  <c r="G151" i="12"/>
  <c r="A151" i="13" s="1"/>
  <c r="I151" i="12"/>
  <c r="C151" i="13" s="1"/>
  <c r="H151" i="12"/>
  <c r="B151" i="13" s="1"/>
  <c r="J151" i="12"/>
  <c r="G179" i="12"/>
  <c r="A179" i="13" s="1"/>
  <c r="I179" i="12"/>
  <c r="C179" i="13" s="1"/>
  <c r="J179" i="12"/>
  <c r="H179" i="12"/>
  <c r="B179" i="13" s="1"/>
  <c r="G141" i="12"/>
  <c r="A141" i="13" s="1"/>
  <c r="I141" i="12"/>
  <c r="C141" i="13" s="1"/>
  <c r="H141" i="12"/>
  <c r="B141" i="13" s="1"/>
  <c r="J141" i="12"/>
  <c r="G120" i="12"/>
  <c r="A120" i="13" s="1"/>
  <c r="I120" i="12"/>
  <c r="C120" i="13" s="1"/>
  <c r="H120" i="12"/>
  <c r="B120" i="13" s="1"/>
  <c r="J120" i="12"/>
  <c r="G70" i="12"/>
  <c r="A70" i="13" s="1"/>
  <c r="I70" i="12"/>
  <c r="C70" i="13" s="1"/>
  <c r="J70" i="12"/>
  <c r="H70" i="12"/>
  <c r="B70" i="13" s="1"/>
  <c r="H97" i="12"/>
  <c r="B97" i="13" s="1"/>
  <c r="J97" i="12"/>
  <c r="G97" i="12"/>
  <c r="A97" i="13" s="1"/>
  <c r="I97" i="12"/>
  <c r="C97" i="13" s="1"/>
  <c r="G76" i="12"/>
  <c r="A76" i="13" s="1"/>
  <c r="I76" i="12"/>
  <c r="C76" i="13" s="1"/>
  <c r="J76" i="12"/>
  <c r="H76" i="12"/>
  <c r="B76" i="13" s="1"/>
  <c r="H46" i="12"/>
  <c r="B46" i="13" s="1"/>
  <c r="J46" i="12"/>
  <c r="G46" i="12"/>
  <c r="A46" i="13" s="1"/>
  <c r="I46" i="12"/>
  <c r="C46" i="13" s="1"/>
  <c r="G62" i="12"/>
  <c r="A62" i="13" s="1"/>
  <c r="I62" i="12"/>
  <c r="C62" i="13" s="1"/>
  <c r="J62" i="12"/>
  <c r="H62" i="12"/>
  <c r="B62" i="13" s="1"/>
  <c r="G22" i="12"/>
  <c r="A22" i="13" s="1"/>
  <c r="I22" i="12"/>
  <c r="C22" i="13" s="1"/>
  <c r="H22" i="12"/>
  <c r="B22" i="13" s="1"/>
  <c r="J22" i="12"/>
  <c r="G6" i="12"/>
  <c r="A6" i="13" s="1"/>
  <c r="I6" i="12"/>
  <c r="C6" i="13" s="1"/>
  <c r="H6" i="12"/>
  <c r="B6" i="13" s="1"/>
  <c r="J6" i="12"/>
  <c r="G409" i="12"/>
  <c r="A409" i="13" s="1"/>
  <c r="I409" i="12"/>
  <c r="C409" i="13" s="1"/>
  <c r="H409" i="12"/>
  <c r="B409" i="13" s="1"/>
  <c r="J409" i="12"/>
  <c r="G379" i="12"/>
  <c r="A379" i="13" s="1"/>
  <c r="I379" i="12"/>
  <c r="C379" i="13" s="1"/>
  <c r="H379" i="12"/>
  <c r="B379" i="13" s="1"/>
  <c r="J379" i="12"/>
  <c r="H441" i="12"/>
  <c r="B441" i="13" s="1"/>
  <c r="J441" i="12"/>
  <c r="G441" i="12"/>
  <c r="A441" i="13" s="1"/>
  <c r="I441" i="12"/>
  <c r="C441" i="13" s="1"/>
  <c r="G410" i="12"/>
  <c r="A410" i="13" s="1"/>
  <c r="I410" i="12"/>
  <c r="C410" i="13" s="1"/>
  <c r="H410" i="12"/>
  <c r="B410" i="13" s="1"/>
  <c r="J410" i="12"/>
  <c r="G376" i="12"/>
  <c r="A376" i="13" s="1"/>
  <c r="I376" i="12"/>
  <c r="C376" i="13" s="1"/>
  <c r="H376" i="12"/>
  <c r="B376" i="13" s="1"/>
  <c r="J376" i="12"/>
  <c r="G351" i="12"/>
  <c r="A351" i="13" s="1"/>
  <c r="I351" i="12"/>
  <c r="C351" i="13" s="1"/>
  <c r="H351" i="12"/>
  <c r="B351" i="13" s="1"/>
  <c r="J351" i="12"/>
  <c r="J277" i="12"/>
  <c r="H277" i="12"/>
  <c r="B277" i="13" s="1"/>
  <c r="I277" i="12"/>
  <c r="C277" i="13" s="1"/>
  <c r="G277" i="12"/>
  <c r="A277" i="13" s="1"/>
  <c r="J261" i="12"/>
  <c r="H261" i="12"/>
  <c r="B261" i="13" s="1"/>
  <c r="I261" i="12"/>
  <c r="C261" i="13" s="1"/>
  <c r="G261" i="12"/>
  <c r="A261" i="13" s="1"/>
  <c r="J243" i="12"/>
  <c r="H243" i="12"/>
  <c r="B243" i="13" s="1"/>
  <c r="I243" i="12"/>
  <c r="C243" i="13" s="1"/>
  <c r="G243" i="12"/>
  <c r="A243" i="13" s="1"/>
  <c r="J214" i="12"/>
  <c r="H214" i="12"/>
  <c r="B214" i="13" s="1"/>
  <c r="I214" i="12"/>
  <c r="C214" i="13" s="1"/>
  <c r="G214" i="12"/>
  <c r="A214" i="13" s="1"/>
  <c r="I182" i="12"/>
  <c r="C182" i="13" s="1"/>
  <c r="G182" i="12"/>
  <c r="A182" i="13" s="1"/>
  <c r="H182" i="12"/>
  <c r="B182" i="13" s="1"/>
  <c r="J182" i="12"/>
  <c r="I322" i="12"/>
  <c r="C322" i="13" s="1"/>
  <c r="G322" i="12"/>
  <c r="A322" i="13" s="1"/>
  <c r="H322" i="12"/>
  <c r="B322" i="13" s="1"/>
  <c r="J322" i="12"/>
  <c r="I306" i="12"/>
  <c r="C306" i="13" s="1"/>
  <c r="G306" i="12"/>
  <c r="A306" i="13" s="1"/>
  <c r="H306" i="12"/>
  <c r="B306" i="13" s="1"/>
  <c r="J306" i="12"/>
  <c r="I290" i="12"/>
  <c r="C290" i="13" s="1"/>
  <c r="G290" i="12"/>
  <c r="A290" i="13" s="1"/>
  <c r="H290" i="12"/>
  <c r="B290" i="13" s="1"/>
  <c r="J290" i="12"/>
  <c r="J228" i="12"/>
  <c r="H228" i="12"/>
  <c r="B228" i="13" s="1"/>
  <c r="I228" i="12"/>
  <c r="C228" i="13" s="1"/>
  <c r="G228" i="12"/>
  <c r="A228" i="13" s="1"/>
  <c r="J198" i="12"/>
  <c r="H198" i="12"/>
  <c r="B198" i="13" s="1"/>
  <c r="I198" i="12"/>
  <c r="C198" i="13" s="1"/>
  <c r="G198" i="12"/>
  <c r="A198" i="13" s="1"/>
  <c r="I158" i="12"/>
  <c r="C158" i="13" s="1"/>
  <c r="G158" i="12"/>
  <c r="A158" i="13" s="1"/>
  <c r="J158" i="12"/>
  <c r="H158" i="12"/>
  <c r="B158" i="13" s="1"/>
  <c r="I136" i="12"/>
  <c r="C136" i="13" s="1"/>
  <c r="G136" i="12"/>
  <c r="A136" i="13" s="1"/>
  <c r="J136" i="12"/>
  <c r="H136" i="12"/>
  <c r="B136" i="13" s="1"/>
  <c r="I170" i="12"/>
  <c r="C170" i="13" s="1"/>
  <c r="G170" i="12"/>
  <c r="A170" i="13" s="1"/>
  <c r="H170" i="12"/>
  <c r="B170" i="13" s="1"/>
  <c r="J170" i="12"/>
  <c r="I127" i="12"/>
  <c r="C127" i="13" s="1"/>
  <c r="G127" i="12"/>
  <c r="A127" i="13" s="1"/>
  <c r="J127" i="12"/>
  <c r="H127" i="12"/>
  <c r="B127" i="13" s="1"/>
  <c r="J88" i="12"/>
  <c r="H88" i="12"/>
  <c r="B88" i="13" s="1"/>
  <c r="I88" i="12"/>
  <c r="C88" i="13" s="1"/>
  <c r="G88" i="12"/>
  <c r="A88" i="13" s="1"/>
  <c r="J104" i="12"/>
  <c r="H104" i="12"/>
  <c r="B104" i="13" s="1"/>
  <c r="I104" i="12"/>
  <c r="C104" i="13" s="1"/>
  <c r="G104" i="12"/>
  <c r="A104" i="13" s="1"/>
  <c r="J87" i="12"/>
  <c r="H87" i="12"/>
  <c r="B87" i="13" s="1"/>
  <c r="I87" i="12"/>
  <c r="C87" i="13" s="1"/>
  <c r="G87" i="12"/>
  <c r="A87" i="13" s="1"/>
  <c r="J53" i="12"/>
  <c r="H53" i="12"/>
  <c r="B53" i="13" s="1"/>
  <c r="I53" i="12"/>
  <c r="C53" i="13" s="1"/>
  <c r="G53" i="12"/>
  <c r="A53" i="13" s="1"/>
  <c r="J36" i="12"/>
  <c r="H36" i="12"/>
  <c r="B36" i="13" s="1"/>
  <c r="I36" i="12"/>
  <c r="C36" i="13" s="1"/>
  <c r="G36" i="12"/>
  <c r="A36" i="13" s="1"/>
  <c r="I30" i="12"/>
  <c r="C30" i="13" s="1"/>
  <c r="G30" i="12"/>
  <c r="A30" i="13" s="1"/>
  <c r="H30" i="12"/>
  <c r="B30" i="13" s="1"/>
  <c r="J30" i="12"/>
  <c r="I23" i="12"/>
  <c r="C23" i="13" s="1"/>
  <c r="G23" i="12"/>
  <c r="A23" i="13" s="1"/>
  <c r="J23" i="12"/>
  <c r="H23" i="12"/>
  <c r="B23" i="13" s="1"/>
  <c r="G434" i="12"/>
  <c r="A434" i="13" s="1"/>
  <c r="H434" i="12"/>
  <c r="B434" i="13" s="1"/>
  <c r="J434" i="12"/>
  <c r="I434" i="12"/>
  <c r="C434" i="13" s="1"/>
  <c r="I408" i="12"/>
  <c r="C408" i="13" s="1"/>
  <c r="G408" i="12"/>
  <c r="A408" i="13" s="1"/>
  <c r="J408" i="12"/>
  <c r="H408" i="12"/>
  <c r="B408" i="13" s="1"/>
  <c r="I378" i="12"/>
  <c r="C378" i="13" s="1"/>
  <c r="G378" i="12"/>
  <c r="A378" i="13" s="1"/>
  <c r="J378" i="12"/>
  <c r="H378" i="12"/>
  <c r="B378" i="13" s="1"/>
  <c r="J440" i="12"/>
  <c r="H440" i="12"/>
  <c r="B440" i="13" s="1"/>
  <c r="I440" i="12"/>
  <c r="C440" i="13" s="1"/>
  <c r="G440" i="12"/>
  <c r="A440" i="13" s="1"/>
  <c r="I407" i="12"/>
  <c r="C407" i="13" s="1"/>
  <c r="G407" i="12"/>
  <c r="A407" i="13" s="1"/>
  <c r="J407" i="12"/>
  <c r="H407" i="12"/>
  <c r="B407" i="13" s="1"/>
  <c r="G375" i="12"/>
  <c r="A375" i="13" s="1"/>
  <c r="I375" i="12"/>
  <c r="C375" i="13" s="1"/>
  <c r="H375" i="12"/>
  <c r="B375" i="13" s="1"/>
  <c r="J375" i="12"/>
  <c r="G350" i="12"/>
  <c r="A350" i="13" s="1"/>
  <c r="I350" i="12"/>
  <c r="C350" i="13" s="1"/>
  <c r="H350" i="12"/>
  <c r="B350" i="13" s="1"/>
  <c r="J350" i="12"/>
  <c r="H276" i="12"/>
  <c r="B276" i="13" s="1"/>
  <c r="J276" i="12"/>
  <c r="G276" i="12"/>
  <c r="A276" i="13" s="1"/>
  <c r="I276" i="12"/>
  <c r="C276" i="13" s="1"/>
  <c r="H260" i="12"/>
  <c r="B260" i="13" s="1"/>
  <c r="J260" i="12"/>
  <c r="G260" i="12"/>
  <c r="A260" i="13" s="1"/>
  <c r="I260" i="12"/>
  <c r="C260" i="13" s="1"/>
  <c r="H242" i="12"/>
  <c r="B242" i="13" s="1"/>
  <c r="J242" i="12"/>
  <c r="G242" i="12"/>
  <c r="A242" i="13" s="1"/>
  <c r="I242" i="12"/>
  <c r="C242" i="13" s="1"/>
  <c r="H211" i="12"/>
  <c r="B211" i="13" s="1"/>
  <c r="J211" i="12"/>
  <c r="G211" i="12"/>
  <c r="A211" i="13" s="1"/>
  <c r="I211" i="12"/>
  <c r="C211" i="13" s="1"/>
  <c r="G180" i="12"/>
  <c r="A180" i="13" s="1"/>
  <c r="I180" i="12"/>
  <c r="C180" i="13" s="1"/>
  <c r="J180" i="12"/>
  <c r="H180" i="12"/>
  <c r="B180" i="13" s="1"/>
  <c r="G321" i="12"/>
  <c r="A321" i="13" s="1"/>
  <c r="I321" i="12"/>
  <c r="C321" i="13" s="1"/>
  <c r="J321" i="12"/>
  <c r="H321" i="12"/>
  <c r="B321" i="13" s="1"/>
  <c r="G305" i="12"/>
  <c r="A305" i="13" s="1"/>
  <c r="I305" i="12"/>
  <c r="C305" i="13" s="1"/>
  <c r="J305" i="12"/>
  <c r="H305" i="12"/>
  <c r="B305" i="13" s="1"/>
  <c r="G289" i="12"/>
  <c r="A289" i="13" s="1"/>
  <c r="I289" i="12"/>
  <c r="C289" i="13" s="1"/>
  <c r="J289" i="12"/>
  <c r="H289" i="12"/>
  <c r="B289" i="13" s="1"/>
  <c r="H227" i="12"/>
  <c r="B227" i="13" s="1"/>
  <c r="J227" i="12"/>
  <c r="G227" i="12"/>
  <c r="A227" i="13" s="1"/>
  <c r="I227" i="12"/>
  <c r="C227" i="13" s="1"/>
  <c r="H197" i="12"/>
  <c r="B197" i="13" s="1"/>
  <c r="J197" i="12"/>
  <c r="G197" i="12"/>
  <c r="A197" i="13" s="1"/>
  <c r="I197" i="12"/>
  <c r="C197" i="13" s="1"/>
  <c r="G157" i="12"/>
  <c r="A157" i="13" s="1"/>
  <c r="I157" i="12"/>
  <c r="C157" i="13" s="1"/>
  <c r="H157" i="12"/>
  <c r="B157" i="13" s="1"/>
  <c r="J157" i="12"/>
  <c r="G133" i="12"/>
  <c r="A133" i="13" s="1"/>
  <c r="I133" i="12"/>
  <c r="C133" i="13" s="1"/>
  <c r="H133" i="12"/>
  <c r="B133" i="13" s="1"/>
  <c r="J133" i="12"/>
  <c r="G169" i="12"/>
  <c r="A169" i="13" s="1"/>
  <c r="I169" i="12"/>
  <c r="C169" i="13" s="1"/>
  <c r="J169" i="12"/>
  <c r="H169" i="12"/>
  <c r="B169" i="13" s="1"/>
  <c r="G126" i="12"/>
  <c r="A126" i="13" s="1"/>
  <c r="I126" i="12"/>
  <c r="C126" i="13" s="1"/>
  <c r="H126" i="12"/>
  <c r="B126" i="13" s="1"/>
  <c r="J126" i="12"/>
  <c r="H86" i="12"/>
  <c r="B86" i="13" s="1"/>
  <c r="J86" i="12"/>
  <c r="G86" i="12"/>
  <c r="A86" i="13" s="1"/>
  <c r="I86" i="12"/>
  <c r="C86" i="13" s="1"/>
  <c r="H103" i="12"/>
  <c r="B103" i="13" s="1"/>
  <c r="J103" i="12"/>
  <c r="G103" i="12"/>
  <c r="A103" i="13" s="1"/>
  <c r="I103" i="12"/>
  <c r="C103" i="13" s="1"/>
  <c r="H85" i="12"/>
  <c r="B85" i="13" s="1"/>
  <c r="J85" i="12"/>
  <c r="G85" i="12"/>
  <c r="A85" i="13" s="1"/>
  <c r="I85" i="12"/>
  <c r="C85" i="13" s="1"/>
  <c r="H52" i="12"/>
  <c r="B52" i="13" s="1"/>
  <c r="J52" i="12"/>
  <c r="G52" i="12"/>
  <c r="A52" i="13" s="1"/>
  <c r="I52" i="12"/>
  <c r="C52" i="13" s="1"/>
  <c r="H35" i="12"/>
  <c r="B35" i="13" s="1"/>
  <c r="J35" i="12"/>
  <c r="G35" i="12"/>
  <c r="A35" i="13" s="1"/>
  <c r="I35" i="12"/>
  <c r="C35" i="13" s="1"/>
  <c r="G29" i="12"/>
  <c r="A29" i="13" s="1"/>
  <c r="I29" i="12"/>
  <c r="C29" i="13" s="1"/>
  <c r="J29" i="12"/>
  <c r="H29" i="12"/>
  <c r="B29" i="13" s="1"/>
  <c r="G18" i="12"/>
  <c r="A18" i="13" s="1"/>
  <c r="I18" i="12"/>
  <c r="C18" i="13" s="1"/>
  <c r="H18" i="12"/>
  <c r="B18" i="13" s="1"/>
  <c r="J18" i="12"/>
  <c r="G405" i="12"/>
  <c r="A405" i="13" s="1"/>
  <c r="I405" i="12"/>
  <c r="C405" i="13" s="1"/>
  <c r="H405" i="12"/>
  <c r="B405" i="13" s="1"/>
  <c r="J405" i="12"/>
  <c r="G374" i="12"/>
  <c r="A374" i="13" s="1"/>
  <c r="I374" i="12"/>
  <c r="C374" i="13" s="1"/>
  <c r="H374" i="12"/>
  <c r="B374" i="13" s="1"/>
  <c r="J374" i="12"/>
  <c r="H439" i="12"/>
  <c r="B439" i="13" s="1"/>
  <c r="J439" i="12"/>
  <c r="G439" i="12"/>
  <c r="A439" i="13" s="1"/>
  <c r="I439" i="12"/>
  <c r="C439" i="13" s="1"/>
  <c r="G406" i="12"/>
  <c r="A406" i="13" s="1"/>
  <c r="I406" i="12"/>
  <c r="C406" i="13" s="1"/>
  <c r="H406" i="12"/>
  <c r="B406" i="13" s="1"/>
  <c r="J406" i="12"/>
  <c r="G371" i="12"/>
  <c r="A371" i="13" s="1"/>
  <c r="I371" i="12"/>
  <c r="C371" i="13" s="1"/>
  <c r="H371" i="12"/>
  <c r="B371" i="13" s="1"/>
  <c r="J371" i="12"/>
  <c r="G349" i="12"/>
  <c r="A349" i="13" s="1"/>
  <c r="I349" i="12"/>
  <c r="C349" i="13" s="1"/>
  <c r="H349" i="12"/>
  <c r="B349" i="13" s="1"/>
  <c r="J349" i="12"/>
  <c r="J275" i="12"/>
  <c r="H275" i="12"/>
  <c r="B275" i="13" s="1"/>
  <c r="I275" i="12"/>
  <c r="C275" i="13" s="1"/>
  <c r="G275" i="12"/>
  <c r="A275" i="13" s="1"/>
  <c r="J259" i="12"/>
  <c r="H259" i="12"/>
  <c r="B259" i="13" s="1"/>
  <c r="I259" i="12"/>
  <c r="C259" i="13" s="1"/>
  <c r="G259" i="12"/>
  <c r="A259" i="13" s="1"/>
  <c r="J241" i="12"/>
  <c r="H241" i="12"/>
  <c r="B241" i="13" s="1"/>
  <c r="I241" i="12"/>
  <c r="C241" i="13" s="1"/>
  <c r="G241" i="12"/>
  <c r="A241" i="13" s="1"/>
  <c r="J210" i="12"/>
  <c r="H210" i="12"/>
  <c r="B210" i="13" s="1"/>
  <c r="I210" i="12"/>
  <c r="C210" i="13" s="1"/>
  <c r="G210" i="12"/>
  <c r="A210" i="13" s="1"/>
  <c r="I279" i="12"/>
  <c r="C279" i="13" s="1"/>
  <c r="G279" i="12"/>
  <c r="A279" i="13" s="1"/>
  <c r="H279" i="12"/>
  <c r="B279" i="13" s="1"/>
  <c r="J279" i="12"/>
  <c r="I320" i="12"/>
  <c r="C320" i="13" s="1"/>
  <c r="G320" i="12"/>
  <c r="A320" i="13" s="1"/>
  <c r="H320" i="12"/>
  <c r="B320" i="13" s="1"/>
  <c r="J320" i="12"/>
  <c r="I304" i="12"/>
  <c r="C304" i="13" s="1"/>
  <c r="G304" i="12"/>
  <c r="A304" i="13" s="1"/>
  <c r="H304" i="12"/>
  <c r="B304" i="13" s="1"/>
  <c r="J304" i="12"/>
  <c r="I288" i="12"/>
  <c r="C288" i="13" s="1"/>
  <c r="G288" i="12"/>
  <c r="A288" i="13" s="1"/>
  <c r="H288" i="12"/>
  <c r="B288" i="13" s="1"/>
  <c r="J288" i="12"/>
  <c r="J225" i="12"/>
  <c r="H225" i="12"/>
  <c r="B225" i="13" s="1"/>
  <c r="I225" i="12"/>
  <c r="C225" i="13" s="1"/>
  <c r="G225" i="12"/>
  <c r="A225" i="13" s="1"/>
  <c r="J194" i="12"/>
  <c r="H194" i="12"/>
  <c r="B194" i="13" s="1"/>
  <c r="I194" i="12"/>
  <c r="C194" i="13" s="1"/>
  <c r="G194" i="12"/>
  <c r="A194" i="13" s="1"/>
  <c r="I156" i="12"/>
  <c r="C156" i="13" s="1"/>
  <c r="G156" i="12"/>
  <c r="A156" i="13" s="1"/>
  <c r="J156" i="12"/>
  <c r="H156" i="12"/>
  <c r="B156" i="13" s="1"/>
  <c r="I132" i="12"/>
  <c r="C132" i="13" s="1"/>
  <c r="G132" i="12"/>
  <c r="A132" i="13" s="1"/>
  <c r="J132" i="12"/>
  <c r="H132" i="12"/>
  <c r="B132" i="13" s="1"/>
  <c r="I168" i="12"/>
  <c r="C168" i="13" s="1"/>
  <c r="G168" i="12"/>
  <c r="A168" i="13" s="1"/>
  <c r="H168" i="12"/>
  <c r="B168" i="13" s="1"/>
  <c r="J168" i="12"/>
  <c r="I125" i="12"/>
  <c r="C125" i="13" s="1"/>
  <c r="G125" i="12"/>
  <c r="A125" i="13" s="1"/>
  <c r="J125" i="12"/>
  <c r="H125" i="12"/>
  <c r="B125" i="13" s="1"/>
  <c r="J83" i="12"/>
  <c r="H83" i="12"/>
  <c r="B83" i="13" s="1"/>
  <c r="I83" i="12"/>
  <c r="C83" i="13" s="1"/>
  <c r="G83" i="12"/>
  <c r="A83" i="13" s="1"/>
  <c r="J102" i="12"/>
  <c r="H102" i="12"/>
  <c r="B102" i="13" s="1"/>
  <c r="I102" i="12"/>
  <c r="C102" i="13" s="1"/>
  <c r="G102" i="12"/>
  <c r="A102" i="13" s="1"/>
  <c r="J84" i="12"/>
  <c r="H84" i="12"/>
  <c r="B84" i="13" s="1"/>
  <c r="I84" i="12"/>
  <c r="C84" i="13" s="1"/>
  <c r="G84" i="12"/>
  <c r="A84" i="13" s="1"/>
  <c r="J51" i="12"/>
  <c r="H51" i="12"/>
  <c r="B51" i="13" s="1"/>
  <c r="I51" i="12"/>
  <c r="C51" i="13" s="1"/>
  <c r="G51" i="12"/>
  <c r="A51" i="13" s="1"/>
  <c r="I33" i="12"/>
  <c r="C33" i="13" s="1"/>
  <c r="G33" i="12"/>
  <c r="A33" i="13" s="1"/>
  <c r="H33" i="12"/>
  <c r="B33" i="13" s="1"/>
  <c r="J33" i="12"/>
  <c r="I28" i="12"/>
  <c r="C28" i="13" s="1"/>
  <c r="G28" i="12"/>
  <c r="A28" i="13" s="1"/>
  <c r="J28" i="12"/>
  <c r="H28" i="12"/>
  <c r="B28" i="13" s="1"/>
  <c r="I19" i="12"/>
  <c r="C19" i="13" s="1"/>
  <c r="G19" i="12"/>
  <c r="A19" i="13" s="1"/>
  <c r="J19" i="12"/>
  <c r="H19" i="12"/>
  <c r="B19" i="13" s="1"/>
  <c r="G477" i="12"/>
  <c r="A477" i="13" s="1"/>
  <c r="I477" i="12"/>
  <c r="C477" i="13" s="1"/>
  <c r="H477" i="12"/>
  <c r="B477" i="13" s="1"/>
  <c r="J477" i="12"/>
  <c r="G475" i="12"/>
  <c r="A475" i="13" s="1"/>
  <c r="I475" i="12"/>
  <c r="C475" i="13" s="1"/>
  <c r="H475" i="12"/>
  <c r="B475" i="13" s="1"/>
  <c r="J475" i="12"/>
  <c r="J494" i="12"/>
  <c r="I494" i="12"/>
  <c r="C494" i="13" s="1"/>
  <c r="G494" i="12"/>
  <c r="A494" i="13" s="1"/>
  <c r="H494" i="12"/>
  <c r="B494" i="13" s="1"/>
  <c r="G450" i="12"/>
  <c r="A450" i="13" s="1"/>
  <c r="I450" i="12"/>
  <c r="C450" i="13" s="1"/>
  <c r="H450" i="12"/>
  <c r="B450" i="13" s="1"/>
  <c r="J450" i="12"/>
  <c r="G452" i="12"/>
  <c r="A452" i="13" s="1"/>
  <c r="I452" i="12"/>
  <c r="C452" i="13" s="1"/>
  <c r="H452" i="12"/>
  <c r="B452" i="13" s="1"/>
  <c r="J452" i="12"/>
  <c r="G480" i="12"/>
  <c r="A480" i="13" s="1"/>
  <c r="I480" i="12"/>
  <c r="C480" i="13" s="1"/>
  <c r="H480" i="12"/>
  <c r="B480" i="13" s="1"/>
  <c r="J480" i="12"/>
  <c r="G467" i="12"/>
  <c r="A467" i="13" s="1"/>
  <c r="I467" i="12"/>
  <c r="C467" i="13" s="1"/>
  <c r="H467" i="12"/>
  <c r="B467" i="13" s="1"/>
  <c r="J467" i="12"/>
  <c r="G464" i="12"/>
  <c r="A464" i="13" s="1"/>
  <c r="I464" i="12"/>
  <c r="C464" i="13" s="1"/>
  <c r="H464" i="12"/>
  <c r="B464" i="13" s="1"/>
  <c r="J464" i="12"/>
  <c r="J487" i="12"/>
  <c r="I487" i="12"/>
  <c r="C487" i="13" s="1"/>
  <c r="G487" i="12"/>
  <c r="A487" i="13" s="1"/>
  <c r="H487" i="12"/>
  <c r="B487" i="13" s="1"/>
  <c r="J495" i="12"/>
  <c r="I495" i="12"/>
  <c r="C495" i="13" s="1"/>
  <c r="G495" i="12"/>
  <c r="A495" i="13" s="1"/>
  <c r="H495" i="12"/>
  <c r="B495" i="13" s="1"/>
  <c r="G456" i="12"/>
  <c r="A456" i="13" s="1"/>
  <c r="I456" i="12"/>
  <c r="C456" i="13" s="1"/>
  <c r="H456" i="12"/>
  <c r="B456" i="13" s="1"/>
  <c r="J456" i="12"/>
  <c r="G454" i="12"/>
  <c r="A454" i="13" s="1"/>
  <c r="I454" i="12"/>
  <c r="C454" i="13" s="1"/>
  <c r="H454" i="12"/>
  <c r="B454" i="13" s="1"/>
  <c r="J454" i="12"/>
  <c r="G482" i="12"/>
  <c r="A482" i="13" s="1"/>
  <c r="I482" i="12"/>
  <c r="C482" i="13" s="1"/>
  <c r="H482" i="12"/>
  <c r="B482" i="13" s="1"/>
  <c r="J482" i="12"/>
  <c r="I425" i="12"/>
  <c r="C425" i="13" s="1"/>
  <c r="G425" i="12"/>
  <c r="A425" i="13" s="1"/>
  <c r="J425" i="12"/>
  <c r="H425" i="12"/>
  <c r="B425" i="13" s="1"/>
  <c r="I389" i="12"/>
  <c r="C389" i="13" s="1"/>
  <c r="G389" i="12"/>
  <c r="A389" i="13" s="1"/>
  <c r="J389" i="12"/>
  <c r="H389" i="12"/>
  <c r="B389" i="13" s="1"/>
  <c r="I336" i="12"/>
  <c r="C336" i="13" s="1"/>
  <c r="G336" i="12"/>
  <c r="A336" i="13" s="1"/>
  <c r="J336" i="12"/>
  <c r="H336" i="12"/>
  <c r="B336" i="13" s="1"/>
  <c r="I415" i="12"/>
  <c r="C415" i="13" s="1"/>
  <c r="G415" i="12"/>
  <c r="A415" i="13" s="1"/>
  <c r="J415" i="12"/>
  <c r="H415" i="12"/>
  <c r="B415" i="13" s="1"/>
  <c r="G387" i="12"/>
  <c r="A387" i="13" s="1"/>
  <c r="I387" i="12"/>
  <c r="C387" i="13" s="1"/>
  <c r="H387" i="12"/>
  <c r="B387" i="13" s="1"/>
  <c r="J387" i="12"/>
  <c r="G356" i="12"/>
  <c r="A356" i="13" s="1"/>
  <c r="I356" i="12"/>
  <c r="C356" i="13" s="1"/>
  <c r="H356" i="12"/>
  <c r="B356" i="13" s="1"/>
  <c r="J356" i="12"/>
  <c r="G340" i="12"/>
  <c r="A340" i="13" s="1"/>
  <c r="I340" i="12"/>
  <c r="C340" i="13" s="1"/>
  <c r="H340" i="12"/>
  <c r="B340" i="13" s="1"/>
  <c r="J340" i="12"/>
  <c r="H266" i="12"/>
  <c r="B266" i="13" s="1"/>
  <c r="J266" i="12"/>
  <c r="G266" i="12"/>
  <c r="A266" i="13" s="1"/>
  <c r="I266" i="12"/>
  <c r="C266" i="13" s="1"/>
  <c r="H250" i="12"/>
  <c r="B250" i="13" s="1"/>
  <c r="J250" i="12"/>
  <c r="G250" i="12"/>
  <c r="A250" i="13" s="1"/>
  <c r="I250" i="12"/>
  <c r="C250" i="13" s="1"/>
  <c r="H223" i="12"/>
  <c r="B223" i="13" s="1"/>
  <c r="J223" i="12"/>
  <c r="G223" i="12"/>
  <c r="A223" i="13" s="1"/>
  <c r="I223" i="12"/>
  <c r="C223" i="13" s="1"/>
  <c r="G192" i="12"/>
  <c r="A192" i="13" s="1"/>
  <c r="I192" i="12"/>
  <c r="C192" i="13" s="1"/>
  <c r="J192" i="12"/>
  <c r="H192" i="12"/>
  <c r="B192" i="13" s="1"/>
  <c r="G327" i="12"/>
  <c r="A327" i="13" s="1"/>
  <c r="I327" i="12"/>
  <c r="C327" i="13" s="1"/>
  <c r="J327" i="12"/>
  <c r="H327" i="12"/>
  <c r="B327" i="13" s="1"/>
  <c r="G311" i="12"/>
  <c r="A311" i="13" s="1"/>
  <c r="I311" i="12"/>
  <c r="C311" i="13" s="1"/>
  <c r="J311" i="12"/>
  <c r="H311" i="12"/>
  <c r="B311" i="13" s="1"/>
  <c r="G295" i="12"/>
  <c r="A295" i="13" s="1"/>
  <c r="I295" i="12"/>
  <c r="C295" i="13" s="1"/>
  <c r="J295" i="12"/>
  <c r="H295" i="12"/>
  <c r="B295" i="13" s="1"/>
  <c r="H239" i="12"/>
  <c r="B239" i="13" s="1"/>
  <c r="J239" i="12"/>
  <c r="G239" i="12"/>
  <c r="A239" i="13" s="1"/>
  <c r="I239" i="12"/>
  <c r="C239" i="13" s="1"/>
  <c r="H208" i="12"/>
  <c r="B208" i="13" s="1"/>
  <c r="J208" i="12"/>
  <c r="G208" i="12"/>
  <c r="A208" i="13" s="1"/>
  <c r="I208" i="12"/>
  <c r="C208" i="13" s="1"/>
  <c r="G163" i="12"/>
  <c r="A163" i="13" s="1"/>
  <c r="I163" i="12"/>
  <c r="C163" i="13" s="1"/>
  <c r="H163" i="12"/>
  <c r="B163" i="13" s="1"/>
  <c r="J163" i="12"/>
  <c r="G147" i="12"/>
  <c r="A147" i="13" s="1"/>
  <c r="I147" i="12"/>
  <c r="C147" i="13" s="1"/>
  <c r="H147" i="12"/>
  <c r="B147" i="13" s="1"/>
  <c r="J147" i="12"/>
  <c r="G175" i="12"/>
  <c r="A175" i="13" s="1"/>
  <c r="I175" i="12"/>
  <c r="C175" i="13" s="1"/>
  <c r="J175" i="12"/>
  <c r="H175" i="12"/>
  <c r="B175" i="13" s="1"/>
  <c r="G135" i="12"/>
  <c r="A135" i="13" s="1"/>
  <c r="I135" i="12"/>
  <c r="C135" i="13" s="1"/>
  <c r="H135" i="12"/>
  <c r="B135" i="13" s="1"/>
  <c r="J135" i="12"/>
  <c r="G116" i="12"/>
  <c r="A116" i="13" s="1"/>
  <c r="I116" i="12"/>
  <c r="C116" i="13" s="1"/>
  <c r="H116" i="12"/>
  <c r="B116" i="13" s="1"/>
  <c r="J116" i="12"/>
  <c r="H109" i="12"/>
  <c r="B109" i="13" s="1"/>
  <c r="J109" i="12"/>
  <c r="G109" i="12"/>
  <c r="A109" i="13" s="1"/>
  <c r="I109" i="12"/>
  <c r="C109" i="13" s="1"/>
  <c r="H93" i="12"/>
  <c r="B93" i="13" s="1"/>
  <c r="J93" i="12"/>
  <c r="G93" i="12"/>
  <c r="A93" i="13" s="1"/>
  <c r="I93" i="12"/>
  <c r="C93" i="13" s="1"/>
  <c r="G69" i="12"/>
  <c r="A69" i="13" s="1"/>
  <c r="I69" i="12"/>
  <c r="C69" i="13" s="1"/>
  <c r="J69" i="12"/>
  <c r="H69" i="12"/>
  <c r="B69" i="13" s="1"/>
  <c r="H42" i="12"/>
  <c r="B42" i="13" s="1"/>
  <c r="J42" i="12"/>
  <c r="G42" i="12"/>
  <c r="A42" i="13" s="1"/>
  <c r="I42" i="12"/>
  <c r="C42" i="13" s="1"/>
  <c r="G58" i="12"/>
  <c r="A58" i="13" s="1"/>
  <c r="I58" i="12"/>
  <c r="C58" i="13" s="1"/>
  <c r="J58" i="12"/>
  <c r="H58" i="12"/>
  <c r="B58" i="13" s="1"/>
  <c r="G13" i="12"/>
  <c r="A13" i="13" s="1"/>
  <c r="I13" i="12"/>
  <c r="C13" i="13" s="1"/>
  <c r="H13" i="12"/>
  <c r="B13" i="13" s="1"/>
  <c r="J13" i="12"/>
  <c r="I433" i="12"/>
  <c r="C433" i="13" s="1"/>
  <c r="G433" i="12"/>
  <c r="A433" i="13" s="1"/>
  <c r="J433" i="12"/>
  <c r="H433" i="12"/>
  <c r="B433" i="13" s="1"/>
  <c r="G400" i="12"/>
  <c r="A400" i="13" s="1"/>
  <c r="I400" i="12"/>
  <c r="C400" i="13" s="1"/>
  <c r="H400" i="12"/>
  <c r="B400" i="13" s="1"/>
  <c r="J400" i="12"/>
  <c r="G372" i="12"/>
  <c r="A372" i="13" s="1"/>
  <c r="I372" i="12"/>
  <c r="C372" i="13" s="1"/>
  <c r="H372" i="12"/>
  <c r="B372" i="13" s="1"/>
  <c r="J372" i="12"/>
  <c r="H437" i="12"/>
  <c r="B437" i="13" s="1"/>
  <c r="J437" i="12"/>
  <c r="G437" i="12"/>
  <c r="A437" i="13" s="1"/>
  <c r="I437" i="12"/>
  <c r="C437" i="13" s="1"/>
  <c r="G402" i="12"/>
  <c r="A402" i="13" s="1"/>
  <c r="I402" i="12"/>
  <c r="C402" i="13" s="1"/>
  <c r="H402" i="12"/>
  <c r="B402" i="13" s="1"/>
  <c r="J402" i="12"/>
  <c r="G369" i="12"/>
  <c r="A369" i="13" s="1"/>
  <c r="I369" i="12"/>
  <c r="C369" i="13" s="1"/>
  <c r="H369" i="12"/>
  <c r="B369" i="13" s="1"/>
  <c r="J369" i="12"/>
  <c r="G347" i="12"/>
  <c r="A347" i="13" s="1"/>
  <c r="I347" i="12"/>
  <c r="C347" i="13" s="1"/>
  <c r="H347" i="12"/>
  <c r="B347" i="13" s="1"/>
  <c r="J347" i="12"/>
  <c r="J273" i="12"/>
  <c r="H273" i="12"/>
  <c r="B273" i="13" s="1"/>
  <c r="I273" i="12"/>
  <c r="C273" i="13" s="1"/>
  <c r="G273" i="12"/>
  <c r="A273" i="13" s="1"/>
  <c r="J257" i="12"/>
  <c r="H257" i="12"/>
  <c r="B257" i="13" s="1"/>
  <c r="I257" i="12"/>
  <c r="C257" i="13" s="1"/>
  <c r="G257" i="12"/>
  <c r="A257" i="13" s="1"/>
  <c r="J238" i="12"/>
  <c r="H238" i="12"/>
  <c r="B238" i="13" s="1"/>
  <c r="I238" i="12"/>
  <c r="C238" i="13" s="1"/>
  <c r="G238" i="12"/>
  <c r="A238" i="13" s="1"/>
  <c r="J204" i="12"/>
  <c r="H204" i="12"/>
  <c r="B204" i="13" s="1"/>
  <c r="I204" i="12"/>
  <c r="C204" i="13" s="1"/>
  <c r="G204" i="12"/>
  <c r="A204" i="13" s="1"/>
  <c r="I334" i="12"/>
  <c r="C334" i="13" s="1"/>
  <c r="G334" i="12"/>
  <c r="A334" i="13" s="1"/>
  <c r="H334" i="12"/>
  <c r="B334" i="13" s="1"/>
  <c r="J334" i="12"/>
  <c r="I318" i="12"/>
  <c r="C318" i="13" s="1"/>
  <c r="G318" i="12"/>
  <c r="A318" i="13" s="1"/>
  <c r="H318" i="12"/>
  <c r="B318" i="13" s="1"/>
  <c r="J318" i="12"/>
  <c r="I302" i="12"/>
  <c r="C302" i="13" s="1"/>
  <c r="G302" i="12"/>
  <c r="A302" i="13" s="1"/>
  <c r="H302" i="12"/>
  <c r="B302" i="13" s="1"/>
  <c r="J302" i="12"/>
  <c r="I286" i="12"/>
  <c r="C286" i="13" s="1"/>
  <c r="G286" i="12"/>
  <c r="A286" i="13" s="1"/>
  <c r="H286" i="12"/>
  <c r="B286" i="13" s="1"/>
  <c r="J286" i="12"/>
  <c r="J221" i="12"/>
  <c r="H221" i="12"/>
  <c r="B221" i="13" s="1"/>
  <c r="I221" i="12"/>
  <c r="C221" i="13" s="1"/>
  <c r="G221" i="12"/>
  <c r="A221" i="13" s="1"/>
  <c r="I190" i="12"/>
  <c r="C190" i="13" s="1"/>
  <c r="G190" i="12"/>
  <c r="A190" i="13" s="1"/>
  <c r="H190" i="12"/>
  <c r="B190" i="13" s="1"/>
  <c r="J190" i="12"/>
  <c r="I154" i="12"/>
  <c r="C154" i="13" s="1"/>
  <c r="G154" i="12"/>
  <c r="A154" i="13" s="1"/>
  <c r="J154" i="12"/>
  <c r="H154" i="12"/>
  <c r="B154" i="13" s="1"/>
  <c r="I111" i="12"/>
  <c r="C111" i="13" s="1"/>
  <c r="G111" i="12"/>
  <c r="A111" i="13" s="1"/>
  <c r="J111" i="12"/>
  <c r="H111" i="12"/>
  <c r="B111" i="13" s="1"/>
  <c r="I166" i="12"/>
  <c r="C166" i="13" s="1"/>
  <c r="G166" i="12"/>
  <c r="A166" i="13" s="1"/>
  <c r="H166" i="12"/>
  <c r="B166" i="13" s="1"/>
  <c r="J166" i="12"/>
  <c r="I123" i="12"/>
  <c r="C123" i="13" s="1"/>
  <c r="G123" i="12"/>
  <c r="A123" i="13" s="1"/>
  <c r="J123" i="12"/>
  <c r="H123" i="12"/>
  <c r="B123" i="13" s="1"/>
  <c r="I77" i="12"/>
  <c r="C77" i="13" s="1"/>
  <c r="G77" i="12"/>
  <c r="A77" i="13" s="1"/>
  <c r="H77" i="12"/>
  <c r="B77" i="13" s="1"/>
  <c r="J77" i="12"/>
  <c r="J100" i="12"/>
  <c r="H100" i="12"/>
  <c r="B100" i="13" s="1"/>
  <c r="I100" i="12"/>
  <c r="C100" i="13" s="1"/>
  <c r="G100" i="12"/>
  <c r="A100" i="13" s="1"/>
  <c r="J81" i="12"/>
  <c r="H81" i="12"/>
  <c r="B81" i="13" s="1"/>
  <c r="I81" i="12"/>
  <c r="C81" i="13" s="1"/>
  <c r="G81" i="12"/>
  <c r="A81" i="13" s="1"/>
  <c r="J49" i="12"/>
  <c r="H49" i="12"/>
  <c r="B49" i="13" s="1"/>
  <c r="I49" i="12"/>
  <c r="C49" i="13" s="1"/>
  <c r="G49" i="12"/>
  <c r="A49" i="13" s="1"/>
  <c r="I65" i="12"/>
  <c r="C65" i="13" s="1"/>
  <c r="G65" i="12"/>
  <c r="A65" i="13" s="1"/>
  <c r="H65" i="12"/>
  <c r="B65" i="13" s="1"/>
  <c r="J65" i="12"/>
  <c r="I26" i="12"/>
  <c r="C26" i="13" s="1"/>
  <c r="G26" i="12"/>
  <c r="A26" i="13" s="1"/>
  <c r="J26" i="12"/>
  <c r="H26" i="12"/>
  <c r="B26" i="13" s="1"/>
  <c r="I16" i="12"/>
  <c r="C16" i="13" s="1"/>
  <c r="G16" i="12"/>
  <c r="A16" i="13" s="1"/>
  <c r="J16" i="12"/>
  <c r="H16" i="12"/>
  <c r="B16" i="13" s="1"/>
  <c r="I431" i="12"/>
  <c r="C431" i="13" s="1"/>
  <c r="G431" i="12"/>
  <c r="A431" i="13" s="1"/>
  <c r="J431" i="12"/>
  <c r="H431" i="12"/>
  <c r="B431" i="13" s="1"/>
  <c r="I399" i="12"/>
  <c r="C399" i="13" s="1"/>
  <c r="G399" i="12"/>
  <c r="A399" i="13" s="1"/>
  <c r="J399" i="12"/>
  <c r="H399" i="12"/>
  <c r="B399" i="13" s="1"/>
  <c r="I368" i="12"/>
  <c r="C368" i="13" s="1"/>
  <c r="G368" i="12"/>
  <c r="A368" i="13" s="1"/>
  <c r="J368" i="12"/>
  <c r="H368" i="12"/>
  <c r="B368" i="13" s="1"/>
  <c r="J436" i="12"/>
  <c r="H436" i="12"/>
  <c r="B436" i="13" s="1"/>
  <c r="I436" i="12"/>
  <c r="C436" i="13" s="1"/>
  <c r="G436" i="12"/>
  <c r="A436" i="13" s="1"/>
  <c r="I401" i="12"/>
  <c r="C401" i="13" s="1"/>
  <c r="G401" i="12"/>
  <c r="A401" i="13" s="1"/>
  <c r="J401" i="12"/>
  <c r="H401" i="12"/>
  <c r="B401" i="13" s="1"/>
  <c r="G365" i="12"/>
  <c r="A365" i="13" s="1"/>
  <c r="I365" i="12"/>
  <c r="C365" i="13" s="1"/>
  <c r="H365" i="12"/>
  <c r="B365" i="13" s="1"/>
  <c r="J365" i="12"/>
  <c r="G346" i="12"/>
  <c r="A346" i="13" s="1"/>
  <c r="I346" i="12"/>
  <c r="C346" i="13" s="1"/>
  <c r="H346" i="12"/>
  <c r="B346" i="13" s="1"/>
  <c r="J346" i="12"/>
  <c r="H272" i="12"/>
  <c r="B272" i="13" s="1"/>
  <c r="J272" i="12"/>
  <c r="G272" i="12"/>
  <c r="A272" i="13" s="1"/>
  <c r="I272" i="12"/>
  <c r="C272" i="13" s="1"/>
  <c r="H256" i="12"/>
  <c r="B256" i="13" s="1"/>
  <c r="J256" i="12"/>
  <c r="G256" i="12"/>
  <c r="A256" i="13" s="1"/>
  <c r="I256" i="12"/>
  <c r="C256" i="13" s="1"/>
  <c r="H237" i="12"/>
  <c r="B237" i="13" s="1"/>
  <c r="J237" i="12"/>
  <c r="G237" i="12"/>
  <c r="A237" i="13" s="1"/>
  <c r="I237" i="12"/>
  <c r="C237" i="13" s="1"/>
  <c r="H203" i="12"/>
  <c r="B203" i="13" s="1"/>
  <c r="J203" i="12"/>
  <c r="G203" i="12"/>
  <c r="A203" i="13" s="1"/>
  <c r="I203" i="12"/>
  <c r="C203" i="13" s="1"/>
  <c r="G333" i="12"/>
  <c r="A333" i="13" s="1"/>
  <c r="I333" i="12"/>
  <c r="C333" i="13" s="1"/>
  <c r="J333" i="12"/>
  <c r="H333" i="12"/>
  <c r="B333" i="13" s="1"/>
  <c r="G317" i="12"/>
  <c r="A317" i="13" s="1"/>
  <c r="I317" i="12"/>
  <c r="C317" i="13" s="1"/>
  <c r="J317" i="12"/>
  <c r="H317" i="12"/>
  <c r="B317" i="13" s="1"/>
  <c r="G301" i="12"/>
  <c r="A301" i="13" s="1"/>
  <c r="I301" i="12"/>
  <c r="C301" i="13" s="1"/>
  <c r="J301" i="12"/>
  <c r="H301" i="12"/>
  <c r="B301" i="13" s="1"/>
  <c r="G285" i="12"/>
  <c r="A285" i="13" s="1"/>
  <c r="I285" i="12"/>
  <c r="C285" i="13" s="1"/>
  <c r="J285" i="12"/>
  <c r="H285" i="12"/>
  <c r="B285" i="13" s="1"/>
  <c r="H220" i="12"/>
  <c r="B220" i="13" s="1"/>
  <c r="J220" i="12"/>
  <c r="G220" i="12"/>
  <c r="A220" i="13" s="1"/>
  <c r="I220" i="12"/>
  <c r="C220" i="13" s="1"/>
  <c r="G188" i="12"/>
  <c r="A188" i="13" s="1"/>
  <c r="I188" i="12"/>
  <c r="C188" i="13" s="1"/>
  <c r="J188" i="12"/>
  <c r="H188" i="12"/>
  <c r="B188" i="13" s="1"/>
  <c r="G153" i="12"/>
  <c r="A153" i="13" s="1"/>
  <c r="I153" i="12"/>
  <c r="C153" i="13" s="1"/>
  <c r="H153" i="12"/>
  <c r="B153" i="13" s="1"/>
  <c r="J153" i="12"/>
  <c r="H245" i="12"/>
  <c r="B245" i="13" s="1"/>
  <c r="J245" i="12"/>
  <c r="G245" i="12"/>
  <c r="A245" i="13" s="1"/>
  <c r="I245" i="12"/>
  <c r="C245" i="13" s="1"/>
  <c r="G144" i="12"/>
  <c r="A144" i="13" s="1"/>
  <c r="I144" i="12"/>
  <c r="C144" i="13" s="1"/>
  <c r="H144" i="12"/>
  <c r="B144" i="13" s="1"/>
  <c r="J144" i="12"/>
  <c r="G122" i="12"/>
  <c r="A122" i="13" s="1"/>
  <c r="I122" i="12"/>
  <c r="C122" i="13" s="1"/>
  <c r="H122" i="12"/>
  <c r="B122" i="13" s="1"/>
  <c r="J122" i="12"/>
  <c r="G75" i="12"/>
  <c r="A75" i="13" s="1"/>
  <c r="I75" i="12"/>
  <c r="C75" i="13" s="1"/>
  <c r="J75" i="12"/>
  <c r="H75" i="12"/>
  <c r="B75" i="13" s="1"/>
  <c r="H99" i="12"/>
  <c r="B99" i="13" s="1"/>
  <c r="J99" i="12"/>
  <c r="G99" i="12"/>
  <c r="A99" i="13" s="1"/>
  <c r="I99" i="12"/>
  <c r="C99" i="13" s="1"/>
  <c r="G79" i="12"/>
  <c r="A79" i="13" s="1"/>
  <c r="I79" i="12"/>
  <c r="C79" i="13" s="1"/>
  <c r="J79" i="12"/>
  <c r="H79" i="12"/>
  <c r="B79" i="13" s="1"/>
  <c r="H48" i="12"/>
  <c r="B48" i="13" s="1"/>
  <c r="J48" i="12"/>
  <c r="G48" i="12"/>
  <c r="A48" i="13" s="1"/>
  <c r="I48" i="12"/>
  <c r="C48" i="13" s="1"/>
  <c r="G64" i="12"/>
  <c r="A64" i="13" s="1"/>
  <c r="I64" i="12"/>
  <c r="C64" i="13" s="1"/>
  <c r="J64" i="12"/>
  <c r="H64" i="12"/>
  <c r="B64" i="13" s="1"/>
  <c r="G25" i="12"/>
  <c r="A25" i="13" s="1"/>
  <c r="I25" i="12"/>
  <c r="C25" i="13" s="1"/>
  <c r="H25" i="12"/>
  <c r="B25" i="13" s="1"/>
  <c r="J25" i="12"/>
  <c r="G9" i="12"/>
  <c r="A9" i="13" s="1"/>
  <c r="I9" i="12"/>
  <c r="C9" i="13" s="1"/>
  <c r="H9" i="12"/>
  <c r="B9" i="13" s="1"/>
  <c r="J9" i="12"/>
  <c r="G422" i="12"/>
  <c r="A422" i="13" s="1"/>
  <c r="I422" i="12"/>
  <c r="C422" i="13" s="1"/>
  <c r="H422" i="12"/>
  <c r="B422" i="13" s="1"/>
  <c r="J422" i="12"/>
  <c r="G383" i="12"/>
  <c r="A383" i="13" s="1"/>
  <c r="I383" i="12"/>
  <c r="C383" i="13" s="1"/>
  <c r="H383" i="12"/>
  <c r="B383" i="13" s="1"/>
  <c r="J383" i="12"/>
  <c r="H443" i="12"/>
  <c r="B443" i="13" s="1"/>
  <c r="J443" i="12"/>
  <c r="G443" i="12"/>
  <c r="A443" i="13" s="1"/>
  <c r="I443" i="12"/>
  <c r="C443" i="13" s="1"/>
  <c r="G412" i="12"/>
  <c r="A412" i="13" s="1"/>
  <c r="I412" i="12"/>
  <c r="C412" i="13" s="1"/>
  <c r="H412" i="12"/>
  <c r="B412" i="13" s="1"/>
  <c r="J412" i="12"/>
  <c r="G381" i="12"/>
  <c r="A381" i="13" s="1"/>
  <c r="I381" i="12"/>
  <c r="C381" i="13" s="1"/>
  <c r="H381" i="12"/>
  <c r="B381" i="13" s="1"/>
  <c r="J381" i="12"/>
  <c r="G353" i="12"/>
  <c r="A353" i="13" s="1"/>
  <c r="I353" i="12"/>
  <c r="C353" i="13" s="1"/>
  <c r="H353" i="12"/>
  <c r="B353" i="13" s="1"/>
  <c r="J353" i="12"/>
  <c r="I337" i="12"/>
  <c r="C337" i="13" s="1"/>
  <c r="G337" i="12"/>
  <c r="A337" i="13" s="1"/>
  <c r="J337" i="12"/>
  <c r="H337" i="12"/>
  <c r="B337" i="13" s="1"/>
  <c r="J263" i="12"/>
  <c r="H263" i="12"/>
  <c r="B263" i="13" s="1"/>
  <c r="I263" i="12"/>
  <c r="C263" i="13" s="1"/>
  <c r="G263" i="12"/>
  <c r="A263" i="13" s="1"/>
  <c r="J247" i="12"/>
  <c r="H247" i="12"/>
  <c r="B247" i="13" s="1"/>
  <c r="I247" i="12"/>
  <c r="C247" i="13" s="1"/>
  <c r="G247" i="12"/>
  <c r="A247" i="13" s="1"/>
  <c r="J218" i="12"/>
  <c r="H218" i="12"/>
  <c r="B218" i="13" s="1"/>
  <c r="I218" i="12"/>
  <c r="C218" i="13" s="1"/>
  <c r="G218" i="12"/>
  <c r="A218" i="13" s="1"/>
  <c r="I185" i="12"/>
  <c r="C185" i="13" s="1"/>
  <c r="G185" i="12"/>
  <c r="A185" i="13" s="1"/>
  <c r="H185" i="12"/>
  <c r="B185" i="13" s="1"/>
  <c r="J185" i="12"/>
  <c r="I324" i="12"/>
  <c r="C324" i="13" s="1"/>
  <c r="G324" i="12"/>
  <c r="A324" i="13" s="1"/>
  <c r="H324" i="12"/>
  <c r="B324" i="13" s="1"/>
  <c r="J324" i="12"/>
  <c r="I308" i="12"/>
  <c r="C308" i="13" s="1"/>
  <c r="G308" i="12"/>
  <c r="A308" i="13" s="1"/>
  <c r="H308" i="12"/>
  <c r="B308" i="13" s="1"/>
  <c r="J308" i="12"/>
  <c r="I292" i="12"/>
  <c r="C292" i="13" s="1"/>
  <c r="G292" i="12"/>
  <c r="A292" i="13" s="1"/>
  <c r="H292" i="12"/>
  <c r="B292" i="13" s="1"/>
  <c r="J292" i="12"/>
  <c r="J232" i="12"/>
  <c r="H232" i="12"/>
  <c r="B232" i="13" s="1"/>
  <c r="I232" i="12"/>
  <c r="C232" i="13" s="1"/>
  <c r="G232" i="12"/>
  <c r="A232" i="13" s="1"/>
  <c r="J202" i="12"/>
  <c r="H202" i="12"/>
  <c r="B202" i="13" s="1"/>
  <c r="I202" i="12"/>
  <c r="C202" i="13" s="1"/>
  <c r="G202" i="12"/>
  <c r="A202" i="13" s="1"/>
  <c r="I160" i="12"/>
  <c r="C160" i="13" s="1"/>
  <c r="G160" i="12"/>
  <c r="A160" i="13" s="1"/>
  <c r="J160" i="12"/>
  <c r="H160" i="12"/>
  <c r="B160" i="13" s="1"/>
  <c r="I142" i="12"/>
  <c r="C142" i="13" s="1"/>
  <c r="G142" i="12"/>
  <c r="A142" i="13" s="1"/>
  <c r="J142" i="12"/>
  <c r="H142" i="12"/>
  <c r="B142" i="13" s="1"/>
  <c r="I172" i="12"/>
  <c r="C172" i="13" s="1"/>
  <c r="G172" i="12"/>
  <c r="A172" i="13" s="1"/>
  <c r="H172" i="12"/>
  <c r="B172" i="13" s="1"/>
  <c r="J172" i="12"/>
  <c r="I129" i="12"/>
  <c r="C129" i="13" s="1"/>
  <c r="G129" i="12"/>
  <c r="A129" i="13" s="1"/>
  <c r="J129" i="12"/>
  <c r="H129" i="12"/>
  <c r="B129" i="13" s="1"/>
  <c r="I113" i="12"/>
  <c r="C113" i="13" s="1"/>
  <c r="G113" i="12"/>
  <c r="A113" i="13" s="1"/>
  <c r="J113" i="12"/>
  <c r="H113" i="12"/>
  <c r="B113" i="13" s="1"/>
  <c r="J106" i="12"/>
  <c r="H106" i="12"/>
  <c r="B106" i="13" s="1"/>
  <c r="I106" i="12"/>
  <c r="C106" i="13" s="1"/>
  <c r="G106" i="12"/>
  <c r="A106" i="13" s="1"/>
  <c r="J90" i="12"/>
  <c r="H90" i="12"/>
  <c r="B90" i="13" s="1"/>
  <c r="I90" i="12"/>
  <c r="C90" i="13" s="1"/>
  <c r="G90" i="12"/>
  <c r="A90" i="13" s="1"/>
  <c r="I55" i="12"/>
  <c r="C55" i="13" s="1"/>
  <c r="G55" i="12"/>
  <c r="A55" i="13" s="1"/>
  <c r="H55" i="12"/>
  <c r="B55" i="13" s="1"/>
  <c r="J55" i="12"/>
  <c r="J39" i="12"/>
  <c r="H39" i="12"/>
  <c r="B39" i="13" s="1"/>
  <c r="I39" i="12"/>
  <c r="C39" i="13" s="1"/>
  <c r="G39" i="12"/>
  <c r="A39" i="13" s="1"/>
  <c r="J34" i="12"/>
  <c r="H34" i="12"/>
  <c r="B34" i="13" s="1"/>
  <c r="I34" i="12"/>
  <c r="C34" i="13" s="1"/>
  <c r="G34" i="12"/>
  <c r="A34" i="13" s="1"/>
  <c r="I11" i="12"/>
  <c r="C11" i="13" s="1"/>
  <c r="G11" i="12"/>
  <c r="A11" i="13" s="1"/>
  <c r="J11" i="12"/>
  <c r="H11" i="12"/>
  <c r="B11" i="13" s="1"/>
  <c r="H485" i="12"/>
  <c r="B485" i="13" s="1"/>
  <c r="G485" i="12"/>
  <c r="A485" i="13" s="1"/>
  <c r="J485" i="12"/>
  <c r="I485" i="12"/>
  <c r="C485" i="13" s="1"/>
</calcChain>
</file>

<file path=xl/sharedStrings.xml><?xml version="1.0" encoding="utf-8"?>
<sst xmlns="http://schemas.openxmlformats.org/spreadsheetml/2006/main" count="628" uniqueCount="454">
  <si>
    <t>Taylor</t>
  </si>
  <si>
    <t>Jones</t>
  </si>
  <si>
    <t>Smith</t>
  </si>
  <si>
    <t>Brown</t>
  </si>
  <si>
    <t>Johnson</t>
  </si>
  <si>
    <t>Allen</t>
  </si>
  <si>
    <t>Shannon</t>
  </si>
  <si>
    <t>Collins</t>
  </si>
  <si>
    <t>Cox</t>
  </si>
  <si>
    <t>Campbell</t>
  </si>
  <si>
    <t>Evans</t>
  </si>
  <si>
    <t>Murphy</t>
  </si>
  <si>
    <t>King</t>
  </si>
  <si>
    <t>Clark</t>
  </si>
  <si>
    <t>Richardson</t>
  </si>
  <si>
    <t>Howard</t>
  </si>
  <si>
    <t>Cooper</t>
  </si>
  <si>
    <t>Bailey</t>
  </si>
  <si>
    <t>Martin</t>
  </si>
  <si>
    <t>Thomas</t>
  </si>
  <si>
    <t>Walker</t>
  </si>
  <si>
    <t>Cook</t>
  </si>
  <si>
    <t>Davis</t>
  </si>
  <si>
    <t>Phillips</t>
  </si>
  <si>
    <t>Anderson</t>
  </si>
  <si>
    <t>Lewis</t>
  </si>
  <si>
    <t>Hall</t>
  </si>
  <si>
    <t>Rogers</t>
  </si>
  <si>
    <t>Sánchez</t>
  </si>
  <si>
    <t>Nguyen</t>
  </si>
  <si>
    <t>Ramírez</t>
  </si>
  <si>
    <t>Scott</t>
  </si>
  <si>
    <t>White</t>
  </si>
  <si>
    <t>Hernández</t>
  </si>
  <si>
    <t>Flores</t>
  </si>
  <si>
    <t>Mitchell</t>
  </si>
  <si>
    <t>Reed</t>
  </si>
  <si>
    <t>Young</t>
  </si>
  <si>
    <t>Turner</t>
  </si>
  <si>
    <t>Adams</t>
  </si>
  <si>
    <t>Hill</t>
  </si>
  <si>
    <t>Torres</t>
  </si>
  <si>
    <t>López</t>
  </si>
  <si>
    <t>Williams</t>
  </si>
  <si>
    <t>Harris</t>
  </si>
  <si>
    <t>Morgan</t>
  </si>
  <si>
    <t>Baker</t>
  </si>
  <si>
    <t>Martínez</t>
  </si>
  <si>
    <t>Stewart</t>
  </si>
  <si>
    <t>Moore</t>
  </si>
  <si>
    <t>Miller</t>
  </si>
  <si>
    <t>Edwards</t>
  </si>
  <si>
    <t>Green</t>
  </si>
  <si>
    <t>Thompson</t>
  </si>
  <si>
    <t>Peterson</t>
  </si>
  <si>
    <t>Lee</t>
  </si>
  <si>
    <t>Gómez</t>
  </si>
  <si>
    <t>Kelly</t>
  </si>
  <si>
    <t>Pérez</t>
  </si>
  <si>
    <t>Watson</t>
  </si>
  <si>
    <t>Brooks</t>
  </si>
  <si>
    <t>Bennett</t>
  </si>
  <si>
    <t>Gray</t>
  </si>
  <si>
    <t>James</t>
  </si>
  <si>
    <t>Reyes</t>
  </si>
  <si>
    <t>Hughes</t>
  </si>
  <si>
    <t>Foster</t>
  </si>
  <si>
    <t>Sanders</t>
  </si>
  <si>
    <t>Ross</t>
  </si>
  <si>
    <t>Powell</t>
  </si>
  <si>
    <t>Sullivan</t>
  </si>
  <si>
    <t>Russell</t>
  </si>
  <si>
    <t>Ortiz</t>
  </si>
  <si>
    <t>Jenkins</t>
  </si>
  <si>
    <t>Perry</t>
  </si>
  <si>
    <t>Butler</t>
  </si>
  <si>
    <t>Barnes</t>
  </si>
  <si>
    <t>Ellen</t>
  </si>
  <si>
    <t>Pamela</t>
  </si>
  <si>
    <t>Floyd</t>
  </si>
  <si>
    <t>Sue</t>
  </si>
  <si>
    <t>Dana</t>
  </si>
  <si>
    <t>Wayne</t>
  </si>
  <si>
    <t>Ida</t>
  </si>
  <si>
    <t>Veronica</t>
  </si>
  <si>
    <t>June</t>
  </si>
  <si>
    <t>Don</t>
  </si>
  <si>
    <t>Lloyd</t>
  </si>
  <si>
    <t>Nathaniel</t>
  </si>
  <si>
    <t>Chris</t>
  </si>
  <si>
    <t>Cindy</t>
  </si>
  <si>
    <t>Andre</t>
  </si>
  <si>
    <t>Diana</t>
  </si>
  <si>
    <t>Mario</t>
  </si>
  <si>
    <t>Mary</t>
  </si>
  <si>
    <t>Viola</t>
  </si>
  <si>
    <t>Brandon</t>
  </si>
  <si>
    <t>Claude</t>
  </si>
  <si>
    <t>Melvin</t>
  </si>
  <si>
    <t>Brad</t>
  </si>
  <si>
    <t>Francis</t>
  </si>
  <si>
    <t>Stephanie</t>
  </si>
  <si>
    <t>Michelle</t>
  </si>
  <si>
    <t>Bertha</t>
  </si>
  <si>
    <t>Connie</t>
  </si>
  <si>
    <t>Eugene</t>
  </si>
  <si>
    <t>Adrian</t>
  </si>
  <si>
    <t>Jeff</t>
  </si>
  <si>
    <t>Jeffery</t>
  </si>
  <si>
    <t>Ann</t>
  </si>
  <si>
    <t>Harvey</t>
  </si>
  <si>
    <t>Rafael</t>
  </si>
  <si>
    <t>Roberto</t>
  </si>
  <si>
    <t>Bernice</t>
  </si>
  <si>
    <t>Ted</t>
  </si>
  <si>
    <t>Julie</t>
  </si>
  <si>
    <t>Juan</t>
  </si>
  <si>
    <t>Wanda</t>
  </si>
  <si>
    <t>Ruby</t>
  </si>
  <si>
    <t>Michele</t>
  </si>
  <si>
    <t>Jeffrey</t>
  </si>
  <si>
    <t>Evelyn</t>
  </si>
  <si>
    <t>Adam</t>
  </si>
  <si>
    <t>Elmer</t>
  </si>
  <si>
    <t>Alexander</t>
  </si>
  <si>
    <t>Allison</t>
  </si>
  <si>
    <t>Ernest</t>
  </si>
  <si>
    <t>Bernard</t>
  </si>
  <si>
    <t>Tom</t>
  </si>
  <si>
    <t>Michael</t>
  </si>
  <si>
    <t>Clarence</t>
  </si>
  <si>
    <t>Bryan</t>
  </si>
  <si>
    <t>Yolanda</t>
  </si>
  <si>
    <t>Frank</t>
  </si>
  <si>
    <t>Kevin</t>
  </si>
  <si>
    <t>Wilma</t>
  </si>
  <si>
    <t>Dale</t>
  </si>
  <si>
    <t>Derek</t>
  </si>
  <si>
    <t>Charlie</t>
  </si>
  <si>
    <t>Courtney</t>
  </si>
  <si>
    <t>Lucille</t>
  </si>
  <si>
    <t>Brian</t>
  </si>
  <si>
    <t>Joseph</t>
  </si>
  <si>
    <t>Tonya</t>
  </si>
  <si>
    <t>Jessie</t>
  </si>
  <si>
    <t>Curtis</t>
  </si>
  <si>
    <t>Crystal</t>
  </si>
  <si>
    <t>Shirley</t>
  </si>
  <si>
    <t>Marie</t>
  </si>
  <si>
    <t>Doris</t>
  </si>
  <si>
    <t>Rodney</t>
  </si>
  <si>
    <t>Ray</t>
  </si>
  <si>
    <t>Christian</t>
  </si>
  <si>
    <t>Melissa</t>
  </si>
  <si>
    <t>Gladys</t>
  </si>
  <si>
    <t>Melanie</t>
  </si>
  <si>
    <t>Robin</t>
  </si>
  <si>
    <t>Peggy</t>
  </si>
  <si>
    <t>Edward</t>
  </si>
  <si>
    <t>Glenda</t>
  </si>
  <si>
    <t>Arnold</t>
  </si>
  <si>
    <t>Cathy</t>
  </si>
  <si>
    <t>Laura</t>
  </si>
  <si>
    <t>Louis</t>
  </si>
  <si>
    <t>Lillian</t>
  </si>
  <si>
    <t>Kristen</t>
  </si>
  <si>
    <t>Suzanne</t>
  </si>
  <si>
    <t>Darrell</t>
  </si>
  <si>
    <t>Darlene</t>
  </si>
  <si>
    <t>Willie</t>
  </si>
  <si>
    <t>Dan</t>
  </si>
  <si>
    <t>Andrew</t>
  </si>
  <si>
    <t>Christopher</t>
  </si>
  <si>
    <t>Carolyn</t>
  </si>
  <si>
    <t>Raymond</t>
  </si>
  <si>
    <t>Edwin</t>
  </si>
  <si>
    <t>Janet</t>
  </si>
  <si>
    <t>Pearl</t>
  </si>
  <si>
    <t>Daniel</t>
  </si>
  <si>
    <t>Mark</t>
  </si>
  <si>
    <t>Manuel</t>
  </si>
  <si>
    <t>Eleanor</t>
  </si>
  <si>
    <t>Harold</t>
  </si>
  <si>
    <t>Stacey</t>
  </si>
  <si>
    <t>Vincent</t>
  </si>
  <si>
    <t>Barry</t>
  </si>
  <si>
    <t>Alan</t>
  </si>
  <si>
    <t>Lawrence</t>
  </si>
  <si>
    <t>Aaron</t>
  </si>
  <si>
    <t>Clinton</t>
  </si>
  <si>
    <t>Gail</t>
  </si>
  <si>
    <t>Denise</t>
  </si>
  <si>
    <t>Phillip</t>
  </si>
  <si>
    <t>Nathan</t>
  </si>
  <si>
    <t>Ralph</t>
  </si>
  <si>
    <t>Marc</t>
  </si>
  <si>
    <t>Deborah</t>
  </si>
  <si>
    <t>Albert</t>
  </si>
  <si>
    <t>Travis</t>
  </si>
  <si>
    <t>Gloria</t>
  </si>
  <si>
    <t>Amy</t>
  </si>
  <si>
    <t>Shane</t>
  </si>
  <si>
    <t>Lisa</t>
  </si>
  <si>
    <t>Ryan</t>
  </si>
  <si>
    <t>Bonnie</t>
  </si>
  <si>
    <t>Maureen</t>
  </si>
  <si>
    <t>Georgia</t>
  </si>
  <si>
    <t>Philip</t>
  </si>
  <si>
    <t>Johnny</t>
  </si>
  <si>
    <t>Mathew</t>
  </si>
  <si>
    <t>Lonnie</t>
  </si>
  <si>
    <t>Jon</t>
  </si>
  <si>
    <t>Warren</t>
  </si>
  <si>
    <t>Gary</t>
  </si>
  <si>
    <t>Greg</t>
  </si>
  <si>
    <t>Kim</t>
  </si>
  <si>
    <t>Tiffany</t>
  </si>
  <si>
    <t>Glenn</t>
  </si>
  <si>
    <t>Donna</t>
  </si>
  <si>
    <t>Geraldine</t>
  </si>
  <si>
    <t>Franklin</t>
  </si>
  <si>
    <t>Charlene</t>
  </si>
  <si>
    <t>Regina</t>
  </si>
  <si>
    <t>Esther</t>
  </si>
  <si>
    <t>Dolores</t>
  </si>
  <si>
    <t>Jason</t>
  </si>
  <si>
    <t>Dean</t>
  </si>
  <si>
    <t>Stella</t>
  </si>
  <si>
    <t>Jean</t>
  </si>
  <si>
    <t>Oscar</t>
  </si>
  <si>
    <t>Reginald</t>
  </si>
  <si>
    <t>Benjamin</t>
  </si>
  <si>
    <t>Virginia</t>
  </si>
  <si>
    <t>Judy</t>
  </si>
  <si>
    <t>Cory</t>
  </si>
  <si>
    <t>Vicki</t>
  </si>
  <si>
    <t>Jane</t>
  </si>
  <si>
    <t>Grace</t>
  </si>
  <si>
    <t>Katie</t>
  </si>
  <si>
    <t>Ramon</t>
  </si>
  <si>
    <t>Juanita</t>
  </si>
  <si>
    <t>Teresa</t>
  </si>
  <si>
    <t>Amanda</t>
  </si>
  <si>
    <t>April</t>
  </si>
  <si>
    <t>Herbert</t>
  </si>
  <si>
    <t>Loretta</t>
  </si>
  <si>
    <t>Hector</t>
  </si>
  <si>
    <t>Ronnie</t>
  </si>
  <si>
    <t>Frederick</t>
  </si>
  <si>
    <t>Gabriel</t>
  </si>
  <si>
    <t>Ronald</t>
  </si>
  <si>
    <t>Dawn</t>
  </si>
  <si>
    <t>Jennifer</t>
  </si>
  <si>
    <t>Charles</t>
  </si>
  <si>
    <t>Gene</t>
  </si>
  <si>
    <t>Danny</t>
  </si>
  <si>
    <t>Sally</t>
  </si>
  <si>
    <t>Sheila</t>
  </si>
  <si>
    <t>Pauline</t>
  </si>
  <si>
    <t>Paula</t>
  </si>
  <si>
    <t>George</t>
  </si>
  <si>
    <t>Randy</t>
  </si>
  <si>
    <t>Joel</t>
  </si>
  <si>
    <t>Joan</t>
  </si>
  <si>
    <t>Edgar</t>
  </si>
  <si>
    <t>Jo</t>
  </si>
  <si>
    <t>Jack</t>
  </si>
  <si>
    <t>Bessie</t>
  </si>
  <si>
    <t>Timothy</t>
  </si>
  <si>
    <t>Alicia</t>
  </si>
  <si>
    <t>Minnie</t>
  </si>
  <si>
    <t>Herman</t>
  </si>
  <si>
    <t>Ruth</t>
  </si>
  <si>
    <t>Kathy</t>
  </si>
  <si>
    <t>Angela</t>
  </si>
  <si>
    <t>Joshua</t>
  </si>
  <si>
    <t>Frances</t>
  </si>
  <si>
    <t>Chester</t>
  </si>
  <si>
    <t>Emily</t>
  </si>
  <si>
    <t>Darryl</t>
  </si>
  <si>
    <t>Lillie</t>
  </si>
  <si>
    <t>Kyle</t>
  </si>
  <si>
    <t>Tanya</t>
  </si>
  <si>
    <t>Peter</t>
  </si>
  <si>
    <t>Sara</t>
  </si>
  <si>
    <t>Renee</t>
  </si>
  <si>
    <t>Bill</t>
  </si>
  <si>
    <t>Tammy</t>
  </si>
  <si>
    <t>Jerome</t>
  </si>
  <si>
    <t>Erin</t>
  </si>
  <si>
    <t>Louise</t>
  </si>
  <si>
    <t>Anita</t>
  </si>
  <si>
    <t>Roland</t>
  </si>
  <si>
    <t>Kristin</t>
  </si>
  <si>
    <t>Jill</t>
  </si>
  <si>
    <t>Rachel</t>
  </si>
  <si>
    <t>Craig</t>
  </si>
  <si>
    <t>Danielle</t>
  </si>
  <si>
    <t>Larry</t>
  </si>
  <si>
    <t>Beth</t>
  </si>
  <si>
    <t>Rosa</t>
  </si>
  <si>
    <t>David</t>
  </si>
  <si>
    <t>Stacy</t>
  </si>
  <si>
    <t>Tara</t>
  </si>
  <si>
    <t>Audrey</t>
  </si>
  <si>
    <t>Yvonne</t>
  </si>
  <si>
    <t>Erik</t>
  </si>
  <si>
    <t>Carmen</t>
  </si>
  <si>
    <t>Earl</t>
  </si>
  <si>
    <t>Cody</t>
  </si>
  <si>
    <t>Joy</t>
  </si>
  <si>
    <t>Jose</t>
  </si>
  <si>
    <t>Ron</t>
  </si>
  <si>
    <t>Erica</t>
  </si>
  <si>
    <t>Jacob</t>
  </si>
  <si>
    <t>Betty</t>
  </si>
  <si>
    <t>Norma</t>
  </si>
  <si>
    <t>Leonard</t>
  </si>
  <si>
    <t>Catherine</t>
  </si>
  <si>
    <t>Theodore</t>
  </si>
  <si>
    <t>Amber</t>
  </si>
  <si>
    <t>Carla</t>
  </si>
  <si>
    <t>Linda</t>
  </si>
  <si>
    <t>Nicole</t>
  </si>
  <si>
    <t>Steven</t>
  </si>
  <si>
    <t>Rick</t>
  </si>
  <si>
    <t>Jorge</t>
  </si>
  <si>
    <t>Tyrone</t>
  </si>
  <si>
    <t>Ella</t>
  </si>
  <si>
    <t>Brett</t>
  </si>
  <si>
    <t>Stanley</t>
  </si>
  <si>
    <t>Anthony</t>
  </si>
  <si>
    <t>Roger</t>
  </si>
  <si>
    <t>Ana</t>
  </si>
  <si>
    <t>Bradley</t>
  </si>
  <si>
    <t>Thelma</t>
  </si>
  <si>
    <t>Kathryn</t>
  </si>
  <si>
    <t>Leon</t>
  </si>
  <si>
    <t>Debbie</t>
  </si>
  <si>
    <t>Angel</t>
  </si>
  <si>
    <t>Gordon</t>
  </si>
  <si>
    <t>Elizabeth</t>
  </si>
  <si>
    <t>Javier</t>
  </si>
  <si>
    <t>Tyler</t>
  </si>
  <si>
    <t>Sandra</t>
  </si>
  <si>
    <t>Jonathan</t>
  </si>
  <si>
    <t>Tim</t>
  </si>
  <si>
    <t>Norman</t>
  </si>
  <si>
    <t>Harry</t>
  </si>
  <si>
    <t>Brent</t>
  </si>
  <si>
    <t>Marcia</t>
  </si>
  <si>
    <t>Nellie</t>
  </si>
  <si>
    <t>Victoria</t>
  </si>
  <si>
    <t>Leslie</t>
  </si>
  <si>
    <t>Jeanette</t>
  </si>
  <si>
    <t>Ashley</t>
  </si>
  <si>
    <t>Victor</t>
  </si>
  <si>
    <t>Paul</t>
  </si>
  <si>
    <t>Steve</t>
  </si>
  <si>
    <t>Clara</t>
  </si>
  <si>
    <t>Henry</t>
  </si>
  <si>
    <t>Margaret</t>
  </si>
  <si>
    <t>Clyde</t>
  </si>
  <si>
    <t>Dennis</t>
  </si>
  <si>
    <t>Randall</t>
  </si>
  <si>
    <t>Karl</t>
  </si>
  <si>
    <t>Samuel</t>
  </si>
  <si>
    <t>Rebecca</t>
  </si>
  <si>
    <t>Julia</t>
  </si>
  <si>
    <t>Zachary</t>
  </si>
  <si>
    <t>Jeremy</t>
  </si>
  <si>
    <t>Anna</t>
  </si>
  <si>
    <t>Micheal</t>
  </si>
  <si>
    <t>Raul</t>
  </si>
  <si>
    <t>Joyce</t>
  </si>
  <si>
    <t>Kenneth</t>
  </si>
  <si>
    <t>Megan</t>
  </si>
  <si>
    <t>Douglas</t>
  </si>
  <si>
    <t>Emma</t>
  </si>
  <si>
    <t>Eddie</t>
  </si>
  <si>
    <t>Ricky</t>
  </si>
  <si>
    <t>Roy</t>
  </si>
  <si>
    <t>Jacqueline</t>
  </si>
  <si>
    <t>Jamie</t>
  </si>
  <si>
    <t>Irene</t>
  </si>
  <si>
    <t>Janice</t>
  </si>
  <si>
    <t>Keith</t>
  </si>
  <si>
    <t>Lori</t>
  </si>
  <si>
    <t>Sherry</t>
  </si>
  <si>
    <t>Christina</t>
  </si>
  <si>
    <t>Joann</t>
  </si>
  <si>
    <t>Matthew</t>
  </si>
  <si>
    <t>Vera</t>
  </si>
  <si>
    <t>Susan</t>
  </si>
  <si>
    <t>Shawn</t>
  </si>
  <si>
    <t>Vanessa</t>
  </si>
  <si>
    <t>Donald</t>
  </si>
  <si>
    <t>Terry</t>
  </si>
  <si>
    <t>Jim</t>
  </si>
  <si>
    <t>Cheryl</t>
  </si>
  <si>
    <t>Karen</t>
  </si>
  <si>
    <t>Theresa</t>
  </si>
  <si>
    <t>Ethel</t>
  </si>
  <si>
    <t>Duane</t>
  </si>
  <si>
    <t>Andrea</t>
  </si>
  <si>
    <t>Dustin</t>
  </si>
  <si>
    <t>Gilbert</t>
  </si>
  <si>
    <t>Patrick</t>
  </si>
  <si>
    <t>Elaine</t>
  </si>
  <si>
    <t>Rose</t>
  </si>
  <si>
    <t>Sarah</t>
  </si>
  <si>
    <t>Roberta</t>
  </si>
  <si>
    <t>Rhonda</t>
  </si>
  <si>
    <t>Heather</t>
  </si>
  <si>
    <t>Christine</t>
  </si>
  <si>
    <t>William</t>
  </si>
  <si>
    <t>Hazel</t>
  </si>
  <si>
    <t>Annette</t>
  </si>
  <si>
    <t>Martha</t>
  </si>
  <si>
    <t>Lynn</t>
  </si>
  <si>
    <t>Claudia</t>
  </si>
  <si>
    <t>Richard</t>
  </si>
  <si>
    <t>Ricardo</t>
  </si>
  <si>
    <t>Nancy</t>
  </si>
  <si>
    <t>Bruce</t>
  </si>
  <si>
    <t>Brittany</t>
  </si>
  <si>
    <t>Miguel</t>
  </si>
  <si>
    <t>Lauren</t>
  </si>
  <si>
    <t>Ben</t>
  </si>
  <si>
    <t>Vivian</t>
  </si>
  <si>
    <t>Alma</t>
  </si>
  <si>
    <t>Caroline</t>
  </si>
  <si>
    <t>Wendy</t>
  </si>
  <si>
    <t>Jay</t>
  </si>
  <si>
    <t>Barbara</t>
  </si>
  <si>
    <t>Sylvia</t>
  </si>
  <si>
    <t>Antonio</t>
  </si>
  <si>
    <t>Melinda</t>
  </si>
  <si>
    <t>Calvin</t>
  </si>
  <si>
    <t>Dorothy</t>
  </si>
  <si>
    <t>Clifford</t>
  </si>
  <si>
    <t>Valerie</t>
  </si>
  <si>
    <t>Francisco</t>
  </si>
  <si>
    <t>Diane</t>
  </si>
  <si>
    <t>Billy</t>
  </si>
  <si>
    <t>Heidi</t>
  </si>
  <si>
    <t>Gregory</t>
  </si>
  <si>
    <t>Debra</t>
  </si>
  <si>
    <t>Glen</t>
  </si>
  <si>
    <t>Joanne</t>
  </si>
  <si>
    <t>Sean</t>
  </si>
  <si>
    <t>jty@mimuw.edu.pl</t>
  </si>
  <si>
    <t xml:space="preserve">    Copyright (C) 2010 Jerzy Tyszkiewicz</t>
  </si>
  <si>
    <t>Implementation of the query 
SELECT
Families.id,Families.name,AVG(Incomes.income)
FROM 
  Families JOIN Incomes
ON Families.id=Incomes.id
GROUP BY Families.id,Families.name
HAVING COUNT(*)&gt;3
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</si>
</sst>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3" fillId="0" borderId="0" xfId="1" applyFont="1"/>
    <xf numFmtId="0" fontId="4" fillId="2" borderId="0" xfId="1" applyFont="1" applyFill="1"/>
    <xf numFmtId="0" fontId="5" fillId="0" borderId="0" xfId="2"/>
    <xf numFmtId="0" fontId="5" fillId="0" borderId="0" xfId="2" applyAlignment="1">
      <alignment horizontal="center"/>
    </xf>
    <xf numFmtId="0" fontId="3" fillId="0" borderId="2" xfId="1" applyFont="1" applyBorder="1"/>
    <xf numFmtId="0" fontId="4" fillId="0" borderId="2" xfId="1" applyFont="1" applyBorder="1"/>
    <xf numFmtId="0" fontId="1" fillId="0" borderId="0" xfId="1" applyBorder="1"/>
    <xf numFmtId="0" fontId="8" fillId="0" borderId="2" xfId="1" applyFont="1" applyBorder="1"/>
    <xf numFmtId="0" fontId="4" fillId="0" borderId="2" xfId="1" applyFont="1" applyBorder="1" applyAlignment="1">
      <alignment horizontal="right"/>
    </xf>
    <xf numFmtId="0" fontId="0" fillId="0" borderId="2" xfId="0" applyBorder="1"/>
    <xf numFmtId="0" fontId="0" fillId="0" borderId="0" xfId="0" applyFill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9" fillId="0" borderId="3" xfId="1" applyFont="1" applyBorder="1"/>
    <xf numFmtId="0" fontId="1" fillId="0" borderId="3" xfId="1" applyFont="1" applyBorder="1"/>
    <xf numFmtId="0" fontId="0" fillId="0" borderId="4" xfId="0" applyBorder="1"/>
    <xf numFmtId="0" fontId="0" fillId="0" borderId="3" xfId="0" applyBorder="1"/>
    <xf numFmtId="0" fontId="1" fillId="0" borderId="0" xfId="1" applyFont="1"/>
    <xf numFmtId="0" fontId="1" fillId="0" borderId="5" xfId="1" applyFont="1" applyBorder="1"/>
    <xf numFmtId="0" fontId="11" fillId="0" borderId="0" xfId="4"/>
    <xf numFmtId="0" fontId="10" fillId="0" borderId="0" xfId="0" applyFont="1" applyAlignment="1">
      <alignment wrapText="1"/>
    </xf>
    <xf numFmtId="0" fontId="0" fillId="0" borderId="6" xfId="0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right"/>
    </xf>
  </cellXfs>
  <cellStyles count="5">
    <cellStyle name="Hyperlink" xfId="4" builtinId="8"/>
    <cellStyle name="Normal" xfId="0" builtinId="0"/>
    <cellStyle name="Normal 2" xfId="2"/>
    <cellStyle name="Normal 3" xfId="3"/>
    <cellStyle name="Normalny_jo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GMOD/Demo/Relational%20Algeb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MOD\Demo\Relational%20Algeb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GMOD/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GMOD/Relational%20Algebra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"/>
      <sheetName val="NORMAL(sumifs)"/>
      <sheetName val="JOIN(many-to-many)"/>
      <sheetName val="DIFF(bag,sumproduct)"/>
      <sheetName val="DIFF(bag,countifs)"/>
      <sheetName val="NORMAL(sumproduct)"/>
      <sheetName val="JOIN(many-to-one)"/>
      <sheetName val="duplicate removal"/>
      <sheetName val="+DIFF(set)"/>
      <sheetName val="GROUP BY"/>
    </sheetNames>
    <sheetDataSet>
      <sheetData sheetId="0">
        <row r="1">
          <cell r="D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"/>
      <sheetName val="NORMAL(sumifs)"/>
      <sheetName val="DIFF(bag,sumproduct)"/>
      <sheetName val="DIFF(bag,countifs)"/>
      <sheetName val="NORMAL(sumproduct)"/>
      <sheetName val="JOIN(many-to-one)"/>
      <sheetName val="duplicate removal"/>
      <sheetName val="+DIFF(set)"/>
    </sheetNames>
    <sheetDataSet>
      <sheetData sheetId="0">
        <row r="1">
          <cell r="D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"/>
      <sheetName val="unique"/>
      <sheetName val="except"/>
    </sheetNames>
    <sheetDataSet>
      <sheetData sheetId="0">
        <row r="1">
          <cell r="A1">
            <v>355</v>
          </cell>
          <cell r="B1">
            <v>278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-INC"/>
      <sheetName val="SORT-DEC"/>
      <sheetName val="STANDARD"/>
      <sheetName val="DIFF(bag)"/>
      <sheetName val="SELECT"/>
      <sheetName val="group-by-sum"/>
      <sheetName val="group-by-min"/>
      <sheetName val="group-by-max"/>
      <sheetName val="group-by-count"/>
      <sheetName val="product"/>
      <sheetName val="JOIN(many-to-one)"/>
      <sheetName val="JOIN(many-to-many)"/>
      <sheetName val="UNIQUE"/>
      <sheetName val="UNION ALL"/>
      <sheetName val="DIFF(se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ty@mimuw.edu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/>
  <cols>
    <col min="1" max="1" width="56.140625" customWidth="1"/>
  </cols>
  <sheetData>
    <row r="1" spans="1:1" ht="135">
      <c r="A1" s="26" t="s">
        <v>453</v>
      </c>
    </row>
    <row r="2" spans="1:1">
      <c r="A2" t="s">
        <v>452</v>
      </c>
    </row>
    <row r="7" spans="1:1">
      <c r="A7" s="25" t="s">
        <v>451</v>
      </c>
    </row>
  </sheetData>
  <hyperlinks>
    <hyperlink ref="A7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00"/>
  <sheetViews>
    <sheetView workbookViewId="0"/>
  </sheetViews>
  <sheetFormatPr defaultRowHeight="15"/>
  <cols>
    <col min="1" max="1" width="9.140625" style="13"/>
    <col min="2" max="2" width="11" style="13" customWidth="1"/>
    <col min="3" max="3" width="9.140625" style="13"/>
  </cols>
  <sheetData>
    <row r="1" spans="1:3">
      <c r="A1" s="13">
        <f>NORMALIZE!G1</f>
        <v>0</v>
      </c>
      <c r="B1" s="13" t="str">
        <f>NORMALIZE!H1</f>
        <v>Pérez</v>
      </c>
      <c r="C1" s="13">
        <f>NORMALIZE!I1</f>
        <v>1660</v>
      </c>
    </row>
    <row r="2" spans="1:3">
      <c r="A2" s="13">
        <f>NORMALIZE!G2</f>
        <v>1</v>
      </c>
      <c r="B2" s="13" t="str">
        <f>NORMALIZE!H2</f>
        <v>Nguyen</v>
      </c>
      <c r="C2" s="13">
        <f>NORMALIZE!I2</f>
        <v>1545</v>
      </c>
    </row>
    <row r="3" spans="1:3">
      <c r="A3" s="13">
        <f>NORMALIZE!G3</f>
        <v>2</v>
      </c>
      <c r="B3" s="13" t="str">
        <f>NORMALIZE!H3</f>
        <v>Hernández</v>
      </c>
      <c r="C3" s="13">
        <f>NORMALIZE!I3</f>
        <v>1963.3333333333333</v>
      </c>
    </row>
    <row r="4" spans="1:3">
      <c r="A4" s="13">
        <f>NORMALIZE!G4</f>
        <v>3</v>
      </c>
      <c r="B4" s="13" t="str">
        <f>NORMALIZE!H4</f>
        <v>Anderson</v>
      </c>
      <c r="C4" s="13">
        <f>NORMALIZE!I4</f>
        <v>1122</v>
      </c>
    </row>
    <row r="5" spans="1:3">
      <c r="A5" s="13">
        <f>NORMALIZE!G5</f>
        <v>4</v>
      </c>
      <c r="B5" s="13" t="str">
        <f>NORMALIZE!H5</f>
        <v>Murphy</v>
      </c>
      <c r="C5" s="13">
        <f>NORMALIZE!I5</f>
        <v>1438</v>
      </c>
    </row>
    <row r="6" spans="1:3">
      <c r="A6" s="13">
        <f>NORMALIZE!G6</f>
        <v>5</v>
      </c>
      <c r="B6" s="13" t="str">
        <f>NORMALIZE!H6</f>
        <v>Cook</v>
      </c>
      <c r="C6" s="13">
        <f>NORMALIZE!I6</f>
        <v>1748.3333333333333</v>
      </c>
    </row>
    <row r="7" spans="1:3">
      <c r="A7" s="13">
        <f>NORMALIZE!G7</f>
        <v>6</v>
      </c>
      <c r="B7" s="13" t="str">
        <f>NORMALIZE!H7</f>
        <v>Butler</v>
      </c>
      <c r="C7" s="13">
        <f>NORMALIZE!I7</f>
        <v>1684.2857142857142</v>
      </c>
    </row>
    <row r="8" spans="1:3">
      <c r="A8" s="13">
        <f>NORMALIZE!G8</f>
        <v>7</v>
      </c>
      <c r="B8" s="13" t="str">
        <f>NORMALIZE!H8</f>
        <v>Jenkins</v>
      </c>
      <c r="C8" s="13">
        <f>NORMALIZE!I8</f>
        <v>1753.3333333333333</v>
      </c>
    </row>
    <row r="9" spans="1:3">
      <c r="A9" s="13">
        <f>NORMALIZE!G9</f>
        <v>8</v>
      </c>
      <c r="B9" s="13" t="str">
        <f>NORMALIZE!H9</f>
        <v>Jenkins</v>
      </c>
      <c r="C9" s="13">
        <f>NORMALIZE!I9</f>
        <v>1304</v>
      </c>
    </row>
    <row r="10" spans="1:3">
      <c r="A10" s="13">
        <f>NORMALIZE!G10</f>
        <v>9</v>
      </c>
      <c r="B10" s="13" t="str">
        <f>NORMALIZE!H10</f>
        <v>Torres</v>
      </c>
      <c r="C10" s="13">
        <f>NORMALIZE!I10</f>
        <v>1153.3333333333333</v>
      </c>
    </row>
    <row r="11" spans="1:3">
      <c r="A11" s="13">
        <f>NORMALIZE!G11</f>
        <v>12</v>
      </c>
      <c r="B11" s="13" t="str">
        <f>NORMALIZE!H11</f>
        <v>Collins</v>
      </c>
      <c r="C11" s="13">
        <f>NORMALIZE!I11</f>
        <v>1293.3333333333333</v>
      </c>
    </row>
    <row r="12" spans="1:3">
      <c r="A12" s="13">
        <f>NORMALIZE!G12</f>
        <v>13</v>
      </c>
      <c r="B12" s="13" t="str">
        <f>NORMALIZE!H12</f>
        <v>Watson</v>
      </c>
      <c r="C12" s="13">
        <f>NORMALIZE!I12</f>
        <v>1500</v>
      </c>
    </row>
    <row r="13" spans="1:3">
      <c r="A13" s="13">
        <f>NORMALIZE!G13</f>
        <v>14</v>
      </c>
      <c r="B13" s="13" t="str">
        <f>NORMALIZE!H13</f>
        <v>Murphy</v>
      </c>
      <c r="C13" s="13">
        <f>NORMALIZE!I13</f>
        <v>1830</v>
      </c>
    </row>
    <row r="14" spans="1:3">
      <c r="A14" s="13">
        <f>NORMALIZE!G14</f>
        <v>16</v>
      </c>
      <c r="B14" s="13" t="str">
        <f>NORMALIZE!H14</f>
        <v>Nguyen</v>
      </c>
      <c r="C14" s="13">
        <f>NORMALIZE!I14</f>
        <v>1365</v>
      </c>
    </row>
    <row r="15" spans="1:3">
      <c r="A15" s="13">
        <f>NORMALIZE!G15</f>
        <v>20</v>
      </c>
      <c r="B15" s="13" t="str">
        <f>NORMALIZE!H15</f>
        <v>López</v>
      </c>
      <c r="C15" s="13">
        <f>NORMALIZE!I15</f>
        <v>1270</v>
      </c>
    </row>
    <row r="16" spans="1:3">
      <c r="A16" s="13">
        <f>NORMALIZE!G16</f>
        <v>21</v>
      </c>
      <c r="B16" s="13" t="str">
        <f>NORMALIZE!H16</f>
        <v>Collins</v>
      </c>
      <c r="C16" s="13">
        <f>NORMALIZE!I16</f>
        <v>1550</v>
      </c>
    </row>
    <row r="17" spans="1:3">
      <c r="A17" s="13">
        <f>NORMALIZE!G17</f>
        <v>22</v>
      </c>
      <c r="B17" s="13" t="str">
        <f>NORMALIZE!H17</f>
        <v>Williams</v>
      </c>
      <c r="C17" s="13">
        <f>NORMALIZE!I17</f>
        <v>1467.1428571428571</v>
      </c>
    </row>
    <row r="18" spans="1:3">
      <c r="A18" s="13">
        <f>NORMALIZE!G18</f>
        <v>26</v>
      </c>
      <c r="B18" s="13" t="str">
        <f>NORMALIZE!H18</f>
        <v>Mitchell</v>
      </c>
      <c r="C18" s="13">
        <f>NORMALIZE!I18</f>
        <v>1407.5</v>
      </c>
    </row>
    <row r="19" spans="1:3">
      <c r="A19" s="13">
        <f>NORMALIZE!G19</f>
        <v>27</v>
      </c>
      <c r="B19" s="13" t="str">
        <f>NORMALIZE!H19</f>
        <v>Harris</v>
      </c>
      <c r="C19" s="13">
        <f>NORMALIZE!I19</f>
        <v>920</v>
      </c>
    </row>
    <row r="20" spans="1:3">
      <c r="A20" s="13">
        <f>NORMALIZE!G20</f>
        <v>28</v>
      </c>
      <c r="B20" s="13" t="str">
        <f>NORMALIZE!H20</f>
        <v>Ross</v>
      </c>
      <c r="C20" s="13">
        <f>NORMALIZE!I20</f>
        <v>1762</v>
      </c>
    </row>
    <row r="21" spans="1:3">
      <c r="A21" s="13">
        <f>NORMALIZE!G21</f>
        <v>30</v>
      </c>
      <c r="B21" s="13" t="str">
        <f>NORMALIZE!H21</f>
        <v>Baker</v>
      </c>
      <c r="C21" s="13">
        <f>NORMALIZE!I21</f>
        <v>1968</v>
      </c>
    </row>
    <row r="22" spans="1:3">
      <c r="A22" s="13">
        <f>NORMALIZE!G22</f>
        <v>31</v>
      </c>
      <c r="B22" s="13" t="str">
        <f>NORMALIZE!H22</f>
        <v>Phillips</v>
      </c>
      <c r="C22" s="13">
        <f>NORMALIZE!I22</f>
        <v>1637.5</v>
      </c>
    </row>
    <row r="23" spans="1:3">
      <c r="A23" s="13">
        <f>NORMALIZE!G23</f>
        <v>33</v>
      </c>
      <c r="B23" s="13" t="str">
        <f>NORMALIZE!H23</f>
        <v>Evans</v>
      </c>
      <c r="C23" s="13">
        <f>NORMALIZE!I23</f>
        <v>764.28571428571433</v>
      </c>
    </row>
    <row r="24" spans="1:3">
      <c r="A24" s="13">
        <f>NORMALIZE!G24</f>
        <v>34</v>
      </c>
      <c r="B24" s="13" t="str">
        <f>NORMALIZE!H24</f>
        <v>Phillips</v>
      </c>
      <c r="C24" s="13">
        <f>NORMALIZE!I24</f>
        <v>2032.5</v>
      </c>
    </row>
    <row r="25" spans="1:3">
      <c r="A25" s="13">
        <f>NORMALIZE!G25</f>
        <v>36</v>
      </c>
      <c r="B25" s="13" t="str">
        <f>NORMALIZE!H25</f>
        <v>Torres</v>
      </c>
      <c r="C25" s="13">
        <f>NORMALIZE!I25</f>
        <v>1180</v>
      </c>
    </row>
    <row r="26" spans="1:3">
      <c r="A26" s="13">
        <f>NORMALIZE!G26</f>
        <v>39</v>
      </c>
      <c r="B26" s="13" t="str">
        <f>NORMALIZE!H26</f>
        <v>Morgan</v>
      </c>
      <c r="C26" s="13">
        <f>NORMALIZE!I26</f>
        <v>1645</v>
      </c>
    </row>
    <row r="27" spans="1:3">
      <c r="A27" s="13">
        <f>NORMALIZE!G27</f>
        <v>40</v>
      </c>
      <c r="B27" s="13" t="str">
        <f>NORMALIZE!H27</f>
        <v>Stewart</v>
      </c>
      <c r="C27" s="13">
        <f>NORMALIZE!I27</f>
        <v>924</v>
      </c>
    </row>
    <row r="28" spans="1:3">
      <c r="A28" s="13">
        <f>NORMALIZE!G28</f>
        <v>43</v>
      </c>
      <c r="B28" s="13" t="str">
        <f>NORMALIZE!H28</f>
        <v>Flores</v>
      </c>
      <c r="C28" s="13">
        <f>NORMALIZE!I28</f>
        <v>1273.3333333333333</v>
      </c>
    </row>
    <row r="29" spans="1:3">
      <c r="A29" s="13">
        <f>NORMALIZE!G29</f>
        <v>45</v>
      </c>
      <c r="B29" s="13" t="str">
        <f>NORMALIZE!H29</f>
        <v>Sanders</v>
      </c>
      <c r="C29" s="13">
        <f>NORMALIZE!I29</f>
        <v>1764</v>
      </c>
    </row>
    <row r="30" spans="1:3">
      <c r="A30" s="13">
        <f>NORMALIZE!G30</f>
        <v>49</v>
      </c>
      <c r="B30" s="13" t="str">
        <f>NORMALIZE!H30</f>
        <v>Bennett</v>
      </c>
      <c r="C30" s="13">
        <f>NORMALIZE!I30</f>
        <v>882</v>
      </c>
    </row>
    <row r="31" spans="1:3">
      <c r="A31" s="13">
        <f>NORMALIZE!G31</f>
        <v>50</v>
      </c>
      <c r="B31" s="13" t="str">
        <f>NORMALIZE!H31</f>
        <v>Johnson</v>
      </c>
      <c r="C31" s="13">
        <f>NORMALIZE!I31</f>
        <v>854</v>
      </c>
    </row>
    <row r="32" spans="1:3">
      <c r="A32" s="13">
        <f>NORMALIZE!G32</f>
        <v>52</v>
      </c>
      <c r="B32" s="13" t="str">
        <f>NORMALIZE!H32</f>
        <v>Ortiz</v>
      </c>
      <c r="C32" s="13">
        <f>NORMALIZE!I32</f>
        <v>1188.3333333333333</v>
      </c>
    </row>
    <row r="33" spans="1:3">
      <c r="A33" s="13">
        <f>NORMALIZE!G33</f>
        <v>54</v>
      </c>
      <c r="B33" s="13" t="str">
        <f>NORMALIZE!H33</f>
        <v>Russell</v>
      </c>
      <c r="C33" s="13">
        <f>NORMALIZE!I33</f>
        <v>1430</v>
      </c>
    </row>
    <row r="34" spans="1:3">
      <c r="A34" s="13">
        <f>NORMALIZE!G34</f>
        <v>55</v>
      </c>
      <c r="B34" s="13" t="str">
        <f>NORMALIZE!H34</f>
        <v>Harris</v>
      </c>
      <c r="C34" s="13">
        <f>NORMALIZE!I34</f>
        <v>1580</v>
      </c>
    </row>
    <row r="35" spans="1:3">
      <c r="A35" s="13">
        <f>NORMALIZE!G35</f>
        <v>57</v>
      </c>
      <c r="B35" s="13" t="str">
        <f>NORMALIZE!H35</f>
        <v>Brooks</v>
      </c>
      <c r="C35" s="13">
        <f>NORMALIZE!I35</f>
        <v>1372</v>
      </c>
    </row>
    <row r="36" spans="1:3">
      <c r="A36" s="13">
        <f>NORMALIZE!G36</f>
        <v>58</v>
      </c>
      <c r="B36" s="13" t="str">
        <f>NORMALIZE!H36</f>
        <v>Stewart</v>
      </c>
      <c r="C36" s="13">
        <f>NORMALIZE!I36</f>
        <v>1196.25</v>
      </c>
    </row>
    <row r="37" spans="1:3">
      <c r="A37" s="13">
        <f>NORMALIZE!G37</f>
        <v>60</v>
      </c>
      <c r="B37" s="13" t="str">
        <f>NORMALIZE!H37</f>
        <v>Cox</v>
      </c>
      <c r="C37" s="13">
        <f>NORMALIZE!I37</f>
        <v>1196.25</v>
      </c>
    </row>
    <row r="38" spans="1:3">
      <c r="A38" s="13">
        <f>NORMALIZE!G38</f>
        <v>63</v>
      </c>
      <c r="B38" s="13" t="str">
        <f>NORMALIZE!H38</f>
        <v>Smith</v>
      </c>
      <c r="C38" s="13">
        <f>NORMALIZE!I38</f>
        <v>1320</v>
      </c>
    </row>
    <row r="39" spans="1:3">
      <c r="A39" s="13">
        <f>NORMALIZE!G39</f>
        <v>65</v>
      </c>
      <c r="B39" s="13" t="str">
        <f>NORMALIZE!H39</f>
        <v>Taylor</v>
      </c>
      <c r="C39" s="13">
        <f>NORMALIZE!I39</f>
        <v>1668.3333333333333</v>
      </c>
    </row>
    <row r="40" spans="1:3">
      <c r="A40" s="13">
        <f>NORMALIZE!G40</f>
        <v>66</v>
      </c>
      <c r="B40" s="13" t="str">
        <f>NORMALIZE!H40</f>
        <v>Morgan</v>
      </c>
      <c r="C40" s="13">
        <f>NORMALIZE!I40</f>
        <v>1396</v>
      </c>
    </row>
    <row r="41" spans="1:3">
      <c r="A41" s="13">
        <f>NORMALIZE!G41</f>
        <v>67</v>
      </c>
      <c r="B41" s="13" t="str">
        <f>NORMALIZE!H41</f>
        <v>Hill</v>
      </c>
      <c r="C41" s="13">
        <f>NORMALIZE!I41</f>
        <v>1600</v>
      </c>
    </row>
    <row r="42" spans="1:3">
      <c r="A42" s="13">
        <f>NORMALIZE!G42</f>
        <v>68</v>
      </c>
      <c r="B42" s="13" t="str">
        <f>NORMALIZE!H42</f>
        <v>Barnes</v>
      </c>
      <c r="C42" s="13">
        <f>NORMALIZE!I42</f>
        <v>672</v>
      </c>
    </row>
    <row r="43" spans="1:3">
      <c r="A43" s="13">
        <f>NORMALIZE!G43</f>
        <v>71</v>
      </c>
      <c r="B43" s="13" t="str">
        <f>NORMALIZE!H43</f>
        <v>Foster</v>
      </c>
      <c r="C43" s="13">
        <f>NORMALIZE!I43</f>
        <v>1648.3333333333333</v>
      </c>
    </row>
    <row r="44" spans="1:3">
      <c r="A44" s="13">
        <f>NORMALIZE!G44</f>
        <v>75</v>
      </c>
      <c r="B44" s="13" t="str">
        <f>NORMALIZE!H44</f>
        <v>Taylor</v>
      </c>
      <c r="C44" s="13">
        <f>NORMALIZE!I44</f>
        <v>1543.3333333333333</v>
      </c>
    </row>
    <row r="45" spans="1:3">
      <c r="A45" s="13">
        <f>NORMALIZE!G45</f>
        <v>77</v>
      </c>
      <c r="B45" s="13" t="str">
        <f>NORMALIZE!H45</f>
        <v>Martínez</v>
      </c>
      <c r="C45" s="13">
        <f>NORMALIZE!I45</f>
        <v>915</v>
      </c>
    </row>
    <row r="46" spans="1:3">
      <c r="A46" s="13">
        <f>NORMALIZE!G46</f>
        <v>78</v>
      </c>
      <c r="B46" s="13" t="str">
        <f>NORMALIZE!H46</f>
        <v>Martínez</v>
      </c>
      <c r="C46" s="13">
        <f>NORMALIZE!I46</f>
        <v>1697.5</v>
      </c>
    </row>
    <row r="47" spans="1:3">
      <c r="A47" s="13">
        <f>NORMALIZE!G47</f>
        <v>79</v>
      </c>
      <c r="B47" s="13" t="str">
        <f>NORMALIZE!H47</f>
        <v>Johnson</v>
      </c>
      <c r="C47" s="13">
        <f>NORMALIZE!I47</f>
        <v>1434</v>
      </c>
    </row>
    <row r="48" spans="1:3">
      <c r="A48" s="13">
        <f>NORMALIZE!G48</f>
        <v>80</v>
      </c>
      <c r="B48" s="13" t="str">
        <f>NORMALIZE!H48</f>
        <v>Richardson</v>
      </c>
      <c r="C48" s="13">
        <f>NORMALIZE!I48</f>
        <v>1750</v>
      </c>
    </row>
    <row r="49" spans="1:3">
      <c r="A49" s="13">
        <f>NORMALIZE!G49</f>
        <v>81</v>
      </c>
      <c r="B49" s="13" t="str">
        <f>NORMALIZE!H49</f>
        <v>Peterson</v>
      </c>
      <c r="C49" s="13">
        <f>NORMALIZE!I49</f>
        <v>1450</v>
      </c>
    </row>
    <row r="50" spans="1:3">
      <c r="A50" s="13">
        <f>NORMALIZE!G50</f>
        <v>84</v>
      </c>
      <c r="B50" s="13" t="str">
        <f>NORMALIZE!H50</f>
        <v>Gray</v>
      </c>
      <c r="C50" s="13">
        <f>NORMALIZE!I50</f>
        <v>937.5</v>
      </c>
    </row>
    <row r="51" spans="1:3">
      <c r="A51" s="13">
        <f>NORMALIZE!G51</f>
        <v>85</v>
      </c>
      <c r="B51" s="13" t="str">
        <f>NORMALIZE!H51</f>
        <v>Bailey</v>
      </c>
      <c r="C51" s="13">
        <f>NORMALIZE!I51</f>
        <v>2152.5</v>
      </c>
    </row>
    <row r="52" spans="1:3">
      <c r="A52" s="13">
        <f>NORMALIZE!G52</f>
        <v>86</v>
      </c>
      <c r="B52" s="13" t="str">
        <f>NORMALIZE!H52</f>
        <v>Flores</v>
      </c>
      <c r="C52" s="13">
        <f>NORMALIZE!I52</f>
        <v>1718</v>
      </c>
    </row>
    <row r="53" spans="1:3">
      <c r="A53" s="13">
        <f>NORMALIZE!G53</f>
        <v>87</v>
      </c>
      <c r="B53" s="13" t="str">
        <f>NORMALIZE!H53</f>
        <v>Thompson</v>
      </c>
      <c r="C53" s="13">
        <f>NORMALIZE!I53</f>
        <v>1090</v>
      </c>
    </row>
    <row r="54" spans="1:3">
      <c r="A54" s="13">
        <f>NORMALIZE!G54</f>
        <v>88</v>
      </c>
      <c r="B54" s="13" t="str">
        <f>NORMALIZE!H54</f>
        <v>Campbell</v>
      </c>
      <c r="C54" s="13">
        <f>NORMALIZE!I54</f>
        <v>2062.8571428571427</v>
      </c>
    </row>
    <row r="55" spans="1:3">
      <c r="A55" s="13">
        <f>NORMALIZE!G55</f>
        <v>89</v>
      </c>
      <c r="B55" s="13" t="str">
        <f>NORMALIZE!H55</f>
        <v>Powell</v>
      </c>
      <c r="C55" s="13">
        <f>NORMALIZE!I55</f>
        <v>1174</v>
      </c>
    </row>
    <row r="56" spans="1:3">
      <c r="A56" s="13">
        <f>NORMALIZE!G56</f>
        <v>90</v>
      </c>
      <c r="B56" s="13" t="str">
        <f>NORMALIZE!H56</f>
        <v>Ramírez</v>
      </c>
      <c r="C56" s="13">
        <f>NORMALIZE!I56</f>
        <v>1587.5</v>
      </c>
    </row>
    <row r="57" spans="1:3">
      <c r="A57" s="13">
        <f>NORMALIZE!G57</f>
        <v>91</v>
      </c>
      <c r="B57" s="13" t="str">
        <f>NORMALIZE!H57</f>
        <v>Bailey</v>
      </c>
      <c r="C57" s="13">
        <f>NORMALIZE!I57</f>
        <v>1531.4285714285713</v>
      </c>
    </row>
    <row r="58" spans="1:3">
      <c r="A58" s="13">
        <f>NORMALIZE!G58</f>
        <v>92</v>
      </c>
      <c r="B58" s="13" t="str">
        <f>NORMALIZE!H58</f>
        <v>White</v>
      </c>
      <c r="C58" s="13">
        <f>NORMALIZE!I58</f>
        <v>1907.5</v>
      </c>
    </row>
    <row r="59" spans="1:3">
      <c r="A59" s="13">
        <f>NORMALIZE!G59</f>
        <v>94</v>
      </c>
      <c r="B59" s="13" t="str">
        <f>NORMALIZE!H59</f>
        <v>Young</v>
      </c>
      <c r="C59" s="13">
        <f>NORMALIZE!I59</f>
        <v>1055</v>
      </c>
    </row>
    <row r="60" spans="1:3">
      <c r="A60" s="13">
        <f>NORMALIZE!G60</f>
        <v>95</v>
      </c>
      <c r="B60" s="13" t="str">
        <f>NORMALIZE!H60</f>
        <v>Hall</v>
      </c>
      <c r="C60" s="13">
        <f>NORMALIZE!I60</f>
        <v>1627.1428571428571</v>
      </c>
    </row>
    <row r="61" spans="1:3">
      <c r="A61" s="13">
        <f>NORMALIZE!G61</f>
        <v>99</v>
      </c>
      <c r="B61" s="13" t="str">
        <f>NORMALIZE!H61</f>
        <v>Jenkins</v>
      </c>
      <c r="C61" s="13">
        <f>NORMALIZE!I61</f>
        <v>2092</v>
      </c>
    </row>
    <row r="62" spans="1:3">
      <c r="A62" s="13">
        <f>NORMALIZE!G62</f>
        <v>100</v>
      </c>
      <c r="B62" s="13" t="str">
        <f>NORMALIZE!H62</f>
        <v>Moore</v>
      </c>
      <c r="C62" s="13">
        <f>NORMALIZE!I62</f>
        <v>1241.6666666666667</v>
      </c>
    </row>
    <row r="63" spans="1:3">
      <c r="A63" s="13">
        <f>NORMALIZE!G63</f>
        <v>101</v>
      </c>
      <c r="B63" s="13" t="str">
        <f>NORMALIZE!H63</f>
        <v>Sánchez</v>
      </c>
      <c r="C63" s="13">
        <f>NORMALIZE!I63</f>
        <v>1702.5</v>
      </c>
    </row>
    <row r="64" spans="1:3">
      <c r="A64" s="13">
        <f>NORMALIZE!G64</f>
        <v>106</v>
      </c>
      <c r="B64" s="13" t="str">
        <f>NORMALIZE!H64</f>
        <v>Richardson</v>
      </c>
      <c r="C64" s="13">
        <f>NORMALIZE!I64</f>
        <v>2412.5</v>
      </c>
    </row>
    <row r="65" spans="1:3">
      <c r="A65" s="13">
        <f>NORMALIZE!G65</f>
        <v>109</v>
      </c>
      <c r="B65" s="13" t="str">
        <f>NORMALIZE!H65</f>
        <v>Green</v>
      </c>
      <c r="C65" s="13">
        <f>NORMALIZE!I65</f>
        <v>1735</v>
      </c>
    </row>
    <row r="66" spans="1:3">
      <c r="A66" s="13">
        <f>NORMALIZE!G66</f>
        <v>111</v>
      </c>
      <c r="B66" s="13" t="str">
        <f>NORMALIZE!H66</f>
        <v>Phillips</v>
      </c>
      <c r="C66" s="13">
        <f>NORMALIZE!I66</f>
        <v>1315</v>
      </c>
    </row>
    <row r="67" spans="1:3">
      <c r="A67" s="13">
        <f>NORMALIZE!G67</f>
        <v>113</v>
      </c>
      <c r="B67" s="13" t="str">
        <f>NORMALIZE!H67</f>
        <v>Davis</v>
      </c>
      <c r="C67" s="13">
        <f>NORMALIZE!I67</f>
        <v>1768.3333333333333</v>
      </c>
    </row>
    <row r="68" spans="1:3">
      <c r="A68" s="13">
        <f>NORMALIZE!G68</f>
        <v>117</v>
      </c>
      <c r="B68" s="13" t="str">
        <f>NORMALIZE!H68</f>
        <v>Gómez</v>
      </c>
      <c r="C68" s="13">
        <f>NORMALIZE!I68</f>
        <v>1714</v>
      </c>
    </row>
    <row r="69" spans="1:3">
      <c r="A69" s="13">
        <f>NORMALIZE!G69</f>
        <v>118</v>
      </c>
      <c r="B69" s="13" t="str">
        <f>NORMALIZE!H69</f>
        <v>Perry</v>
      </c>
      <c r="C69" s="13">
        <f>NORMALIZE!I69</f>
        <v>1548.75</v>
      </c>
    </row>
    <row r="70" spans="1:3">
      <c r="A70" s="13">
        <f>NORMALIZE!G70</f>
        <v>119</v>
      </c>
      <c r="B70" s="13" t="str">
        <f>NORMALIZE!H70</f>
        <v>Edwards</v>
      </c>
      <c r="C70" s="13">
        <f>NORMALIZE!I70</f>
        <v>1508.3333333333333</v>
      </c>
    </row>
    <row r="71" spans="1:3">
      <c r="A71" s="13">
        <f>NORMALIZE!G71</f>
        <v>120</v>
      </c>
      <c r="B71" s="13" t="str">
        <f>NORMALIZE!H71</f>
        <v>Hughes</v>
      </c>
      <c r="C71" s="13">
        <f>NORMALIZE!I71</f>
        <v>1646</v>
      </c>
    </row>
    <row r="72" spans="1:3">
      <c r="A72" s="13">
        <f>NORMALIZE!G72</f>
        <v>122</v>
      </c>
      <c r="B72" s="13" t="str">
        <f>NORMALIZE!H72</f>
        <v>Walker</v>
      </c>
      <c r="C72" s="13">
        <f>NORMALIZE!I72</f>
        <v>1620</v>
      </c>
    </row>
    <row r="73" spans="1:3">
      <c r="A73" s="13">
        <f>NORMALIZE!G73</f>
        <v>123</v>
      </c>
      <c r="B73" s="13" t="str">
        <f>NORMALIZE!H73</f>
        <v>Ramírez</v>
      </c>
      <c r="C73" s="13">
        <f>NORMALIZE!I73</f>
        <v>1562.5</v>
      </c>
    </row>
    <row r="74" spans="1:3">
      <c r="A74" s="13">
        <f>NORMALIZE!G74</f>
        <v>124</v>
      </c>
      <c r="B74" s="13" t="str">
        <f>NORMALIZE!H74</f>
        <v>James</v>
      </c>
      <c r="C74" s="13">
        <f>NORMALIZE!I74</f>
        <v>1355</v>
      </c>
    </row>
    <row r="75" spans="1:3">
      <c r="A75" s="13" t="str">
        <f>NORMALIZE!G75</f>
        <v/>
      </c>
      <c r="B75" s="13" t="str">
        <f>NORMALIZE!H75</f>
        <v/>
      </c>
      <c r="C75" s="13" t="str">
        <f>NORMALIZE!I75</f>
        <v/>
      </c>
    </row>
    <row r="76" spans="1:3">
      <c r="A76" s="13" t="str">
        <f>NORMALIZE!G76</f>
        <v/>
      </c>
      <c r="B76" s="13" t="str">
        <f>NORMALIZE!H76</f>
        <v/>
      </c>
      <c r="C76" s="13" t="str">
        <f>NORMALIZE!I76</f>
        <v/>
      </c>
    </row>
    <row r="77" spans="1:3">
      <c r="A77" s="13" t="str">
        <f>NORMALIZE!G77</f>
        <v/>
      </c>
      <c r="B77" s="13" t="str">
        <f>NORMALIZE!H77</f>
        <v/>
      </c>
      <c r="C77" s="13" t="str">
        <f>NORMALIZE!I77</f>
        <v/>
      </c>
    </row>
    <row r="78" spans="1:3">
      <c r="A78" s="13" t="str">
        <f>NORMALIZE!G78</f>
        <v/>
      </c>
      <c r="B78" s="13" t="str">
        <f>NORMALIZE!H78</f>
        <v/>
      </c>
      <c r="C78" s="13" t="str">
        <f>NORMALIZE!I78</f>
        <v/>
      </c>
    </row>
    <row r="79" spans="1:3">
      <c r="A79" s="13" t="str">
        <f>NORMALIZE!G79</f>
        <v/>
      </c>
      <c r="B79" s="13" t="str">
        <f>NORMALIZE!H79</f>
        <v/>
      </c>
      <c r="C79" s="13" t="str">
        <f>NORMALIZE!I79</f>
        <v/>
      </c>
    </row>
    <row r="80" spans="1:3">
      <c r="A80" s="13" t="str">
        <f>NORMALIZE!G80</f>
        <v/>
      </c>
      <c r="B80" s="13" t="str">
        <f>NORMALIZE!H80</f>
        <v/>
      </c>
      <c r="C80" s="13" t="str">
        <f>NORMALIZE!I80</f>
        <v/>
      </c>
    </row>
    <row r="81" spans="1:3">
      <c r="A81" s="13" t="str">
        <f>NORMALIZE!G81</f>
        <v/>
      </c>
      <c r="B81" s="13" t="str">
        <f>NORMALIZE!H81</f>
        <v/>
      </c>
      <c r="C81" s="13" t="str">
        <f>NORMALIZE!I81</f>
        <v/>
      </c>
    </row>
    <row r="82" spans="1:3">
      <c r="A82" s="13" t="str">
        <f>NORMALIZE!G82</f>
        <v/>
      </c>
      <c r="B82" s="13" t="str">
        <f>NORMALIZE!H82</f>
        <v/>
      </c>
      <c r="C82" s="13" t="str">
        <f>NORMALIZE!I82</f>
        <v/>
      </c>
    </row>
    <row r="83" spans="1:3">
      <c r="A83" s="13" t="str">
        <f>NORMALIZE!G83</f>
        <v/>
      </c>
      <c r="B83" s="13" t="str">
        <f>NORMALIZE!H83</f>
        <v/>
      </c>
      <c r="C83" s="13" t="str">
        <f>NORMALIZE!I83</f>
        <v/>
      </c>
    </row>
    <row r="84" spans="1:3">
      <c r="A84" s="13" t="str">
        <f>NORMALIZE!G84</f>
        <v/>
      </c>
      <c r="B84" s="13" t="str">
        <f>NORMALIZE!H84</f>
        <v/>
      </c>
      <c r="C84" s="13" t="str">
        <f>NORMALIZE!I84</f>
        <v/>
      </c>
    </row>
    <row r="85" spans="1:3">
      <c r="A85" s="13" t="str">
        <f>NORMALIZE!G85</f>
        <v/>
      </c>
      <c r="B85" s="13" t="str">
        <f>NORMALIZE!H85</f>
        <v/>
      </c>
      <c r="C85" s="13" t="str">
        <f>NORMALIZE!I85</f>
        <v/>
      </c>
    </row>
    <row r="86" spans="1:3">
      <c r="A86" s="13" t="str">
        <f>NORMALIZE!G86</f>
        <v/>
      </c>
      <c r="B86" s="13" t="str">
        <f>NORMALIZE!H86</f>
        <v/>
      </c>
      <c r="C86" s="13" t="str">
        <f>NORMALIZE!I86</f>
        <v/>
      </c>
    </row>
    <row r="87" spans="1:3">
      <c r="A87" s="13" t="str">
        <f>NORMALIZE!G87</f>
        <v/>
      </c>
      <c r="B87" s="13" t="str">
        <f>NORMALIZE!H87</f>
        <v/>
      </c>
      <c r="C87" s="13" t="str">
        <f>NORMALIZE!I87</f>
        <v/>
      </c>
    </row>
    <row r="88" spans="1:3">
      <c r="A88" s="13" t="str">
        <f>NORMALIZE!G88</f>
        <v/>
      </c>
      <c r="B88" s="13" t="str">
        <f>NORMALIZE!H88</f>
        <v/>
      </c>
      <c r="C88" s="13" t="str">
        <f>NORMALIZE!I88</f>
        <v/>
      </c>
    </row>
    <row r="89" spans="1:3">
      <c r="A89" s="13" t="str">
        <f>NORMALIZE!G89</f>
        <v/>
      </c>
      <c r="B89" s="13" t="str">
        <f>NORMALIZE!H89</f>
        <v/>
      </c>
      <c r="C89" s="13" t="str">
        <f>NORMALIZE!I89</f>
        <v/>
      </c>
    </row>
    <row r="90" spans="1:3">
      <c r="A90" s="13" t="str">
        <f>NORMALIZE!G90</f>
        <v/>
      </c>
      <c r="B90" s="13" t="str">
        <f>NORMALIZE!H90</f>
        <v/>
      </c>
      <c r="C90" s="13" t="str">
        <f>NORMALIZE!I90</f>
        <v/>
      </c>
    </row>
    <row r="91" spans="1:3">
      <c r="A91" s="13" t="str">
        <f>NORMALIZE!G91</f>
        <v/>
      </c>
      <c r="B91" s="13" t="str">
        <f>NORMALIZE!H91</f>
        <v/>
      </c>
      <c r="C91" s="13" t="str">
        <f>NORMALIZE!I91</f>
        <v/>
      </c>
    </row>
    <row r="92" spans="1:3">
      <c r="A92" s="13" t="str">
        <f>NORMALIZE!G92</f>
        <v/>
      </c>
      <c r="B92" s="13" t="str">
        <f>NORMALIZE!H92</f>
        <v/>
      </c>
      <c r="C92" s="13" t="str">
        <f>NORMALIZE!I92</f>
        <v/>
      </c>
    </row>
    <row r="93" spans="1:3">
      <c r="A93" s="13" t="str">
        <f>NORMALIZE!G93</f>
        <v/>
      </c>
      <c r="B93" s="13" t="str">
        <f>NORMALIZE!H93</f>
        <v/>
      </c>
      <c r="C93" s="13" t="str">
        <f>NORMALIZE!I93</f>
        <v/>
      </c>
    </row>
    <row r="94" spans="1:3">
      <c r="A94" s="13" t="str">
        <f>NORMALIZE!G94</f>
        <v/>
      </c>
      <c r="B94" s="13" t="str">
        <f>NORMALIZE!H94</f>
        <v/>
      </c>
      <c r="C94" s="13" t="str">
        <f>NORMALIZE!I94</f>
        <v/>
      </c>
    </row>
    <row r="95" spans="1:3">
      <c r="A95" s="13" t="str">
        <f>NORMALIZE!G95</f>
        <v/>
      </c>
      <c r="B95" s="13" t="str">
        <f>NORMALIZE!H95</f>
        <v/>
      </c>
      <c r="C95" s="13" t="str">
        <f>NORMALIZE!I95</f>
        <v/>
      </c>
    </row>
    <row r="96" spans="1:3">
      <c r="A96" s="13" t="str">
        <f>NORMALIZE!G96</f>
        <v/>
      </c>
      <c r="B96" s="13" t="str">
        <f>NORMALIZE!H96</f>
        <v/>
      </c>
      <c r="C96" s="13" t="str">
        <f>NORMALIZE!I96</f>
        <v/>
      </c>
    </row>
    <row r="97" spans="1:3">
      <c r="A97" s="13" t="str">
        <f>NORMALIZE!G97</f>
        <v/>
      </c>
      <c r="B97" s="13" t="str">
        <f>NORMALIZE!H97</f>
        <v/>
      </c>
      <c r="C97" s="13" t="str">
        <f>NORMALIZE!I97</f>
        <v/>
      </c>
    </row>
    <row r="98" spans="1:3">
      <c r="A98" s="13" t="str">
        <f>NORMALIZE!G98</f>
        <v/>
      </c>
      <c r="B98" s="13" t="str">
        <f>NORMALIZE!H98</f>
        <v/>
      </c>
      <c r="C98" s="13" t="str">
        <f>NORMALIZE!I98</f>
        <v/>
      </c>
    </row>
    <row r="99" spans="1:3">
      <c r="A99" s="13" t="str">
        <f>NORMALIZE!G99</f>
        <v/>
      </c>
      <c r="B99" s="13" t="str">
        <f>NORMALIZE!H99</f>
        <v/>
      </c>
      <c r="C99" s="13" t="str">
        <f>NORMALIZE!I99</f>
        <v/>
      </c>
    </row>
    <row r="100" spans="1:3">
      <c r="A100" s="13" t="str">
        <f>NORMALIZE!G100</f>
        <v/>
      </c>
      <c r="B100" s="13" t="str">
        <f>NORMALIZE!H100</f>
        <v/>
      </c>
      <c r="C100" s="13" t="str">
        <f>NORMALIZE!I100</f>
        <v/>
      </c>
    </row>
    <row r="101" spans="1:3">
      <c r="A101" s="13" t="str">
        <f>NORMALIZE!G101</f>
        <v/>
      </c>
      <c r="B101" s="13" t="str">
        <f>NORMALIZE!H101</f>
        <v/>
      </c>
      <c r="C101" s="13" t="str">
        <f>NORMALIZE!I101</f>
        <v/>
      </c>
    </row>
    <row r="102" spans="1:3">
      <c r="A102" s="13" t="str">
        <f>NORMALIZE!G102</f>
        <v/>
      </c>
      <c r="B102" s="13" t="str">
        <f>NORMALIZE!H102</f>
        <v/>
      </c>
      <c r="C102" s="13" t="str">
        <f>NORMALIZE!I102</f>
        <v/>
      </c>
    </row>
    <row r="103" spans="1:3">
      <c r="A103" s="13" t="str">
        <f>NORMALIZE!G103</f>
        <v/>
      </c>
      <c r="B103" s="13" t="str">
        <f>NORMALIZE!H103</f>
        <v/>
      </c>
      <c r="C103" s="13" t="str">
        <f>NORMALIZE!I103</f>
        <v/>
      </c>
    </row>
    <row r="104" spans="1:3">
      <c r="A104" s="13" t="str">
        <f>NORMALIZE!G104</f>
        <v/>
      </c>
      <c r="B104" s="13" t="str">
        <f>NORMALIZE!H104</f>
        <v/>
      </c>
      <c r="C104" s="13" t="str">
        <f>NORMALIZE!I104</f>
        <v/>
      </c>
    </row>
    <row r="105" spans="1:3">
      <c r="A105" s="13" t="str">
        <f>NORMALIZE!G105</f>
        <v/>
      </c>
      <c r="B105" s="13" t="str">
        <f>NORMALIZE!H105</f>
        <v/>
      </c>
      <c r="C105" s="13" t="str">
        <f>NORMALIZE!I105</f>
        <v/>
      </c>
    </row>
    <row r="106" spans="1:3">
      <c r="A106" s="13" t="str">
        <f>NORMALIZE!G106</f>
        <v/>
      </c>
      <c r="B106" s="13" t="str">
        <f>NORMALIZE!H106</f>
        <v/>
      </c>
      <c r="C106" s="13" t="str">
        <f>NORMALIZE!I106</f>
        <v/>
      </c>
    </row>
    <row r="107" spans="1:3">
      <c r="A107" s="13" t="str">
        <f>NORMALIZE!G107</f>
        <v/>
      </c>
      <c r="B107" s="13" t="str">
        <f>NORMALIZE!H107</f>
        <v/>
      </c>
      <c r="C107" s="13" t="str">
        <f>NORMALIZE!I107</f>
        <v/>
      </c>
    </row>
    <row r="108" spans="1:3">
      <c r="A108" s="13" t="str">
        <f>NORMALIZE!G108</f>
        <v/>
      </c>
      <c r="B108" s="13" t="str">
        <f>NORMALIZE!H108</f>
        <v/>
      </c>
      <c r="C108" s="13" t="str">
        <f>NORMALIZE!I108</f>
        <v/>
      </c>
    </row>
    <row r="109" spans="1:3">
      <c r="A109" s="13" t="str">
        <f>NORMALIZE!G109</f>
        <v/>
      </c>
      <c r="B109" s="13" t="str">
        <f>NORMALIZE!H109</f>
        <v/>
      </c>
      <c r="C109" s="13" t="str">
        <f>NORMALIZE!I109</f>
        <v/>
      </c>
    </row>
    <row r="110" spans="1:3">
      <c r="A110" s="13" t="str">
        <f>NORMALIZE!G110</f>
        <v/>
      </c>
      <c r="B110" s="13" t="str">
        <f>NORMALIZE!H110</f>
        <v/>
      </c>
      <c r="C110" s="13" t="str">
        <f>NORMALIZE!I110</f>
        <v/>
      </c>
    </row>
    <row r="111" spans="1:3">
      <c r="A111" s="13" t="str">
        <f>NORMALIZE!G111</f>
        <v/>
      </c>
      <c r="B111" s="13" t="str">
        <f>NORMALIZE!H111</f>
        <v/>
      </c>
      <c r="C111" s="13" t="str">
        <f>NORMALIZE!I111</f>
        <v/>
      </c>
    </row>
    <row r="112" spans="1:3">
      <c r="A112" s="13" t="str">
        <f>NORMALIZE!G112</f>
        <v/>
      </c>
      <c r="B112" s="13" t="str">
        <f>NORMALIZE!H112</f>
        <v/>
      </c>
      <c r="C112" s="13" t="str">
        <f>NORMALIZE!I112</f>
        <v/>
      </c>
    </row>
    <row r="113" spans="1:3">
      <c r="A113" s="13" t="str">
        <f>NORMALIZE!G113</f>
        <v/>
      </c>
      <c r="B113" s="13" t="str">
        <f>NORMALIZE!H113</f>
        <v/>
      </c>
      <c r="C113" s="13" t="str">
        <f>NORMALIZE!I113</f>
        <v/>
      </c>
    </row>
    <row r="114" spans="1:3">
      <c r="A114" s="13" t="str">
        <f>NORMALIZE!G114</f>
        <v/>
      </c>
      <c r="B114" s="13" t="str">
        <f>NORMALIZE!H114</f>
        <v/>
      </c>
      <c r="C114" s="13" t="str">
        <f>NORMALIZE!I114</f>
        <v/>
      </c>
    </row>
    <row r="115" spans="1:3">
      <c r="A115" s="13" t="str">
        <f>NORMALIZE!G115</f>
        <v/>
      </c>
      <c r="B115" s="13" t="str">
        <f>NORMALIZE!H115</f>
        <v/>
      </c>
      <c r="C115" s="13" t="str">
        <f>NORMALIZE!I115</f>
        <v/>
      </c>
    </row>
    <row r="116" spans="1:3">
      <c r="A116" s="13" t="str">
        <f>NORMALIZE!G116</f>
        <v/>
      </c>
      <c r="B116" s="13" t="str">
        <f>NORMALIZE!H116</f>
        <v/>
      </c>
      <c r="C116" s="13" t="str">
        <f>NORMALIZE!I116</f>
        <v/>
      </c>
    </row>
    <row r="117" spans="1:3">
      <c r="A117" s="13" t="str">
        <f>NORMALIZE!G117</f>
        <v/>
      </c>
      <c r="B117" s="13" t="str">
        <f>NORMALIZE!H117</f>
        <v/>
      </c>
      <c r="C117" s="13" t="str">
        <f>NORMALIZE!I117</f>
        <v/>
      </c>
    </row>
    <row r="118" spans="1:3">
      <c r="A118" s="13" t="str">
        <f>NORMALIZE!G118</f>
        <v/>
      </c>
      <c r="B118" s="13" t="str">
        <f>NORMALIZE!H118</f>
        <v/>
      </c>
      <c r="C118" s="13" t="str">
        <f>NORMALIZE!I118</f>
        <v/>
      </c>
    </row>
    <row r="119" spans="1:3">
      <c r="A119" s="13" t="str">
        <f>NORMALIZE!G119</f>
        <v/>
      </c>
      <c r="B119" s="13" t="str">
        <f>NORMALIZE!H119</f>
        <v/>
      </c>
      <c r="C119" s="13" t="str">
        <f>NORMALIZE!I119</f>
        <v/>
      </c>
    </row>
    <row r="120" spans="1:3">
      <c r="A120" s="13" t="str">
        <f>NORMALIZE!G120</f>
        <v/>
      </c>
      <c r="B120" s="13" t="str">
        <f>NORMALIZE!H120</f>
        <v/>
      </c>
      <c r="C120" s="13" t="str">
        <f>NORMALIZE!I120</f>
        <v/>
      </c>
    </row>
    <row r="121" spans="1:3">
      <c r="A121" s="13" t="str">
        <f>NORMALIZE!G121</f>
        <v/>
      </c>
      <c r="B121" s="13" t="str">
        <f>NORMALIZE!H121</f>
        <v/>
      </c>
      <c r="C121" s="13" t="str">
        <f>NORMALIZE!I121</f>
        <v/>
      </c>
    </row>
    <row r="122" spans="1:3">
      <c r="A122" s="13" t="str">
        <f>NORMALIZE!G122</f>
        <v/>
      </c>
      <c r="B122" s="13" t="str">
        <f>NORMALIZE!H122</f>
        <v/>
      </c>
      <c r="C122" s="13" t="str">
        <f>NORMALIZE!I122</f>
        <v/>
      </c>
    </row>
    <row r="123" spans="1:3">
      <c r="A123" s="13" t="str">
        <f>NORMALIZE!G123</f>
        <v/>
      </c>
      <c r="B123" s="13" t="str">
        <f>NORMALIZE!H123</f>
        <v/>
      </c>
      <c r="C123" s="13" t="str">
        <f>NORMALIZE!I123</f>
        <v/>
      </c>
    </row>
    <row r="124" spans="1:3">
      <c r="A124" s="13" t="str">
        <f>NORMALIZE!G124</f>
        <v/>
      </c>
      <c r="B124" s="13" t="str">
        <f>NORMALIZE!H124</f>
        <v/>
      </c>
      <c r="C124" s="13" t="str">
        <f>NORMALIZE!I124</f>
        <v/>
      </c>
    </row>
    <row r="125" spans="1:3">
      <c r="A125" s="13" t="str">
        <f>NORMALIZE!G125</f>
        <v/>
      </c>
      <c r="B125" s="13" t="str">
        <f>NORMALIZE!H125</f>
        <v/>
      </c>
      <c r="C125" s="13" t="str">
        <f>NORMALIZE!I125</f>
        <v/>
      </c>
    </row>
    <row r="126" spans="1:3">
      <c r="A126" s="13" t="str">
        <f>NORMALIZE!G126</f>
        <v/>
      </c>
      <c r="B126" s="13" t="str">
        <f>NORMALIZE!H126</f>
        <v/>
      </c>
      <c r="C126" s="13" t="str">
        <f>NORMALIZE!I126</f>
        <v/>
      </c>
    </row>
    <row r="127" spans="1:3">
      <c r="A127" s="13" t="str">
        <f>NORMALIZE!G127</f>
        <v/>
      </c>
      <c r="B127" s="13" t="str">
        <f>NORMALIZE!H127</f>
        <v/>
      </c>
      <c r="C127" s="13" t="str">
        <f>NORMALIZE!I127</f>
        <v/>
      </c>
    </row>
    <row r="128" spans="1:3">
      <c r="A128" s="13" t="str">
        <f>NORMALIZE!G128</f>
        <v/>
      </c>
      <c r="B128" s="13" t="str">
        <f>NORMALIZE!H128</f>
        <v/>
      </c>
      <c r="C128" s="13" t="str">
        <f>NORMALIZE!I128</f>
        <v/>
      </c>
    </row>
    <row r="129" spans="1:3">
      <c r="A129" s="13" t="str">
        <f>NORMALIZE!G129</f>
        <v/>
      </c>
      <c r="B129" s="13" t="str">
        <f>NORMALIZE!H129</f>
        <v/>
      </c>
      <c r="C129" s="13" t="str">
        <f>NORMALIZE!I129</f>
        <v/>
      </c>
    </row>
    <row r="130" spans="1:3">
      <c r="A130" s="13" t="str">
        <f>NORMALIZE!G130</f>
        <v/>
      </c>
      <c r="B130" s="13" t="str">
        <f>NORMALIZE!H130</f>
        <v/>
      </c>
      <c r="C130" s="13" t="str">
        <f>NORMALIZE!I130</f>
        <v/>
      </c>
    </row>
    <row r="131" spans="1:3">
      <c r="A131" s="13" t="str">
        <f>NORMALIZE!G131</f>
        <v/>
      </c>
      <c r="B131" s="13" t="str">
        <f>NORMALIZE!H131</f>
        <v/>
      </c>
      <c r="C131" s="13" t="str">
        <f>NORMALIZE!I131</f>
        <v/>
      </c>
    </row>
    <row r="132" spans="1:3">
      <c r="A132" s="13" t="str">
        <f>NORMALIZE!G132</f>
        <v/>
      </c>
      <c r="B132" s="13" t="str">
        <f>NORMALIZE!H132</f>
        <v/>
      </c>
      <c r="C132" s="13" t="str">
        <f>NORMALIZE!I132</f>
        <v/>
      </c>
    </row>
    <row r="133" spans="1:3">
      <c r="A133" s="13" t="str">
        <f>NORMALIZE!G133</f>
        <v/>
      </c>
      <c r="B133" s="13" t="str">
        <f>NORMALIZE!H133</f>
        <v/>
      </c>
      <c r="C133" s="13" t="str">
        <f>NORMALIZE!I133</f>
        <v/>
      </c>
    </row>
    <row r="134" spans="1:3">
      <c r="A134" s="13" t="str">
        <f>NORMALIZE!G134</f>
        <v/>
      </c>
      <c r="B134" s="13" t="str">
        <f>NORMALIZE!H134</f>
        <v/>
      </c>
      <c r="C134" s="13" t="str">
        <f>NORMALIZE!I134</f>
        <v/>
      </c>
    </row>
    <row r="135" spans="1:3">
      <c r="A135" s="13" t="str">
        <f>NORMALIZE!G135</f>
        <v/>
      </c>
      <c r="B135" s="13" t="str">
        <f>NORMALIZE!H135</f>
        <v/>
      </c>
      <c r="C135" s="13" t="str">
        <f>NORMALIZE!I135</f>
        <v/>
      </c>
    </row>
    <row r="136" spans="1:3">
      <c r="A136" s="13" t="str">
        <f>NORMALIZE!G136</f>
        <v/>
      </c>
      <c r="B136" s="13" t="str">
        <f>NORMALIZE!H136</f>
        <v/>
      </c>
      <c r="C136" s="13" t="str">
        <f>NORMALIZE!I136</f>
        <v/>
      </c>
    </row>
    <row r="137" spans="1:3">
      <c r="A137" s="13" t="str">
        <f>NORMALIZE!G137</f>
        <v/>
      </c>
      <c r="B137" s="13" t="str">
        <f>NORMALIZE!H137</f>
        <v/>
      </c>
      <c r="C137" s="13" t="str">
        <f>NORMALIZE!I137</f>
        <v/>
      </c>
    </row>
    <row r="138" spans="1:3">
      <c r="A138" s="13" t="str">
        <f>NORMALIZE!G138</f>
        <v/>
      </c>
      <c r="B138" s="13" t="str">
        <f>NORMALIZE!H138</f>
        <v/>
      </c>
      <c r="C138" s="13" t="str">
        <f>NORMALIZE!I138</f>
        <v/>
      </c>
    </row>
    <row r="139" spans="1:3">
      <c r="A139" s="13" t="str">
        <f>NORMALIZE!G139</f>
        <v/>
      </c>
      <c r="B139" s="13" t="str">
        <f>NORMALIZE!H139</f>
        <v/>
      </c>
      <c r="C139" s="13" t="str">
        <f>NORMALIZE!I139</f>
        <v/>
      </c>
    </row>
    <row r="140" spans="1:3">
      <c r="A140" s="13" t="str">
        <f>NORMALIZE!G140</f>
        <v/>
      </c>
      <c r="B140" s="13" t="str">
        <f>NORMALIZE!H140</f>
        <v/>
      </c>
      <c r="C140" s="13" t="str">
        <f>NORMALIZE!I140</f>
        <v/>
      </c>
    </row>
    <row r="141" spans="1:3">
      <c r="A141" s="13" t="str">
        <f>NORMALIZE!G141</f>
        <v/>
      </c>
      <c r="B141" s="13" t="str">
        <f>NORMALIZE!H141</f>
        <v/>
      </c>
      <c r="C141" s="13" t="str">
        <f>NORMALIZE!I141</f>
        <v/>
      </c>
    </row>
    <row r="142" spans="1:3">
      <c r="A142" s="13" t="str">
        <f>NORMALIZE!G142</f>
        <v/>
      </c>
      <c r="B142" s="13" t="str">
        <f>NORMALIZE!H142</f>
        <v/>
      </c>
      <c r="C142" s="13" t="str">
        <f>NORMALIZE!I142</f>
        <v/>
      </c>
    </row>
    <row r="143" spans="1:3">
      <c r="A143" s="13" t="str">
        <f>NORMALIZE!G143</f>
        <v/>
      </c>
      <c r="B143" s="13" t="str">
        <f>NORMALIZE!H143</f>
        <v/>
      </c>
      <c r="C143" s="13" t="str">
        <f>NORMALIZE!I143</f>
        <v/>
      </c>
    </row>
    <row r="144" spans="1:3">
      <c r="A144" s="13" t="str">
        <f>NORMALIZE!G144</f>
        <v/>
      </c>
      <c r="B144" s="13" t="str">
        <f>NORMALIZE!H144</f>
        <v/>
      </c>
      <c r="C144" s="13" t="str">
        <f>NORMALIZE!I144</f>
        <v/>
      </c>
    </row>
    <row r="145" spans="1:3">
      <c r="A145" s="13" t="str">
        <f>NORMALIZE!G145</f>
        <v/>
      </c>
      <c r="B145" s="13" t="str">
        <f>NORMALIZE!H145</f>
        <v/>
      </c>
      <c r="C145" s="13" t="str">
        <f>NORMALIZE!I145</f>
        <v/>
      </c>
    </row>
    <row r="146" spans="1:3">
      <c r="A146" s="13" t="str">
        <f>NORMALIZE!G146</f>
        <v/>
      </c>
      <c r="B146" s="13" t="str">
        <f>NORMALIZE!H146</f>
        <v/>
      </c>
      <c r="C146" s="13" t="str">
        <f>NORMALIZE!I146</f>
        <v/>
      </c>
    </row>
    <row r="147" spans="1:3">
      <c r="A147" s="13" t="str">
        <f>NORMALIZE!G147</f>
        <v/>
      </c>
      <c r="B147" s="13" t="str">
        <f>NORMALIZE!H147</f>
        <v/>
      </c>
      <c r="C147" s="13" t="str">
        <f>NORMALIZE!I147</f>
        <v/>
      </c>
    </row>
    <row r="148" spans="1:3">
      <c r="A148" s="13" t="str">
        <f>NORMALIZE!G148</f>
        <v/>
      </c>
      <c r="B148" s="13" t="str">
        <f>NORMALIZE!H148</f>
        <v/>
      </c>
      <c r="C148" s="13" t="str">
        <f>NORMALIZE!I148</f>
        <v/>
      </c>
    </row>
    <row r="149" spans="1:3">
      <c r="A149" s="13" t="str">
        <f>NORMALIZE!G149</f>
        <v/>
      </c>
      <c r="B149" s="13" t="str">
        <f>NORMALIZE!H149</f>
        <v/>
      </c>
      <c r="C149" s="13" t="str">
        <f>NORMALIZE!I149</f>
        <v/>
      </c>
    </row>
    <row r="150" spans="1:3">
      <c r="A150" s="13" t="str">
        <f>NORMALIZE!G150</f>
        <v/>
      </c>
      <c r="B150" s="13" t="str">
        <f>NORMALIZE!H150</f>
        <v/>
      </c>
      <c r="C150" s="13" t="str">
        <f>NORMALIZE!I150</f>
        <v/>
      </c>
    </row>
    <row r="151" spans="1:3">
      <c r="A151" s="13" t="str">
        <f>NORMALIZE!G151</f>
        <v/>
      </c>
      <c r="B151" s="13" t="str">
        <f>NORMALIZE!H151</f>
        <v/>
      </c>
      <c r="C151" s="13" t="str">
        <f>NORMALIZE!I151</f>
        <v/>
      </c>
    </row>
    <row r="152" spans="1:3">
      <c r="A152" s="13" t="str">
        <f>NORMALIZE!G152</f>
        <v/>
      </c>
      <c r="B152" s="13" t="str">
        <f>NORMALIZE!H152</f>
        <v/>
      </c>
      <c r="C152" s="13" t="str">
        <f>NORMALIZE!I152</f>
        <v/>
      </c>
    </row>
    <row r="153" spans="1:3">
      <c r="A153" s="13" t="str">
        <f>NORMALIZE!G153</f>
        <v/>
      </c>
      <c r="B153" s="13" t="str">
        <f>NORMALIZE!H153</f>
        <v/>
      </c>
      <c r="C153" s="13" t="str">
        <f>NORMALIZE!I153</f>
        <v/>
      </c>
    </row>
    <row r="154" spans="1:3">
      <c r="A154" s="13" t="str">
        <f>NORMALIZE!G154</f>
        <v/>
      </c>
      <c r="B154" s="13" t="str">
        <f>NORMALIZE!H154</f>
        <v/>
      </c>
      <c r="C154" s="13" t="str">
        <f>NORMALIZE!I154</f>
        <v/>
      </c>
    </row>
    <row r="155" spans="1:3">
      <c r="A155" s="13" t="str">
        <f>NORMALIZE!G155</f>
        <v/>
      </c>
      <c r="B155" s="13" t="str">
        <f>NORMALIZE!H155</f>
        <v/>
      </c>
      <c r="C155" s="13" t="str">
        <f>NORMALIZE!I155</f>
        <v/>
      </c>
    </row>
    <row r="156" spans="1:3">
      <c r="A156" s="13" t="str">
        <f>NORMALIZE!G156</f>
        <v/>
      </c>
      <c r="B156" s="13" t="str">
        <f>NORMALIZE!H156</f>
        <v/>
      </c>
      <c r="C156" s="13" t="str">
        <f>NORMALIZE!I156</f>
        <v/>
      </c>
    </row>
    <row r="157" spans="1:3">
      <c r="A157" s="13" t="str">
        <f>NORMALIZE!G157</f>
        <v/>
      </c>
      <c r="B157" s="13" t="str">
        <f>NORMALIZE!H157</f>
        <v/>
      </c>
      <c r="C157" s="13" t="str">
        <f>NORMALIZE!I157</f>
        <v/>
      </c>
    </row>
    <row r="158" spans="1:3">
      <c r="A158" s="13" t="str">
        <f>NORMALIZE!G158</f>
        <v/>
      </c>
      <c r="B158" s="13" t="str">
        <f>NORMALIZE!H158</f>
        <v/>
      </c>
      <c r="C158" s="13" t="str">
        <f>NORMALIZE!I158</f>
        <v/>
      </c>
    </row>
    <row r="159" spans="1:3">
      <c r="A159" s="13" t="str">
        <f>NORMALIZE!G159</f>
        <v/>
      </c>
      <c r="B159" s="13" t="str">
        <f>NORMALIZE!H159</f>
        <v/>
      </c>
      <c r="C159" s="13" t="str">
        <f>NORMALIZE!I159</f>
        <v/>
      </c>
    </row>
    <row r="160" spans="1:3">
      <c r="A160" s="13" t="str">
        <f>NORMALIZE!G160</f>
        <v/>
      </c>
      <c r="B160" s="13" t="str">
        <f>NORMALIZE!H160</f>
        <v/>
      </c>
      <c r="C160" s="13" t="str">
        <f>NORMALIZE!I160</f>
        <v/>
      </c>
    </row>
    <row r="161" spans="1:3">
      <c r="A161" s="13" t="str">
        <f>NORMALIZE!G161</f>
        <v/>
      </c>
      <c r="B161" s="13" t="str">
        <f>NORMALIZE!H161</f>
        <v/>
      </c>
      <c r="C161" s="13" t="str">
        <f>NORMALIZE!I161</f>
        <v/>
      </c>
    </row>
    <row r="162" spans="1:3">
      <c r="A162" s="13" t="str">
        <f>NORMALIZE!G162</f>
        <v/>
      </c>
      <c r="B162" s="13" t="str">
        <f>NORMALIZE!H162</f>
        <v/>
      </c>
      <c r="C162" s="13" t="str">
        <f>NORMALIZE!I162</f>
        <v/>
      </c>
    </row>
    <row r="163" spans="1:3">
      <c r="A163" s="13" t="str">
        <f>NORMALIZE!G163</f>
        <v/>
      </c>
      <c r="B163" s="13" t="str">
        <f>NORMALIZE!H163</f>
        <v/>
      </c>
      <c r="C163" s="13" t="str">
        <f>NORMALIZE!I163</f>
        <v/>
      </c>
    </row>
    <row r="164" spans="1:3">
      <c r="A164" s="13" t="str">
        <f>NORMALIZE!G164</f>
        <v/>
      </c>
      <c r="B164" s="13" t="str">
        <f>NORMALIZE!H164</f>
        <v/>
      </c>
      <c r="C164" s="13" t="str">
        <f>NORMALIZE!I164</f>
        <v/>
      </c>
    </row>
    <row r="165" spans="1:3">
      <c r="A165" s="13" t="str">
        <f>NORMALIZE!G165</f>
        <v/>
      </c>
      <c r="B165" s="13" t="str">
        <f>NORMALIZE!H165</f>
        <v/>
      </c>
      <c r="C165" s="13" t="str">
        <f>NORMALIZE!I165</f>
        <v/>
      </c>
    </row>
    <row r="166" spans="1:3">
      <c r="A166" s="13" t="str">
        <f>NORMALIZE!G166</f>
        <v/>
      </c>
      <c r="B166" s="13" t="str">
        <f>NORMALIZE!H166</f>
        <v/>
      </c>
      <c r="C166" s="13" t="str">
        <f>NORMALIZE!I166</f>
        <v/>
      </c>
    </row>
    <row r="167" spans="1:3">
      <c r="A167" s="13" t="str">
        <f>NORMALIZE!G167</f>
        <v/>
      </c>
      <c r="B167" s="13" t="str">
        <f>NORMALIZE!H167</f>
        <v/>
      </c>
      <c r="C167" s="13" t="str">
        <f>NORMALIZE!I167</f>
        <v/>
      </c>
    </row>
    <row r="168" spans="1:3">
      <c r="A168" s="13" t="str">
        <f>NORMALIZE!G168</f>
        <v/>
      </c>
      <c r="B168" s="13" t="str">
        <f>NORMALIZE!H168</f>
        <v/>
      </c>
      <c r="C168" s="13" t="str">
        <f>NORMALIZE!I168</f>
        <v/>
      </c>
    </row>
    <row r="169" spans="1:3">
      <c r="A169" s="13" t="str">
        <f>NORMALIZE!G169</f>
        <v/>
      </c>
      <c r="B169" s="13" t="str">
        <f>NORMALIZE!H169</f>
        <v/>
      </c>
      <c r="C169" s="13" t="str">
        <f>NORMALIZE!I169</f>
        <v/>
      </c>
    </row>
    <row r="170" spans="1:3">
      <c r="A170" s="13" t="str">
        <f>NORMALIZE!G170</f>
        <v/>
      </c>
      <c r="B170" s="13" t="str">
        <f>NORMALIZE!H170</f>
        <v/>
      </c>
      <c r="C170" s="13" t="str">
        <f>NORMALIZE!I170</f>
        <v/>
      </c>
    </row>
    <row r="171" spans="1:3">
      <c r="A171" s="13" t="str">
        <f>NORMALIZE!G171</f>
        <v/>
      </c>
      <c r="B171" s="13" t="str">
        <f>NORMALIZE!H171</f>
        <v/>
      </c>
      <c r="C171" s="13" t="str">
        <f>NORMALIZE!I171</f>
        <v/>
      </c>
    </row>
    <row r="172" spans="1:3">
      <c r="A172" s="13" t="str">
        <f>NORMALIZE!G172</f>
        <v/>
      </c>
      <c r="B172" s="13" t="str">
        <f>NORMALIZE!H172</f>
        <v/>
      </c>
      <c r="C172" s="13" t="str">
        <f>NORMALIZE!I172</f>
        <v/>
      </c>
    </row>
    <row r="173" spans="1:3">
      <c r="A173" s="13" t="str">
        <f>NORMALIZE!G173</f>
        <v/>
      </c>
      <c r="B173" s="13" t="str">
        <f>NORMALIZE!H173</f>
        <v/>
      </c>
      <c r="C173" s="13" t="str">
        <f>NORMALIZE!I173</f>
        <v/>
      </c>
    </row>
    <row r="174" spans="1:3">
      <c r="A174" s="13" t="str">
        <f>NORMALIZE!G174</f>
        <v/>
      </c>
      <c r="B174" s="13" t="str">
        <f>NORMALIZE!H174</f>
        <v/>
      </c>
      <c r="C174" s="13" t="str">
        <f>NORMALIZE!I174</f>
        <v/>
      </c>
    </row>
    <row r="175" spans="1:3">
      <c r="A175" s="13" t="str">
        <f>NORMALIZE!G175</f>
        <v/>
      </c>
      <c r="B175" s="13" t="str">
        <f>NORMALIZE!H175</f>
        <v/>
      </c>
      <c r="C175" s="13" t="str">
        <f>NORMALIZE!I175</f>
        <v/>
      </c>
    </row>
    <row r="176" spans="1:3">
      <c r="A176" s="13" t="str">
        <f>NORMALIZE!G176</f>
        <v/>
      </c>
      <c r="B176" s="13" t="str">
        <f>NORMALIZE!H176</f>
        <v/>
      </c>
      <c r="C176" s="13" t="str">
        <f>NORMALIZE!I176</f>
        <v/>
      </c>
    </row>
    <row r="177" spans="1:3">
      <c r="A177" s="13" t="str">
        <f>NORMALIZE!G177</f>
        <v/>
      </c>
      <c r="B177" s="13" t="str">
        <f>NORMALIZE!H177</f>
        <v/>
      </c>
      <c r="C177" s="13" t="str">
        <f>NORMALIZE!I177</f>
        <v/>
      </c>
    </row>
    <row r="178" spans="1:3">
      <c r="A178" s="13" t="str">
        <f>NORMALIZE!G178</f>
        <v/>
      </c>
      <c r="B178" s="13" t="str">
        <f>NORMALIZE!H178</f>
        <v/>
      </c>
      <c r="C178" s="13" t="str">
        <f>NORMALIZE!I178</f>
        <v/>
      </c>
    </row>
    <row r="179" spans="1:3">
      <c r="A179" s="13" t="str">
        <f>NORMALIZE!G179</f>
        <v/>
      </c>
      <c r="B179" s="13" t="str">
        <f>NORMALIZE!H179</f>
        <v/>
      </c>
      <c r="C179" s="13" t="str">
        <f>NORMALIZE!I179</f>
        <v/>
      </c>
    </row>
    <row r="180" spans="1:3">
      <c r="A180" s="13" t="str">
        <f>NORMALIZE!G180</f>
        <v/>
      </c>
      <c r="B180" s="13" t="str">
        <f>NORMALIZE!H180</f>
        <v/>
      </c>
      <c r="C180" s="13" t="str">
        <f>NORMALIZE!I180</f>
        <v/>
      </c>
    </row>
    <row r="181" spans="1:3">
      <c r="A181" s="13" t="str">
        <f>NORMALIZE!G181</f>
        <v/>
      </c>
      <c r="B181" s="13" t="str">
        <f>NORMALIZE!H181</f>
        <v/>
      </c>
      <c r="C181" s="13" t="str">
        <f>NORMALIZE!I181</f>
        <v/>
      </c>
    </row>
    <row r="182" spans="1:3">
      <c r="A182" s="13" t="str">
        <f>NORMALIZE!G182</f>
        <v/>
      </c>
      <c r="B182" s="13" t="str">
        <f>NORMALIZE!H182</f>
        <v/>
      </c>
      <c r="C182" s="13" t="str">
        <f>NORMALIZE!I182</f>
        <v/>
      </c>
    </row>
    <row r="183" spans="1:3">
      <c r="A183" s="13" t="str">
        <f>NORMALIZE!G183</f>
        <v/>
      </c>
      <c r="B183" s="13" t="str">
        <f>NORMALIZE!H183</f>
        <v/>
      </c>
      <c r="C183" s="13" t="str">
        <f>NORMALIZE!I183</f>
        <v/>
      </c>
    </row>
    <row r="184" spans="1:3">
      <c r="A184" s="13" t="str">
        <f>NORMALIZE!G184</f>
        <v/>
      </c>
      <c r="B184" s="13" t="str">
        <f>NORMALIZE!H184</f>
        <v/>
      </c>
      <c r="C184" s="13" t="str">
        <f>NORMALIZE!I184</f>
        <v/>
      </c>
    </row>
    <row r="185" spans="1:3">
      <c r="A185" s="13" t="str">
        <f>NORMALIZE!G185</f>
        <v/>
      </c>
      <c r="B185" s="13" t="str">
        <f>NORMALIZE!H185</f>
        <v/>
      </c>
      <c r="C185" s="13" t="str">
        <f>NORMALIZE!I185</f>
        <v/>
      </c>
    </row>
    <row r="186" spans="1:3">
      <c r="A186" s="13" t="str">
        <f>NORMALIZE!G186</f>
        <v/>
      </c>
      <c r="B186" s="13" t="str">
        <f>NORMALIZE!H186</f>
        <v/>
      </c>
      <c r="C186" s="13" t="str">
        <f>NORMALIZE!I186</f>
        <v/>
      </c>
    </row>
    <row r="187" spans="1:3">
      <c r="A187" s="13" t="str">
        <f>NORMALIZE!G187</f>
        <v/>
      </c>
      <c r="B187" s="13" t="str">
        <f>NORMALIZE!H187</f>
        <v/>
      </c>
      <c r="C187" s="13" t="str">
        <f>NORMALIZE!I187</f>
        <v/>
      </c>
    </row>
    <row r="188" spans="1:3">
      <c r="A188" s="13" t="str">
        <f>NORMALIZE!G188</f>
        <v/>
      </c>
      <c r="B188" s="13" t="str">
        <f>NORMALIZE!H188</f>
        <v/>
      </c>
      <c r="C188" s="13" t="str">
        <f>NORMALIZE!I188</f>
        <v/>
      </c>
    </row>
    <row r="189" spans="1:3">
      <c r="A189" s="13" t="str">
        <f>NORMALIZE!G189</f>
        <v/>
      </c>
      <c r="B189" s="13" t="str">
        <f>NORMALIZE!H189</f>
        <v/>
      </c>
      <c r="C189" s="13" t="str">
        <f>NORMALIZE!I189</f>
        <v/>
      </c>
    </row>
    <row r="190" spans="1:3">
      <c r="A190" s="13" t="str">
        <f>NORMALIZE!G190</f>
        <v/>
      </c>
      <c r="B190" s="13" t="str">
        <f>NORMALIZE!H190</f>
        <v/>
      </c>
      <c r="C190" s="13" t="str">
        <f>NORMALIZE!I190</f>
        <v/>
      </c>
    </row>
    <row r="191" spans="1:3">
      <c r="A191" s="13" t="str">
        <f>NORMALIZE!G191</f>
        <v/>
      </c>
      <c r="B191" s="13" t="str">
        <f>NORMALIZE!H191</f>
        <v/>
      </c>
      <c r="C191" s="13" t="str">
        <f>NORMALIZE!I191</f>
        <v/>
      </c>
    </row>
    <row r="192" spans="1:3">
      <c r="A192" s="13" t="str">
        <f>NORMALIZE!G192</f>
        <v/>
      </c>
      <c r="B192" s="13" t="str">
        <f>NORMALIZE!H192</f>
        <v/>
      </c>
      <c r="C192" s="13" t="str">
        <f>NORMALIZE!I192</f>
        <v/>
      </c>
    </row>
    <row r="193" spans="1:3">
      <c r="A193" s="13" t="str">
        <f>NORMALIZE!G193</f>
        <v/>
      </c>
      <c r="B193" s="13" t="str">
        <f>NORMALIZE!H193</f>
        <v/>
      </c>
      <c r="C193" s="13" t="str">
        <f>NORMALIZE!I193</f>
        <v/>
      </c>
    </row>
    <row r="194" spans="1:3">
      <c r="A194" s="13" t="str">
        <f>NORMALIZE!G194</f>
        <v/>
      </c>
      <c r="B194" s="13" t="str">
        <f>NORMALIZE!H194</f>
        <v/>
      </c>
      <c r="C194" s="13" t="str">
        <f>NORMALIZE!I194</f>
        <v/>
      </c>
    </row>
    <row r="195" spans="1:3">
      <c r="A195" s="13" t="str">
        <f>NORMALIZE!G195</f>
        <v/>
      </c>
      <c r="B195" s="13" t="str">
        <f>NORMALIZE!H195</f>
        <v/>
      </c>
      <c r="C195" s="13" t="str">
        <f>NORMALIZE!I195</f>
        <v/>
      </c>
    </row>
    <row r="196" spans="1:3">
      <c r="A196" s="13" t="str">
        <f>NORMALIZE!G196</f>
        <v/>
      </c>
      <c r="B196" s="13" t="str">
        <f>NORMALIZE!H196</f>
        <v/>
      </c>
      <c r="C196" s="13" t="str">
        <f>NORMALIZE!I196</f>
        <v/>
      </c>
    </row>
    <row r="197" spans="1:3">
      <c r="A197" s="13" t="str">
        <f>NORMALIZE!G197</f>
        <v/>
      </c>
      <c r="B197" s="13" t="str">
        <f>NORMALIZE!H197</f>
        <v/>
      </c>
      <c r="C197" s="13" t="str">
        <f>NORMALIZE!I197</f>
        <v/>
      </c>
    </row>
    <row r="198" spans="1:3">
      <c r="A198" s="13" t="str">
        <f>NORMALIZE!G198</f>
        <v/>
      </c>
      <c r="B198" s="13" t="str">
        <f>NORMALIZE!H198</f>
        <v/>
      </c>
      <c r="C198" s="13" t="str">
        <f>NORMALIZE!I198</f>
        <v/>
      </c>
    </row>
    <row r="199" spans="1:3">
      <c r="A199" s="13" t="str">
        <f>NORMALIZE!G199</f>
        <v/>
      </c>
      <c r="B199" s="13" t="str">
        <f>NORMALIZE!H199</f>
        <v/>
      </c>
      <c r="C199" s="13" t="str">
        <f>NORMALIZE!I199</f>
        <v/>
      </c>
    </row>
    <row r="200" spans="1:3">
      <c r="A200" s="13" t="str">
        <f>NORMALIZE!G200</f>
        <v/>
      </c>
      <c r="B200" s="13" t="str">
        <f>NORMALIZE!H200</f>
        <v/>
      </c>
      <c r="C200" s="13" t="str">
        <f>NORMALIZE!I200</f>
        <v/>
      </c>
    </row>
    <row r="201" spans="1:3">
      <c r="A201" s="13" t="str">
        <f>NORMALIZE!G201</f>
        <v/>
      </c>
      <c r="B201" s="13" t="str">
        <f>NORMALIZE!H201</f>
        <v/>
      </c>
      <c r="C201" s="13" t="str">
        <f>NORMALIZE!I201</f>
        <v/>
      </c>
    </row>
    <row r="202" spans="1:3">
      <c r="A202" s="13" t="str">
        <f>NORMALIZE!G202</f>
        <v/>
      </c>
      <c r="B202" s="13" t="str">
        <f>NORMALIZE!H202</f>
        <v/>
      </c>
      <c r="C202" s="13" t="str">
        <f>NORMALIZE!I202</f>
        <v/>
      </c>
    </row>
    <row r="203" spans="1:3">
      <c r="A203" s="13" t="str">
        <f>NORMALIZE!G203</f>
        <v/>
      </c>
      <c r="B203" s="13" t="str">
        <f>NORMALIZE!H203</f>
        <v/>
      </c>
      <c r="C203" s="13" t="str">
        <f>NORMALIZE!I203</f>
        <v/>
      </c>
    </row>
    <row r="204" spans="1:3">
      <c r="A204" s="13" t="str">
        <f>NORMALIZE!G204</f>
        <v/>
      </c>
      <c r="B204" s="13" t="str">
        <f>NORMALIZE!H204</f>
        <v/>
      </c>
      <c r="C204" s="13" t="str">
        <f>NORMALIZE!I204</f>
        <v/>
      </c>
    </row>
    <row r="205" spans="1:3">
      <c r="A205" s="13" t="str">
        <f>NORMALIZE!G205</f>
        <v/>
      </c>
      <c r="B205" s="13" t="str">
        <f>NORMALIZE!H205</f>
        <v/>
      </c>
      <c r="C205" s="13" t="str">
        <f>NORMALIZE!I205</f>
        <v/>
      </c>
    </row>
    <row r="206" spans="1:3">
      <c r="A206" s="13" t="str">
        <f>NORMALIZE!G206</f>
        <v/>
      </c>
      <c r="B206" s="13" t="str">
        <f>NORMALIZE!H206</f>
        <v/>
      </c>
      <c r="C206" s="13" t="str">
        <f>NORMALIZE!I206</f>
        <v/>
      </c>
    </row>
    <row r="207" spans="1:3">
      <c r="A207" s="13" t="str">
        <f>NORMALIZE!G207</f>
        <v/>
      </c>
      <c r="B207" s="13" t="str">
        <f>NORMALIZE!H207</f>
        <v/>
      </c>
      <c r="C207" s="13" t="str">
        <f>NORMALIZE!I207</f>
        <v/>
      </c>
    </row>
    <row r="208" spans="1:3">
      <c r="A208" s="13" t="str">
        <f>NORMALIZE!G208</f>
        <v/>
      </c>
      <c r="B208" s="13" t="str">
        <f>NORMALIZE!H208</f>
        <v/>
      </c>
      <c r="C208" s="13" t="str">
        <f>NORMALIZE!I208</f>
        <v/>
      </c>
    </row>
    <row r="209" spans="1:3">
      <c r="A209" s="13" t="str">
        <f>NORMALIZE!G209</f>
        <v/>
      </c>
      <c r="B209" s="13" t="str">
        <f>NORMALIZE!H209</f>
        <v/>
      </c>
      <c r="C209" s="13" t="str">
        <f>NORMALIZE!I209</f>
        <v/>
      </c>
    </row>
    <row r="210" spans="1:3">
      <c r="A210" s="13" t="str">
        <f>NORMALIZE!G210</f>
        <v/>
      </c>
      <c r="B210" s="13" t="str">
        <f>NORMALIZE!H210</f>
        <v/>
      </c>
      <c r="C210" s="13" t="str">
        <f>NORMALIZE!I210</f>
        <v/>
      </c>
    </row>
    <row r="211" spans="1:3">
      <c r="A211" s="13" t="str">
        <f>NORMALIZE!G211</f>
        <v/>
      </c>
      <c r="B211" s="13" t="str">
        <f>NORMALIZE!H211</f>
        <v/>
      </c>
      <c r="C211" s="13" t="str">
        <f>NORMALIZE!I211</f>
        <v/>
      </c>
    </row>
    <row r="212" spans="1:3">
      <c r="A212" s="13" t="str">
        <f>NORMALIZE!G212</f>
        <v/>
      </c>
      <c r="B212" s="13" t="str">
        <f>NORMALIZE!H212</f>
        <v/>
      </c>
      <c r="C212" s="13" t="str">
        <f>NORMALIZE!I212</f>
        <v/>
      </c>
    </row>
    <row r="213" spans="1:3">
      <c r="A213" s="13" t="str">
        <f>NORMALIZE!G213</f>
        <v/>
      </c>
      <c r="B213" s="13" t="str">
        <f>NORMALIZE!H213</f>
        <v/>
      </c>
      <c r="C213" s="13" t="str">
        <f>NORMALIZE!I213</f>
        <v/>
      </c>
    </row>
    <row r="214" spans="1:3">
      <c r="A214" s="13" t="str">
        <f>NORMALIZE!G214</f>
        <v/>
      </c>
      <c r="B214" s="13" t="str">
        <f>NORMALIZE!H214</f>
        <v/>
      </c>
      <c r="C214" s="13" t="str">
        <f>NORMALIZE!I214</f>
        <v/>
      </c>
    </row>
    <row r="215" spans="1:3">
      <c r="A215" s="13" t="str">
        <f>NORMALIZE!G215</f>
        <v/>
      </c>
      <c r="B215" s="13" t="str">
        <f>NORMALIZE!H215</f>
        <v/>
      </c>
      <c r="C215" s="13" t="str">
        <f>NORMALIZE!I215</f>
        <v/>
      </c>
    </row>
    <row r="216" spans="1:3">
      <c r="A216" s="13" t="str">
        <f>NORMALIZE!G216</f>
        <v/>
      </c>
      <c r="B216" s="13" t="str">
        <f>NORMALIZE!H216</f>
        <v/>
      </c>
      <c r="C216" s="13" t="str">
        <f>NORMALIZE!I216</f>
        <v/>
      </c>
    </row>
    <row r="217" spans="1:3">
      <c r="A217" s="13" t="str">
        <f>NORMALIZE!G217</f>
        <v/>
      </c>
      <c r="B217" s="13" t="str">
        <f>NORMALIZE!H217</f>
        <v/>
      </c>
      <c r="C217" s="13" t="str">
        <f>NORMALIZE!I217</f>
        <v/>
      </c>
    </row>
    <row r="218" spans="1:3">
      <c r="A218" s="13" t="str">
        <f>NORMALIZE!G218</f>
        <v/>
      </c>
      <c r="B218" s="13" t="str">
        <f>NORMALIZE!H218</f>
        <v/>
      </c>
      <c r="C218" s="13" t="str">
        <f>NORMALIZE!I218</f>
        <v/>
      </c>
    </row>
    <row r="219" spans="1:3">
      <c r="A219" s="13" t="str">
        <f>NORMALIZE!G219</f>
        <v/>
      </c>
      <c r="B219" s="13" t="str">
        <f>NORMALIZE!H219</f>
        <v/>
      </c>
      <c r="C219" s="13" t="str">
        <f>NORMALIZE!I219</f>
        <v/>
      </c>
    </row>
    <row r="220" spans="1:3">
      <c r="A220" s="13" t="str">
        <f>NORMALIZE!G220</f>
        <v/>
      </c>
      <c r="B220" s="13" t="str">
        <f>NORMALIZE!H220</f>
        <v/>
      </c>
      <c r="C220" s="13" t="str">
        <f>NORMALIZE!I220</f>
        <v/>
      </c>
    </row>
    <row r="221" spans="1:3">
      <c r="A221" s="13" t="str">
        <f>NORMALIZE!G221</f>
        <v/>
      </c>
      <c r="B221" s="13" t="str">
        <f>NORMALIZE!H221</f>
        <v/>
      </c>
      <c r="C221" s="13" t="str">
        <f>NORMALIZE!I221</f>
        <v/>
      </c>
    </row>
    <row r="222" spans="1:3">
      <c r="A222" s="13" t="str">
        <f>NORMALIZE!G222</f>
        <v/>
      </c>
      <c r="B222" s="13" t="str">
        <f>NORMALIZE!H222</f>
        <v/>
      </c>
      <c r="C222" s="13" t="str">
        <f>NORMALIZE!I222</f>
        <v/>
      </c>
    </row>
    <row r="223" spans="1:3">
      <c r="A223" s="13" t="str">
        <f>NORMALIZE!G223</f>
        <v/>
      </c>
      <c r="B223" s="13" t="str">
        <f>NORMALIZE!H223</f>
        <v/>
      </c>
      <c r="C223" s="13" t="str">
        <f>NORMALIZE!I223</f>
        <v/>
      </c>
    </row>
    <row r="224" spans="1:3">
      <c r="A224" s="13" t="str">
        <f>NORMALIZE!G224</f>
        <v/>
      </c>
      <c r="B224" s="13" t="str">
        <f>NORMALIZE!H224</f>
        <v/>
      </c>
      <c r="C224" s="13" t="str">
        <f>NORMALIZE!I224</f>
        <v/>
      </c>
    </row>
    <row r="225" spans="1:3">
      <c r="A225" s="13" t="str">
        <f>NORMALIZE!G225</f>
        <v/>
      </c>
      <c r="B225" s="13" t="str">
        <f>NORMALIZE!H225</f>
        <v/>
      </c>
      <c r="C225" s="13" t="str">
        <f>NORMALIZE!I225</f>
        <v/>
      </c>
    </row>
    <row r="226" spans="1:3">
      <c r="A226" s="13" t="str">
        <f>NORMALIZE!G226</f>
        <v/>
      </c>
      <c r="B226" s="13" t="str">
        <f>NORMALIZE!H226</f>
        <v/>
      </c>
      <c r="C226" s="13" t="str">
        <f>NORMALIZE!I226</f>
        <v/>
      </c>
    </row>
    <row r="227" spans="1:3">
      <c r="A227" s="13" t="str">
        <f>NORMALIZE!G227</f>
        <v/>
      </c>
      <c r="B227" s="13" t="str">
        <f>NORMALIZE!H227</f>
        <v/>
      </c>
      <c r="C227" s="13" t="str">
        <f>NORMALIZE!I227</f>
        <v/>
      </c>
    </row>
    <row r="228" spans="1:3">
      <c r="A228" s="13" t="str">
        <f>NORMALIZE!G228</f>
        <v/>
      </c>
      <c r="B228" s="13" t="str">
        <f>NORMALIZE!H228</f>
        <v/>
      </c>
      <c r="C228" s="13" t="str">
        <f>NORMALIZE!I228</f>
        <v/>
      </c>
    </row>
    <row r="229" spans="1:3">
      <c r="A229" s="13" t="str">
        <f>NORMALIZE!G229</f>
        <v/>
      </c>
      <c r="B229" s="13" t="str">
        <f>NORMALIZE!H229</f>
        <v/>
      </c>
      <c r="C229" s="13" t="str">
        <f>NORMALIZE!I229</f>
        <v/>
      </c>
    </row>
    <row r="230" spans="1:3">
      <c r="A230" s="13" t="str">
        <f>NORMALIZE!G230</f>
        <v/>
      </c>
      <c r="B230" s="13" t="str">
        <f>NORMALIZE!H230</f>
        <v/>
      </c>
      <c r="C230" s="13" t="str">
        <f>NORMALIZE!I230</f>
        <v/>
      </c>
    </row>
    <row r="231" spans="1:3">
      <c r="A231" s="13" t="str">
        <f>NORMALIZE!G231</f>
        <v/>
      </c>
      <c r="B231" s="13" t="str">
        <f>NORMALIZE!H231</f>
        <v/>
      </c>
      <c r="C231" s="13" t="str">
        <f>NORMALIZE!I231</f>
        <v/>
      </c>
    </row>
    <row r="232" spans="1:3">
      <c r="A232" s="13" t="str">
        <f>NORMALIZE!G232</f>
        <v/>
      </c>
      <c r="B232" s="13" t="str">
        <f>NORMALIZE!H232</f>
        <v/>
      </c>
      <c r="C232" s="13" t="str">
        <f>NORMALIZE!I232</f>
        <v/>
      </c>
    </row>
    <row r="233" spans="1:3">
      <c r="A233" s="13" t="str">
        <f>NORMALIZE!G233</f>
        <v/>
      </c>
      <c r="B233" s="13" t="str">
        <f>NORMALIZE!H233</f>
        <v/>
      </c>
      <c r="C233" s="13" t="str">
        <f>NORMALIZE!I233</f>
        <v/>
      </c>
    </row>
    <row r="234" spans="1:3">
      <c r="A234" s="13" t="str">
        <f>NORMALIZE!G234</f>
        <v/>
      </c>
      <c r="B234" s="13" t="str">
        <f>NORMALIZE!H234</f>
        <v/>
      </c>
      <c r="C234" s="13" t="str">
        <f>NORMALIZE!I234</f>
        <v/>
      </c>
    </row>
    <row r="235" spans="1:3">
      <c r="A235" s="13" t="str">
        <f>NORMALIZE!G235</f>
        <v/>
      </c>
      <c r="B235" s="13" t="str">
        <f>NORMALIZE!H235</f>
        <v/>
      </c>
      <c r="C235" s="13" t="str">
        <f>NORMALIZE!I235</f>
        <v/>
      </c>
    </row>
    <row r="236" spans="1:3">
      <c r="A236" s="13" t="str">
        <f>NORMALIZE!G236</f>
        <v/>
      </c>
      <c r="B236" s="13" t="str">
        <f>NORMALIZE!H236</f>
        <v/>
      </c>
      <c r="C236" s="13" t="str">
        <f>NORMALIZE!I236</f>
        <v/>
      </c>
    </row>
    <row r="237" spans="1:3">
      <c r="A237" s="13" t="str">
        <f>NORMALIZE!G237</f>
        <v/>
      </c>
      <c r="B237" s="13" t="str">
        <f>NORMALIZE!H237</f>
        <v/>
      </c>
      <c r="C237" s="13" t="str">
        <f>NORMALIZE!I237</f>
        <v/>
      </c>
    </row>
    <row r="238" spans="1:3">
      <c r="A238" s="13" t="str">
        <f>NORMALIZE!G238</f>
        <v/>
      </c>
      <c r="B238" s="13" t="str">
        <f>NORMALIZE!H238</f>
        <v/>
      </c>
      <c r="C238" s="13" t="str">
        <f>NORMALIZE!I238</f>
        <v/>
      </c>
    </row>
    <row r="239" spans="1:3">
      <c r="A239" s="13" t="str">
        <f>NORMALIZE!G239</f>
        <v/>
      </c>
      <c r="B239" s="13" t="str">
        <f>NORMALIZE!H239</f>
        <v/>
      </c>
      <c r="C239" s="13" t="str">
        <f>NORMALIZE!I239</f>
        <v/>
      </c>
    </row>
    <row r="240" spans="1:3">
      <c r="A240" s="13" t="str">
        <f>NORMALIZE!G240</f>
        <v/>
      </c>
      <c r="B240" s="13" t="str">
        <f>NORMALIZE!H240</f>
        <v/>
      </c>
      <c r="C240" s="13" t="str">
        <f>NORMALIZE!I240</f>
        <v/>
      </c>
    </row>
    <row r="241" spans="1:3">
      <c r="A241" s="13" t="str">
        <f>NORMALIZE!G241</f>
        <v/>
      </c>
      <c r="B241" s="13" t="str">
        <f>NORMALIZE!H241</f>
        <v/>
      </c>
      <c r="C241" s="13" t="str">
        <f>NORMALIZE!I241</f>
        <v/>
      </c>
    </row>
    <row r="242" spans="1:3">
      <c r="A242" s="13" t="str">
        <f>NORMALIZE!G242</f>
        <v/>
      </c>
      <c r="B242" s="13" t="str">
        <f>NORMALIZE!H242</f>
        <v/>
      </c>
      <c r="C242" s="13" t="str">
        <f>NORMALIZE!I242</f>
        <v/>
      </c>
    </row>
    <row r="243" spans="1:3">
      <c r="A243" s="13" t="str">
        <f>NORMALIZE!G243</f>
        <v/>
      </c>
      <c r="B243" s="13" t="str">
        <f>NORMALIZE!H243</f>
        <v/>
      </c>
      <c r="C243" s="13" t="str">
        <f>NORMALIZE!I243</f>
        <v/>
      </c>
    </row>
    <row r="244" spans="1:3">
      <c r="A244" s="13" t="str">
        <f>NORMALIZE!G244</f>
        <v/>
      </c>
      <c r="B244" s="13" t="str">
        <f>NORMALIZE!H244</f>
        <v/>
      </c>
      <c r="C244" s="13" t="str">
        <f>NORMALIZE!I244</f>
        <v/>
      </c>
    </row>
    <row r="245" spans="1:3">
      <c r="A245" s="13" t="str">
        <f>NORMALIZE!G245</f>
        <v/>
      </c>
      <c r="B245" s="13" t="str">
        <f>NORMALIZE!H245</f>
        <v/>
      </c>
      <c r="C245" s="13" t="str">
        <f>NORMALIZE!I245</f>
        <v/>
      </c>
    </row>
    <row r="246" spans="1:3">
      <c r="A246" s="13" t="str">
        <f>NORMALIZE!G246</f>
        <v/>
      </c>
      <c r="B246" s="13" t="str">
        <f>NORMALIZE!H246</f>
        <v/>
      </c>
      <c r="C246" s="13" t="str">
        <f>NORMALIZE!I246</f>
        <v/>
      </c>
    </row>
    <row r="247" spans="1:3">
      <c r="A247" s="13" t="str">
        <f>NORMALIZE!G247</f>
        <v/>
      </c>
      <c r="B247" s="13" t="str">
        <f>NORMALIZE!H247</f>
        <v/>
      </c>
      <c r="C247" s="13" t="str">
        <f>NORMALIZE!I247</f>
        <v/>
      </c>
    </row>
    <row r="248" spans="1:3">
      <c r="A248" s="13" t="str">
        <f>NORMALIZE!G248</f>
        <v/>
      </c>
      <c r="B248" s="13" t="str">
        <f>NORMALIZE!H248</f>
        <v/>
      </c>
      <c r="C248" s="13" t="str">
        <f>NORMALIZE!I248</f>
        <v/>
      </c>
    </row>
    <row r="249" spans="1:3">
      <c r="A249" s="13" t="str">
        <f>NORMALIZE!G249</f>
        <v/>
      </c>
      <c r="B249" s="13" t="str">
        <f>NORMALIZE!H249</f>
        <v/>
      </c>
      <c r="C249" s="13" t="str">
        <f>NORMALIZE!I249</f>
        <v/>
      </c>
    </row>
    <row r="250" spans="1:3">
      <c r="A250" s="13" t="str">
        <f>NORMALIZE!G250</f>
        <v/>
      </c>
      <c r="B250" s="13" t="str">
        <f>NORMALIZE!H250</f>
        <v/>
      </c>
      <c r="C250" s="13" t="str">
        <f>NORMALIZE!I250</f>
        <v/>
      </c>
    </row>
    <row r="251" spans="1:3">
      <c r="A251" s="13" t="str">
        <f>NORMALIZE!G251</f>
        <v/>
      </c>
      <c r="B251" s="13" t="str">
        <f>NORMALIZE!H251</f>
        <v/>
      </c>
      <c r="C251" s="13" t="str">
        <f>NORMALIZE!I251</f>
        <v/>
      </c>
    </row>
    <row r="252" spans="1:3">
      <c r="A252" s="13" t="str">
        <f>NORMALIZE!G252</f>
        <v/>
      </c>
      <c r="B252" s="13" t="str">
        <f>NORMALIZE!H252</f>
        <v/>
      </c>
      <c r="C252" s="13" t="str">
        <f>NORMALIZE!I252</f>
        <v/>
      </c>
    </row>
    <row r="253" spans="1:3">
      <c r="A253" s="13" t="str">
        <f>NORMALIZE!G253</f>
        <v/>
      </c>
      <c r="B253" s="13" t="str">
        <f>NORMALIZE!H253</f>
        <v/>
      </c>
      <c r="C253" s="13" t="str">
        <f>NORMALIZE!I253</f>
        <v/>
      </c>
    </row>
    <row r="254" spans="1:3">
      <c r="A254" s="13" t="str">
        <f>NORMALIZE!G254</f>
        <v/>
      </c>
      <c r="B254" s="13" t="str">
        <f>NORMALIZE!H254</f>
        <v/>
      </c>
      <c r="C254" s="13" t="str">
        <f>NORMALIZE!I254</f>
        <v/>
      </c>
    </row>
    <row r="255" spans="1:3">
      <c r="A255" s="13" t="str">
        <f>NORMALIZE!G255</f>
        <v/>
      </c>
      <c r="B255" s="13" t="str">
        <f>NORMALIZE!H255</f>
        <v/>
      </c>
      <c r="C255" s="13" t="str">
        <f>NORMALIZE!I255</f>
        <v/>
      </c>
    </row>
    <row r="256" spans="1:3">
      <c r="A256" s="13" t="str">
        <f>NORMALIZE!G256</f>
        <v/>
      </c>
      <c r="B256" s="13" t="str">
        <f>NORMALIZE!H256</f>
        <v/>
      </c>
      <c r="C256" s="13" t="str">
        <f>NORMALIZE!I256</f>
        <v/>
      </c>
    </row>
    <row r="257" spans="1:3">
      <c r="A257" s="13" t="str">
        <f>NORMALIZE!G257</f>
        <v/>
      </c>
      <c r="B257" s="13" t="str">
        <f>NORMALIZE!H257</f>
        <v/>
      </c>
      <c r="C257" s="13" t="str">
        <f>NORMALIZE!I257</f>
        <v/>
      </c>
    </row>
    <row r="258" spans="1:3">
      <c r="A258" s="13" t="str">
        <f>NORMALIZE!G258</f>
        <v/>
      </c>
      <c r="B258" s="13" t="str">
        <f>NORMALIZE!H258</f>
        <v/>
      </c>
      <c r="C258" s="13" t="str">
        <f>NORMALIZE!I258</f>
        <v/>
      </c>
    </row>
    <row r="259" spans="1:3">
      <c r="A259" s="13" t="str">
        <f>NORMALIZE!G259</f>
        <v/>
      </c>
      <c r="B259" s="13" t="str">
        <f>NORMALIZE!H259</f>
        <v/>
      </c>
      <c r="C259" s="13" t="str">
        <f>NORMALIZE!I259</f>
        <v/>
      </c>
    </row>
    <row r="260" spans="1:3">
      <c r="A260" s="13" t="str">
        <f>NORMALIZE!G260</f>
        <v/>
      </c>
      <c r="B260" s="13" t="str">
        <f>NORMALIZE!H260</f>
        <v/>
      </c>
      <c r="C260" s="13" t="str">
        <f>NORMALIZE!I260</f>
        <v/>
      </c>
    </row>
    <row r="261" spans="1:3">
      <c r="A261" s="13" t="str">
        <f>NORMALIZE!G261</f>
        <v/>
      </c>
      <c r="B261" s="13" t="str">
        <f>NORMALIZE!H261</f>
        <v/>
      </c>
      <c r="C261" s="13" t="str">
        <f>NORMALIZE!I261</f>
        <v/>
      </c>
    </row>
    <row r="262" spans="1:3">
      <c r="A262" s="13" t="str">
        <f>NORMALIZE!G262</f>
        <v/>
      </c>
      <c r="B262" s="13" t="str">
        <f>NORMALIZE!H262</f>
        <v/>
      </c>
      <c r="C262" s="13" t="str">
        <f>NORMALIZE!I262</f>
        <v/>
      </c>
    </row>
    <row r="263" spans="1:3">
      <c r="A263" s="13" t="str">
        <f>NORMALIZE!G263</f>
        <v/>
      </c>
      <c r="B263" s="13" t="str">
        <f>NORMALIZE!H263</f>
        <v/>
      </c>
      <c r="C263" s="13" t="str">
        <f>NORMALIZE!I263</f>
        <v/>
      </c>
    </row>
    <row r="264" spans="1:3">
      <c r="A264" s="13" t="str">
        <f>NORMALIZE!G264</f>
        <v/>
      </c>
      <c r="B264" s="13" t="str">
        <f>NORMALIZE!H264</f>
        <v/>
      </c>
      <c r="C264" s="13" t="str">
        <f>NORMALIZE!I264</f>
        <v/>
      </c>
    </row>
    <row r="265" spans="1:3">
      <c r="A265" s="13" t="str">
        <f>NORMALIZE!G265</f>
        <v/>
      </c>
      <c r="B265" s="13" t="str">
        <f>NORMALIZE!H265</f>
        <v/>
      </c>
      <c r="C265" s="13" t="str">
        <f>NORMALIZE!I265</f>
        <v/>
      </c>
    </row>
    <row r="266" spans="1:3">
      <c r="A266" s="13" t="str">
        <f>NORMALIZE!G266</f>
        <v/>
      </c>
      <c r="B266" s="13" t="str">
        <f>NORMALIZE!H266</f>
        <v/>
      </c>
      <c r="C266" s="13" t="str">
        <f>NORMALIZE!I266</f>
        <v/>
      </c>
    </row>
    <row r="267" spans="1:3">
      <c r="A267" s="13" t="str">
        <f>NORMALIZE!G267</f>
        <v/>
      </c>
      <c r="B267" s="13" t="str">
        <f>NORMALIZE!H267</f>
        <v/>
      </c>
      <c r="C267" s="13" t="str">
        <f>NORMALIZE!I267</f>
        <v/>
      </c>
    </row>
    <row r="268" spans="1:3">
      <c r="A268" s="13" t="str">
        <f>NORMALIZE!G268</f>
        <v/>
      </c>
      <c r="B268" s="13" t="str">
        <f>NORMALIZE!H268</f>
        <v/>
      </c>
      <c r="C268" s="13" t="str">
        <f>NORMALIZE!I268</f>
        <v/>
      </c>
    </row>
    <row r="269" spans="1:3">
      <c r="A269" s="13" t="str">
        <f>NORMALIZE!G269</f>
        <v/>
      </c>
      <c r="B269" s="13" t="str">
        <f>NORMALIZE!H269</f>
        <v/>
      </c>
      <c r="C269" s="13" t="str">
        <f>NORMALIZE!I269</f>
        <v/>
      </c>
    </row>
    <row r="270" spans="1:3">
      <c r="A270" s="13" t="str">
        <f>NORMALIZE!G270</f>
        <v/>
      </c>
      <c r="B270" s="13" t="str">
        <f>NORMALIZE!H270</f>
        <v/>
      </c>
      <c r="C270" s="13" t="str">
        <f>NORMALIZE!I270</f>
        <v/>
      </c>
    </row>
    <row r="271" spans="1:3">
      <c r="A271" s="13" t="str">
        <f>NORMALIZE!G271</f>
        <v/>
      </c>
      <c r="B271" s="13" t="str">
        <f>NORMALIZE!H271</f>
        <v/>
      </c>
      <c r="C271" s="13" t="str">
        <f>NORMALIZE!I271</f>
        <v/>
      </c>
    </row>
    <row r="272" spans="1:3">
      <c r="A272" s="13" t="str">
        <f>NORMALIZE!G272</f>
        <v/>
      </c>
      <c r="B272" s="13" t="str">
        <f>NORMALIZE!H272</f>
        <v/>
      </c>
      <c r="C272" s="13" t="str">
        <f>NORMALIZE!I272</f>
        <v/>
      </c>
    </row>
    <row r="273" spans="1:3">
      <c r="A273" s="13" t="str">
        <f>NORMALIZE!G273</f>
        <v/>
      </c>
      <c r="B273" s="13" t="str">
        <f>NORMALIZE!H273</f>
        <v/>
      </c>
      <c r="C273" s="13" t="str">
        <f>NORMALIZE!I273</f>
        <v/>
      </c>
    </row>
    <row r="274" spans="1:3">
      <c r="A274" s="13" t="str">
        <f>NORMALIZE!G274</f>
        <v/>
      </c>
      <c r="B274" s="13" t="str">
        <f>NORMALIZE!H274</f>
        <v/>
      </c>
      <c r="C274" s="13" t="str">
        <f>NORMALIZE!I274</f>
        <v/>
      </c>
    </row>
    <row r="275" spans="1:3">
      <c r="A275" s="13" t="str">
        <f>NORMALIZE!G275</f>
        <v/>
      </c>
      <c r="B275" s="13" t="str">
        <f>NORMALIZE!H275</f>
        <v/>
      </c>
      <c r="C275" s="13" t="str">
        <f>NORMALIZE!I275</f>
        <v/>
      </c>
    </row>
    <row r="276" spans="1:3">
      <c r="A276" s="13" t="str">
        <f>NORMALIZE!G276</f>
        <v/>
      </c>
      <c r="B276" s="13" t="str">
        <f>NORMALIZE!H276</f>
        <v/>
      </c>
      <c r="C276" s="13" t="str">
        <f>NORMALIZE!I276</f>
        <v/>
      </c>
    </row>
    <row r="277" spans="1:3">
      <c r="A277" s="13" t="str">
        <f>NORMALIZE!G277</f>
        <v/>
      </c>
      <c r="B277" s="13" t="str">
        <f>NORMALIZE!H277</f>
        <v/>
      </c>
      <c r="C277" s="13" t="str">
        <f>NORMALIZE!I277</f>
        <v/>
      </c>
    </row>
    <row r="278" spans="1:3">
      <c r="A278" s="13" t="str">
        <f>NORMALIZE!G278</f>
        <v/>
      </c>
      <c r="B278" s="13" t="str">
        <f>NORMALIZE!H278</f>
        <v/>
      </c>
      <c r="C278" s="13" t="str">
        <f>NORMALIZE!I278</f>
        <v/>
      </c>
    </row>
    <row r="279" spans="1:3">
      <c r="A279" s="13" t="str">
        <f>NORMALIZE!G279</f>
        <v/>
      </c>
      <c r="B279" s="13" t="str">
        <f>NORMALIZE!H279</f>
        <v/>
      </c>
      <c r="C279" s="13" t="str">
        <f>NORMALIZE!I279</f>
        <v/>
      </c>
    </row>
    <row r="280" spans="1:3">
      <c r="A280" s="13" t="str">
        <f>NORMALIZE!G280</f>
        <v/>
      </c>
      <c r="B280" s="13" t="str">
        <f>NORMALIZE!H280</f>
        <v/>
      </c>
      <c r="C280" s="13" t="str">
        <f>NORMALIZE!I280</f>
        <v/>
      </c>
    </row>
    <row r="281" spans="1:3">
      <c r="A281" s="13" t="str">
        <f>NORMALIZE!G281</f>
        <v/>
      </c>
      <c r="B281" s="13" t="str">
        <f>NORMALIZE!H281</f>
        <v/>
      </c>
      <c r="C281" s="13" t="str">
        <f>NORMALIZE!I281</f>
        <v/>
      </c>
    </row>
    <row r="282" spans="1:3">
      <c r="A282" s="13" t="str">
        <f>NORMALIZE!G282</f>
        <v/>
      </c>
      <c r="B282" s="13" t="str">
        <f>NORMALIZE!H282</f>
        <v/>
      </c>
      <c r="C282" s="13" t="str">
        <f>NORMALIZE!I282</f>
        <v/>
      </c>
    </row>
    <row r="283" spans="1:3">
      <c r="A283" s="13" t="str">
        <f>NORMALIZE!G283</f>
        <v/>
      </c>
      <c r="B283" s="13" t="str">
        <f>NORMALIZE!H283</f>
        <v/>
      </c>
      <c r="C283" s="13" t="str">
        <f>NORMALIZE!I283</f>
        <v/>
      </c>
    </row>
    <row r="284" spans="1:3">
      <c r="A284" s="13" t="str">
        <f>NORMALIZE!G284</f>
        <v/>
      </c>
      <c r="B284" s="13" t="str">
        <f>NORMALIZE!H284</f>
        <v/>
      </c>
      <c r="C284" s="13" t="str">
        <f>NORMALIZE!I284</f>
        <v/>
      </c>
    </row>
    <row r="285" spans="1:3">
      <c r="A285" s="13" t="str">
        <f>NORMALIZE!G285</f>
        <v/>
      </c>
      <c r="B285" s="13" t="str">
        <f>NORMALIZE!H285</f>
        <v/>
      </c>
      <c r="C285" s="13" t="str">
        <f>NORMALIZE!I285</f>
        <v/>
      </c>
    </row>
    <row r="286" spans="1:3">
      <c r="A286" s="13" t="str">
        <f>NORMALIZE!G286</f>
        <v/>
      </c>
      <c r="B286" s="13" t="str">
        <f>NORMALIZE!H286</f>
        <v/>
      </c>
      <c r="C286" s="13" t="str">
        <f>NORMALIZE!I286</f>
        <v/>
      </c>
    </row>
    <row r="287" spans="1:3">
      <c r="A287" s="13" t="str">
        <f>NORMALIZE!G287</f>
        <v/>
      </c>
      <c r="B287" s="13" t="str">
        <f>NORMALIZE!H287</f>
        <v/>
      </c>
      <c r="C287" s="13" t="str">
        <f>NORMALIZE!I287</f>
        <v/>
      </c>
    </row>
    <row r="288" spans="1:3">
      <c r="A288" s="13" t="str">
        <f>NORMALIZE!G288</f>
        <v/>
      </c>
      <c r="B288" s="13" t="str">
        <f>NORMALIZE!H288</f>
        <v/>
      </c>
      <c r="C288" s="13" t="str">
        <f>NORMALIZE!I288</f>
        <v/>
      </c>
    </row>
    <row r="289" spans="1:3">
      <c r="A289" s="13" t="str">
        <f>NORMALIZE!G289</f>
        <v/>
      </c>
      <c r="B289" s="13" t="str">
        <f>NORMALIZE!H289</f>
        <v/>
      </c>
      <c r="C289" s="13" t="str">
        <f>NORMALIZE!I289</f>
        <v/>
      </c>
    </row>
    <row r="290" spans="1:3">
      <c r="A290" s="13" t="str">
        <f>NORMALIZE!G290</f>
        <v/>
      </c>
      <c r="B290" s="13" t="str">
        <f>NORMALIZE!H290</f>
        <v/>
      </c>
      <c r="C290" s="13" t="str">
        <f>NORMALIZE!I290</f>
        <v/>
      </c>
    </row>
    <row r="291" spans="1:3">
      <c r="A291" s="13" t="str">
        <f>NORMALIZE!G291</f>
        <v/>
      </c>
      <c r="B291" s="13" t="str">
        <f>NORMALIZE!H291</f>
        <v/>
      </c>
      <c r="C291" s="13" t="str">
        <f>NORMALIZE!I291</f>
        <v/>
      </c>
    </row>
    <row r="292" spans="1:3">
      <c r="A292" s="13" t="str">
        <f>NORMALIZE!G292</f>
        <v/>
      </c>
      <c r="B292" s="13" t="str">
        <f>NORMALIZE!H292</f>
        <v/>
      </c>
      <c r="C292" s="13" t="str">
        <f>NORMALIZE!I292</f>
        <v/>
      </c>
    </row>
    <row r="293" spans="1:3">
      <c r="A293" s="13" t="str">
        <f>NORMALIZE!G293</f>
        <v/>
      </c>
      <c r="B293" s="13" t="str">
        <f>NORMALIZE!H293</f>
        <v/>
      </c>
      <c r="C293" s="13" t="str">
        <f>NORMALIZE!I293</f>
        <v/>
      </c>
    </row>
    <row r="294" spans="1:3">
      <c r="A294" s="13" t="str">
        <f>NORMALIZE!G294</f>
        <v/>
      </c>
      <c r="B294" s="13" t="str">
        <f>NORMALIZE!H294</f>
        <v/>
      </c>
      <c r="C294" s="13" t="str">
        <f>NORMALIZE!I294</f>
        <v/>
      </c>
    </row>
    <row r="295" spans="1:3">
      <c r="A295" s="13" t="str">
        <f>NORMALIZE!G295</f>
        <v/>
      </c>
      <c r="B295" s="13" t="str">
        <f>NORMALIZE!H295</f>
        <v/>
      </c>
      <c r="C295" s="13" t="str">
        <f>NORMALIZE!I295</f>
        <v/>
      </c>
    </row>
    <row r="296" spans="1:3">
      <c r="A296" s="13" t="str">
        <f>NORMALIZE!G296</f>
        <v/>
      </c>
      <c r="B296" s="13" t="str">
        <f>NORMALIZE!H296</f>
        <v/>
      </c>
      <c r="C296" s="13" t="str">
        <f>NORMALIZE!I296</f>
        <v/>
      </c>
    </row>
    <row r="297" spans="1:3">
      <c r="A297" s="13" t="str">
        <f>NORMALIZE!G297</f>
        <v/>
      </c>
      <c r="B297" s="13" t="str">
        <f>NORMALIZE!H297</f>
        <v/>
      </c>
      <c r="C297" s="13" t="str">
        <f>NORMALIZE!I297</f>
        <v/>
      </c>
    </row>
    <row r="298" spans="1:3">
      <c r="A298" s="13" t="str">
        <f>NORMALIZE!G298</f>
        <v/>
      </c>
      <c r="B298" s="13" t="str">
        <f>NORMALIZE!H298</f>
        <v/>
      </c>
      <c r="C298" s="13" t="str">
        <f>NORMALIZE!I298</f>
        <v/>
      </c>
    </row>
    <row r="299" spans="1:3">
      <c r="A299" s="13" t="str">
        <f>NORMALIZE!G299</f>
        <v/>
      </c>
      <c r="B299" s="13" t="str">
        <f>NORMALIZE!H299</f>
        <v/>
      </c>
      <c r="C299" s="13" t="str">
        <f>NORMALIZE!I299</f>
        <v/>
      </c>
    </row>
    <row r="300" spans="1:3">
      <c r="A300" s="13" t="str">
        <f>NORMALIZE!G300</f>
        <v/>
      </c>
      <c r="B300" s="13" t="str">
        <f>NORMALIZE!H300</f>
        <v/>
      </c>
      <c r="C300" s="13" t="str">
        <f>NORMALIZE!I300</f>
        <v/>
      </c>
    </row>
    <row r="301" spans="1:3">
      <c r="A301" s="13" t="str">
        <f>NORMALIZE!G301</f>
        <v/>
      </c>
      <c r="B301" s="13" t="str">
        <f>NORMALIZE!H301</f>
        <v/>
      </c>
      <c r="C301" s="13" t="str">
        <f>NORMALIZE!I301</f>
        <v/>
      </c>
    </row>
    <row r="302" spans="1:3">
      <c r="A302" s="13" t="str">
        <f>NORMALIZE!G302</f>
        <v/>
      </c>
      <c r="B302" s="13" t="str">
        <f>NORMALIZE!H302</f>
        <v/>
      </c>
      <c r="C302" s="13" t="str">
        <f>NORMALIZE!I302</f>
        <v/>
      </c>
    </row>
    <row r="303" spans="1:3">
      <c r="A303" s="13" t="str">
        <f>NORMALIZE!G303</f>
        <v/>
      </c>
      <c r="B303" s="13" t="str">
        <f>NORMALIZE!H303</f>
        <v/>
      </c>
      <c r="C303" s="13" t="str">
        <f>NORMALIZE!I303</f>
        <v/>
      </c>
    </row>
    <row r="304" spans="1:3">
      <c r="A304" s="13" t="str">
        <f>NORMALIZE!G304</f>
        <v/>
      </c>
      <c r="B304" s="13" t="str">
        <f>NORMALIZE!H304</f>
        <v/>
      </c>
      <c r="C304" s="13" t="str">
        <f>NORMALIZE!I304</f>
        <v/>
      </c>
    </row>
    <row r="305" spans="1:3">
      <c r="A305" s="13" t="str">
        <f>NORMALIZE!G305</f>
        <v/>
      </c>
      <c r="B305" s="13" t="str">
        <f>NORMALIZE!H305</f>
        <v/>
      </c>
      <c r="C305" s="13" t="str">
        <f>NORMALIZE!I305</f>
        <v/>
      </c>
    </row>
    <row r="306" spans="1:3">
      <c r="A306" s="13" t="str">
        <f>NORMALIZE!G306</f>
        <v/>
      </c>
      <c r="B306" s="13" t="str">
        <f>NORMALIZE!H306</f>
        <v/>
      </c>
      <c r="C306" s="13" t="str">
        <f>NORMALIZE!I306</f>
        <v/>
      </c>
    </row>
    <row r="307" spans="1:3">
      <c r="A307" s="13" t="str">
        <f>NORMALIZE!G307</f>
        <v/>
      </c>
      <c r="B307" s="13" t="str">
        <f>NORMALIZE!H307</f>
        <v/>
      </c>
      <c r="C307" s="13" t="str">
        <f>NORMALIZE!I307</f>
        <v/>
      </c>
    </row>
    <row r="308" spans="1:3">
      <c r="A308" s="13" t="str">
        <f>NORMALIZE!G308</f>
        <v/>
      </c>
      <c r="B308" s="13" t="str">
        <f>NORMALIZE!H308</f>
        <v/>
      </c>
      <c r="C308" s="13" t="str">
        <f>NORMALIZE!I308</f>
        <v/>
      </c>
    </row>
    <row r="309" spans="1:3">
      <c r="A309" s="13" t="str">
        <f>NORMALIZE!G309</f>
        <v/>
      </c>
      <c r="B309" s="13" t="str">
        <f>NORMALIZE!H309</f>
        <v/>
      </c>
      <c r="C309" s="13" t="str">
        <f>NORMALIZE!I309</f>
        <v/>
      </c>
    </row>
    <row r="310" spans="1:3">
      <c r="A310" s="13" t="str">
        <f>NORMALIZE!G310</f>
        <v/>
      </c>
      <c r="B310" s="13" t="str">
        <f>NORMALIZE!H310</f>
        <v/>
      </c>
      <c r="C310" s="13" t="str">
        <f>NORMALIZE!I310</f>
        <v/>
      </c>
    </row>
    <row r="311" spans="1:3">
      <c r="A311" s="13" t="str">
        <f>NORMALIZE!G311</f>
        <v/>
      </c>
      <c r="B311" s="13" t="str">
        <f>NORMALIZE!H311</f>
        <v/>
      </c>
      <c r="C311" s="13" t="str">
        <f>NORMALIZE!I311</f>
        <v/>
      </c>
    </row>
    <row r="312" spans="1:3">
      <c r="A312" s="13" t="str">
        <f>NORMALIZE!G312</f>
        <v/>
      </c>
      <c r="B312" s="13" t="str">
        <f>NORMALIZE!H312</f>
        <v/>
      </c>
      <c r="C312" s="13" t="str">
        <f>NORMALIZE!I312</f>
        <v/>
      </c>
    </row>
    <row r="313" spans="1:3">
      <c r="A313" s="13" t="str">
        <f>NORMALIZE!G313</f>
        <v/>
      </c>
      <c r="B313" s="13" t="str">
        <f>NORMALIZE!H313</f>
        <v/>
      </c>
      <c r="C313" s="13" t="str">
        <f>NORMALIZE!I313</f>
        <v/>
      </c>
    </row>
    <row r="314" spans="1:3">
      <c r="A314" s="13" t="str">
        <f>NORMALIZE!G314</f>
        <v/>
      </c>
      <c r="B314" s="13" t="str">
        <f>NORMALIZE!H314</f>
        <v/>
      </c>
      <c r="C314" s="13" t="str">
        <f>NORMALIZE!I314</f>
        <v/>
      </c>
    </row>
    <row r="315" spans="1:3">
      <c r="A315" s="13" t="str">
        <f>NORMALIZE!G315</f>
        <v/>
      </c>
      <c r="B315" s="13" t="str">
        <f>NORMALIZE!H315</f>
        <v/>
      </c>
      <c r="C315" s="13" t="str">
        <f>NORMALIZE!I315</f>
        <v/>
      </c>
    </row>
    <row r="316" spans="1:3">
      <c r="A316" s="13" t="str">
        <f>NORMALIZE!G316</f>
        <v/>
      </c>
      <c r="B316" s="13" t="str">
        <f>NORMALIZE!H316</f>
        <v/>
      </c>
      <c r="C316" s="13" t="str">
        <f>NORMALIZE!I316</f>
        <v/>
      </c>
    </row>
    <row r="317" spans="1:3">
      <c r="A317" s="13" t="str">
        <f>NORMALIZE!G317</f>
        <v/>
      </c>
      <c r="B317" s="13" t="str">
        <f>NORMALIZE!H317</f>
        <v/>
      </c>
      <c r="C317" s="13" t="str">
        <f>NORMALIZE!I317</f>
        <v/>
      </c>
    </row>
    <row r="318" spans="1:3">
      <c r="A318" s="13" t="str">
        <f>NORMALIZE!G318</f>
        <v/>
      </c>
      <c r="B318" s="13" t="str">
        <f>NORMALIZE!H318</f>
        <v/>
      </c>
      <c r="C318" s="13" t="str">
        <f>NORMALIZE!I318</f>
        <v/>
      </c>
    </row>
    <row r="319" spans="1:3">
      <c r="A319" s="13" t="str">
        <f>NORMALIZE!G319</f>
        <v/>
      </c>
      <c r="B319" s="13" t="str">
        <f>NORMALIZE!H319</f>
        <v/>
      </c>
      <c r="C319" s="13" t="str">
        <f>NORMALIZE!I319</f>
        <v/>
      </c>
    </row>
    <row r="320" spans="1:3">
      <c r="A320" s="13" t="str">
        <f>NORMALIZE!G320</f>
        <v/>
      </c>
      <c r="B320" s="13" t="str">
        <f>NORMALIZE!H320</f>
        <v/>
      </c>
      <c r="C320" s="13" t="str">
        <f>NORMALIZE!I320</f>
        <v/>
      </c>
    </row>
    <row r="321" spans="1:3">
      <c r="A321" s="13" t="str">
        <f>NORMALIZE!G321</f>
        <v/>
      </c>
      <c r="B321" s="13" t="str">
        <f>NORMALIZE!H321</f>
        <v/>
      </c>
      <c r="C321" s="13" t="str">
        <f>NORMALIZE!I321</f>
        <v/>
      </c>
    </row>
    <row r="322" spans="1:3">
      <c r="A322" s="13" t="str">
        <f>NORMALIZE!G322</f>
        <v/>
      </c>
      <c r="B322" s="13" t="str">
        <f>NORMALIZE!H322</f>
        <v/>
      </c>
      <c r="C322" s="13" t="str">
        <f>NORMALIZE!I322</f>
        <v/>
      </c>
    </row>
    <row r="323" spans="1:3">
      <c r="A323" s="13" t="str">
        <f>NORMALIZE!G323</f>
        <v/>
      </c>
      <c r="B323" s="13" t="str">
        <f>NORMALIZE!H323</f>
        <v/>
      </c>
      <c r="C323" s="13" t="str">
        <f>NORMALIZE!I323</f>
        <v/>
      </c>
    </row>
    <row r="324" spans="1:3">
      <c r="A324" s="13" t="str">
        <f>NORMALIZE!G324</f>
        <v/>
      </c>
      <c r="B324" s="13" t="str">
        <f>NORMALIZE!H324</f>
        <v/>
      </c>
      <c r="C324" s="13" t="str">
        <f>NORMALIZE!I324</f>
        <v/>
      </c>
    </row>
    <row r="325" spans="1:3">
      <c r="A325" s="13" t="str">
        <f>NORMALIZE!G325</f>
        <v/>
      </c>
      <c r="B325" s="13" t="str">
        <f>NORMALIZE!H325</f>
        <v/>
      </c>
      <c r="C325" s="13" t="str">
        <f>NORMALIZE!I325</f>
        <v/>
      </c>
    </row>
    <row r="326" spans="1:3">
      <c r="A326" s="13" t="str">
        <f>NORMALIZE!G326</f>
        <v/>
      </c>
      <c r="B326" s="13" t="str">
        <f>NORMALIZE!H326</f>
        <v/>
      </c>
      <c r="C326" s="13" t="str">
        <f>NORMALIZE!I326</f>
        <v/>
      </c>
    </row>
    <row r="327" spans="1:3">
      <c r="A327" s="13" t="str">
        <f>NORMALIZE!G327</f>
        <v/>
      </c>
      <c r="B327" s="13" t="str">
        <f>NORMALIZE!H327</f>
        <v/>
      </c>
      <c r="C327" s="13" t="str">
        <f>NORMALIZE!I327</f>
        <v/>
      </c>
    </row>
    <row r="328" spans="1:3">
      <c r="A328" s="13" t="str">
        <f>NORMALIZE!G328</f>
        <v/>
      </c>
      <c r="B328" s="13" t="str">
        <f>NORMALIZE!H328</f>
        <v/>
      </c>
      <c r="C328" s="13" t="str">
        <f>NORMALIZE!I328</f>
        <v/>
      </c>
    </row>
    <row r="329" spans="1:3">
      <c r="A329" s="13" t="str">
        <f>NORMALIZE!G329</f>
        <v/>
      </c>
      <c r="B329" s="13" t="str">
        <f>NORMALIZE!H329</f>
        <v/>
      </c>
      <c r="C329" s="13" t="str">
        <f>NORMALIZE!I329</f>
        <v/>
      </c>
    </row>
    <row r="330" spans="1:3">
      <c r="A330" s="13" t="str">
        <f>NORMALIZE!G330</f>
        <v/>
      </c>
      <c r="B330" s="13" t="str">
        <f>NORMALIZE!H330</f>
        <v/>
      </c>
      <c r="C330" s="13" t="str">
        <f>NORMALIZE!I330</f>
        <v/>
      </c>
    </row>
    <row r="331" spans="1:3">
      <c r="A331" s="13" t="str">
        <f>NORMALIZE!G331</f>
        <v/>
      </c>
      <c r="B331" s="13" t="str">
        <f>NORMALIZE!H331</f>
        <v/>
      </c>
      <c r="C331" s="13" t="str">
        <f>NORMALIZE!I331</f>
        <v/>
      </c>
    </row>
    <row r="332" spans="1:3">
      <c r="A332" s="13" t="str">
        <f>NORMALIZE!G332</f>
        <v/>
      </c>
      <c r="B332" s="13" t="str">
        <f>NORMALIZE!H332</f>
        <v/>
      </c>
      <c r="C332" s="13" t="str">
        <f>NORMALIZE!I332</f>
        <v/>
      </c>
    </row>
    <row r="333" spans="1:3">
      <c r="A333" s="13" t="str">
        <f>NORMALIZE!G333</f>
        <v/>
      </c>
      <c r="B333" s="13" t="str">
        <f>NORMALIZE!H333</f>
        <v/>
      </c>
      <c r="C333" s="13" t="str">
        <f>NORMALIZE!I333</f>
        <v/>
      </c>
    </row>
    <row r="334" spans="1:3">
      <c r="A334" s="13" t="str">
        <f>NORMALIZE!G334</f>
        <v/>
      </c>
      <c r="B334" s="13" t="str">
        <f>NORMALIZE!H334</f>
        <v/>
      </c>
      <c r="C334" s="13" t="str">
        <f>NORMALIZE!I334</f>
        <v/>
      </c>
    </row>
    <row r="335" spans="1:3">
      <c r="A335" s="13" t="str">
        <f>NORMALIZE!G335</f>
        <v/>
      </c>
      <c r="B335" s="13" t="str">
        <f>NORMALIZE!H335</f>
        <v/>
      </c>
      <c r="C335" s="13" t="str">
        <f>NORMALIZE!I335</f>
        <v/>
      </c>
    </row>
    <row r="336" spans="1:3">
      <c r="A336" s="13" t="str">
        <f>NORMALIZE!G336</f>
        <v/>
      </c>
      <c r="B336" s="13" t="str">
        <f>NORMALIZE!H336</f>
        <v/>
      </c>
      <c r="C336" s="13" t="str">
        <f>NORMALIZE!I336</f>
        <v/>
      </c>
    </row>
    <row r="337" spans="1:3">
      <c r="A337" s="13" t="str">
        <f>NORMALIZE!G337</f>
        <v/>
      </c>
      <c r="B337" s="13" t="str">
        <f>NORMALIZE!H337</f>
        <v/>
      </c>
      <c r="C337" s="13" t="str">
        <f>NORMALIZE!I337</f>
        <v/>
      </c>
    </row>
    <row r="338" spans="1:3">
      <c r="A338" s="13" t="str">
        <f>NORMALIZE!G338</f>
        <v/>
      </c>
      <c r="B338" s="13" t="str">
        <f>NORMALIZE!H338</f>
        <v/>
      </c>
      <c r="C338" s="13" t="str">
        <f>NORMALIZE!I338</f>
        <v/>
      </c>
    </row>
    <row r="339" spans="1:3">
      <c r="A339" s="13" t="str">
        <f>NORMALIZE!G339</f>
        <v/>
      </c>
      <c r="B339" s="13" t="str">
        <f>NORMALIZE!H339</f>
        <v/>
      </c>
      <c r="C339" s="13" t="str">
        <f>NORMALIZE!I339</f>
        <v/>
      </c>
    </row>
    <row r="340" spans="1:3">
      <c r="A340" s="13" t="str">
        <f>NORMALIZE!G340</f>
        <v/>
      </c>
      <c r="B340" s="13" t="str">
        <f>NORMALIZE!H340</f>
        <v/>
      </c>
      <c r="C340" s="13" t="str">
        <f>NORMALIZE!I340</f>
        <v/>
      </c>
    </row>
    <row r="341" spans="1:3">
      <c r="A341" s="13" t="str">
        <f>NORMALIZE!G341</f>
        <v/>
      </c>
      <c r="B341" s="13" t="str">
        <f>NORMALIZE!H341</f>
        <v/>
      </c>
      <c r="C341" s="13" t="str">
        <f>NORMALIZE!I341</f>
        <v/>
      </c>
    </row>
    <row r="342" spans="1:3">
      <c r="A342" s="13" t="str">
        <f>NORMALIZE!G342</f>
        <v/>
      </c>
      <c r="B342" s="13" t="str">
        <f>NORMALIZE!H342</f>
        <v/>
      </c>
      <c r="C342" s="13" t="str">
        <f>NORMALIZE!I342</f>
        <v/>
      </c>
    </row>
    <row r="343" spans="1:3">
      <c r="A343" s="13" t="str">
        <f>NORMALIZE!G343</f>
        <v/>
      </c>
      <c r="B343" s="13" t="str">
        <f>NORMALIZE!H343</f>
        <v/>
      </c>
      <c r="C343" s="13" t="str">
        <f>NORMALIZE!I343</f>
        <v/>
      </c>
    </row>
    <row r="344" spans="1:3">
      <c r="A344" s="13" t="str">
        <f>NORMALIZE!G344</f>
        <v/>
      </c>
      <c r="B344" s="13" t="str">
        <f>NORMALIZE!H344</f>
        <v/>
      </c>
      <c r="C344" s="13" t="str">
        <f>NORMALIZE!I344</f>
        <v/>
      </c>
    </row>
    <row r="345" spans="1:3">
      <c r="A345" s="13" t="str">
        <f>NORMALIZE!G345</f>
        <v/>
      </c>
      <c r="B345" s="13" t="str">
        <f>NORMALIZE!H345</f>
        <v/>
      </c>
      <c r="C345" s="13" t="str">
        <f>NORMALIZE!I345</f>
        <v/>
      </c>
    </row>
    <row r="346" spans="1:3">
      <c r="A346" s="13" t="str">
        <f>NORMALIZE!G346</f>
        <v/>
      </c>
      <c r="B346" s="13" t="str">
        <f>NORMALIZE!H346</f>
        <v/>
      </c>
      <c r="C346" s="13" t="str">
        <f>NORMALIZE!I346</f>
        <v/>
      </c>
    </row>
    <row r="347" spans="1:3">
      <c r="A347" s="13" t="str">
        <f>NORMALIZE!G347</f>
        <v/>
      </c>
      <c r="B347" s="13" t="str">
        <f>NORMALIZE!H347</f>
        <v/>
      </c>
      <c r="C347" s="13" t="str">
        <f>NORMALIZE!I347</f>
        <v/>
      </c>
    </row>
    <row r="348" spans="1:3">
      <c r="A348" s="13" t="str">
        <f>NORMALIZE!G348</f>
        <v/>
      </c>
      <c r="B348" s="13" t="str">
        <f>NORMALIZE!H348</f>
        <v/>
      </c>
      <c r="C348" s="13" t="str">
        <f>NORMALIZE!I348</f>
        <v/>
      </c>
    </row>
    <row r="349" spans="1:3">
      <c r="A349" s="13" t="str">
        <f>NORMALIZE!G349</f>
        <v/>
      </c>
      <c r="B349" s="13" t="str">
        <f>NORMALIZE!H349</f>
        <v/>
      </c>
      <c r="C349" s="13" t="str">
        <f>NORMALIZE!I349</f>
        <v/>
      </c>
    </row>
    <row r="350" spans="1:3">
      <c r="A350" s="13" t="str">
        <f>NORMALIZE!G350</f>
        <v/>
      </c>
      <c r="B350" s="13" t="str">
        <f>NORMALIZE!H350</f>
        <v/>
      </c>
      <c r="C350" s="13" t="str">
        <f>NORMALIZE!I350</f>
        <v/>
      </c>
    </row>
    <row r="351" spans="1:3">
      <c r="A351" s="13" t="str">
        <f>NORMALIZE!G351</f>
        <v/>
      </c>
      <c r="B351" s="13" t="str">
        <f>NORMALIZE!H351</f>
        <v/>
      </c>
      <c r="C351" s="13" t="str">
        <f>NORMALIZE!I351</f>
        <v/>
      </c>
    </row>
    <row r="352" spans="1:3">
      <c r="A352" s="13" t="str">
        <f>NORMALIZE!G352</f>
        <v/>
      </c>
      <c r="B352" s="13" t="str">
        <f>NORMALIZE!H352</f>
        <v/>
      </c>
      <c r="C352" s="13" t="str">
        <f>NORMALIZE!I352</f>
        <v/>
      </c>
    </row>
    <row r="353" spans="1:3">
      <c r="A353" s="13" t="str">
        <f>NORMALIZE!G353</f>
        <v/>
      </c>
      <c r="B353" s="13" t="str">
        <f>NORMALIZE!H353</f>
        <v/>
      </c>
      <c r="C353" s="13" t="str">
        <f>NORMALIZE!I353</f>
        <v/>
      </c>
    </row>
    <row r="354" spans="1:3">
      <c r="A354" s="13" t="str">
        <f>NORMALIZE!G354</f>
        <v/>
      </c>
      <c r="B354" s="13" t="str">
        <f>NORMALIZE!H354</f>
        <v/>
      </c>
      <c r="C354" s="13" t="str">
        <f>NORMALIZE!I354</f>
        <v/>
      </c>
    </row>
    <row r="355" spans="1:3">
      <c r="A355" s="13" t="str">
        <f>NORMALIZE!G355</f>
        <v/>
      </c>
      <c r="B355" s="13" t="str">
        <f>NORMALIZE!H355</f>
        <v/>
      </c>
      <c r="C355" s="13" t="str">
        <f>NORMALIZE!I355</f>
        <v/>
      </c>
    </row>
    <row r="356" spans="1:3">
      <c r="A356" s="13" t="str">
        <f>NORMALIZE!G356</f>
        <v/>
      </c>
      <c r="B356" s="13" t="str">
        <f>NORMALIZE!H356</f>
        <v/>
      </c>
      <c r="C356" s="13" t="str">
        <f>NORMALIZE!I356</f>
        <v/>
      </c>
    </row>
    <row r="357" spans="1:3">
      <c r="A357" s="13" t="str">
        <f>NORMALIZE!G357</f>
        <v/>
      </c>
      <c r="B357" s="13" t="str">
        <f>NORMALIZE!H357</f>
        <v/>
      </c>
      <c r="C357" s="13" t="str">
        <f>NORMALIZE!I357</f>
        <v/>
      </c>
    </row>
    <row r="358" spans="1:3">
      <c r="A358" s="13" t="str">
        <f>NORMALIZE!G358</f>
        <v/>
      </c>
      <c r="B358" s="13" t="str">
        <f>NORMALIZE!H358</f>
        <v/>
      </c>
      <c r="C358" s="13" t="str">
        <f>NORMALIZE!I358</f>
        <v/>
      </c>
    </row>
    <row r="359" spans="1:3">
      <c r="A359" s="13" t="str">
        <f>NORMALIZE!G359</f>
        <v/>
      </c>
      <c r="B359" s="13" t="str">
        <f>NORMALIZE!H359</f>
        <v/>
      </c>
      <c r="C359" s="13" t="str">
        <f>NORMALIZE!I359</f>
        <v/>
      </c>
    </row>
    <row r="360" spans="1:3">
      <c r="A360" s="13" t="str">
        <f>NORMALIZE!G360</f>
        <v/>
      </c>
      <c r="B360" s="13" t="str">
        <f>NORMALIZE!H360</f>
        <v/>
      </c>
      <c r="C360" s="13" t="str">
        <f>NORMALIZE!I360</f>
        <v/>
      </c>
    </row>
    <row r="361" spans="1:3">
      <c r="A361" s="13" t="str">
        <f>NORMALIZE!G361</f>
        <v/>
      </c>
      <c r="B361" s="13" t="str">
        <f>NORMALIZE!H361</f>
        <v/>
      </c>
      <c r="C361" s="13" t="str">
        <f>NORMALIZE!I361</f>
        <v/>
      </c>
    </row>
    <row r="362" spans="1:3">
      <c r="A362" s="13" t="str">
        <f>NORMALIZE!G362</f>
        <v/>
      </c>
      <c r="B362" s="13" t="str">
        <f>NORMALIZE!H362</f>
        <v/>
      </c>
      <c r="C362" s="13" t="str">
        <f>NORMALIZE!I362</f>
        <v/>
      </c>
    </row>
    <row r="363" spans="1:3">
      <c r="A363" s="13" t="str">
        <f>NORMALIZE!G363</f>
        <v/>
      </c>
      <c r="B363" s="13" t="str">
        <f>NORMALIZE!H363</f>
        <v/>
      </c>
      <c r="C363" s="13" t="str">
        <f>NORMALIZE!I363</f>
        <v/>
      </c>
    </row>
    <row r="364" spans="1:3">
      <c r="A364" s="13" t="str">
        <f>NORMALIZE!G364</f>
        <v/>
      </c>
      <c r="B364" s="13" t="str">
        <f>NORMALIZE!H364</f>
        <v/>
      </c>
      <c r="C364" s="13" t="str">
        <f>NORMALIZE!I364</f>
        <v/>
      </c>
    </row>
    <row r="365" spans="1:3">
      <c r="A365" s="13" t="str">
        <f>NORMALIZE!G365</f>
        <v/>
      </c>
      <c r="B365" s="13" t="str">
        <f>NORMALIZE!H365</f>
        <v/>
      </c>
      <c r="C365" s="13" t="str">
        <f>NORMALIZE!I365</f>
        <v/>
      </c>
    </row>
    <row r="366" spans="1:3">
      <c r="A366" s="13" t="str">
        <f>NORMALIZE!G366</f>
        <v/>
      </c>
      <c r="B366" s="13" t="str">
        <f>NORMALIZE!H366</f>
        <v/>
      </c>
      <c r="C366" s="13" t="str">
        <f>NORMALIZE!I366</f>
        <v/>
      </c>
    </row>
    <row r="367" spans="1:3">
      <c r="A367" s="13" t="str">
        <f>NORMALIZE!G367</f>
        <v/>
      </c>
      <c r="B367" s="13" t="str">
        <f>NORMALIZE!H367</f>
        <v/>
      </c>
      <c r="C367" s="13" t="str">
        <f>NORMALIZE!I367</f>
        <v/>
      </c>
    </row>
    <row r="368" spans="1:3">
      <c r="A368" s="13" t="str">
        <f>NORMALIZE!G368</f>
        <v/>
      </c>
      <c r="B368" s="13" t="str">
        <f>NORMALIZE!H368</f>
        <v/>
      </c>
      <c r="C368" s="13" t="str">
        <f>NORMALIZE!I368</f>
        <v/>
      </c>
    </row>
    <row r="369" spans="1:3">
      <c r="A369" s="13" t="str">
        <f>NORMALIZE!G369</f>
        <v/>
      </c>
      <c r="B369" s="13" t="str">
        <f>NORMALIZE!H369</f>
        <v/>
      </c>
      <c r="C369" s="13" t="str">
        <f>NORMALIZE!I369</f>
        <v/>
      </c>
    </row>
    <row r="370" spans="1:3">
      <c r="A370" s="13" t="str">
        <f>NORMALIZE!G370</f>
        <v/>
      </c>
      <c r="B370" s="13" t="str">
        <f>NORMALIZE!H370</f>
        <v/>
      </c>
      <c r="C370" s="13" t="str">
        <f>NORMALIZE!I370</f>
        <v/>
      </c>
    </row>
    <row r="371" spans="1:3">
      <c r="A371" s="13" t="str">
        <f>NORMALIZE!G371</f>
        <v/>
      </c>
      <c r="B371" s="13" t="str">
        <f>NORMALIZE!H371</f>
        <v/>
      </c>
      <c r="C371" s="13" t="str">
        <f>NORMALIZE!I371</f>
        <v/>
      </c>
    </row>
    <row r="372" spans="1:3">
      <c r="A372" s="13" t="str">
        <f>NORMALIZE!G372</f>
        <v/>
      </c>
      <c r="B372" s="13" t="str">
        <f>NORMALIZE!H372</f>
        <v/>
      </c>
      <c r="C372" s="13" t="str">
        <f>NORMALIZE!I372</f>
        <v/>
      </c>
    </row>
    <row r="373" spans="1:3">
      <c r="A373" s="13" t="str">
        <f>NORMALIZE!G373</f>
        <v/>
      </c>
      <c r="B373" s="13" t="str">
        <f>NORMALIZE!H373</f>
        <v/>
      </c>
      <c r="C373" s="13" t="str">
        <f>NORMALIZE!I373</f>
        <v/>
      </c>
    </row>
    <row r="374" spans="1:3">
      <c r="A374" s="13" t="str">
        <f>NORMALIZE!G374</f>
        <v/>
      </c>
      <c r="B374" s="13" t="str">
        <f>NORMALIZE!H374</f>
        <v/>
      </c>
      <c r="C374" s="13" t="str">
        <f>NORMALIZE!I374</f>
        <v/>
      </c>
    </row>
    <row r="375" spans="1:3">
      <c r="A375" s="13" t="str">
        <f>NORMALIZE!G375</f>
        <v/>
      </c>
      <c r="B375" s="13" t="str">
        <f>NORMALIZE!H375</f>
        <v/>
      </c>
      <c r="C375" s="13" t="str">
        <f>NORMALIZE!I375</f>
        <v/>
      </c>
    </row>
    <row r="376" spans="1:3">
      <c r="A376" s="13" t="str">
        <f>NORMALIZE!G376</f>
        <v/>
      </c>
      <c r="B376" s="13" t="str">
        <f>NORMALIZE!H376</f>
        <v/>
      </c>
      <c r="C376" s="13" t="str">
        <f>NORMALIZE!I376</f>
        <v/>
      </c>
    </row>
    <row r="377" spans="1:3">
      <c r="A377" s="13" t="str">
        <f>NORMALIZE!G377</f>
        <v/>
      </c>
      <c r="B377" s="13" t="str">
        <f>NORMALIZE!H377</f>
        <v/>
      </c>
      <c r="C377" s="13" t="str">
        <f>NORMALIZE!I377</f>
        <v/>
      </c>
    </row>
    <row r="378" spans="1:3">
      <c r="A378" s="13" t="str">
        <f>NORMALIZE!G378</f>
        <v/>
      </c>
      <c r="B378" s="13" t="str">
        <f>NORMALIZE!H378</f>
        <v/>
      </c>
      <c r="C378" s="13" t="str">
        <f>NORMALIZE!I378</f>
        <v/>
      </c>
    </row>
    <row r="379" spans="1:3">
      <c r="A379" s="13" t="str">
        <f>NORMALIZE!G379</f>
        <v/>
      </c>
      <c r="B379" s="13" t="str">
        <f>NORMALIZE!H379</f>
        <v/>
      </c>
      <c r="C379" s="13" t="str">
        <f>NORMALIZE!I379</f>
        <v/>
      </c>
    </row>
    <row r="380" spans="1:3">
      <c r="A380" s="13" t="str">
        <f>NORMALIZE!G380</f>
        <v/>
      </c>
      <c r="B380" s="13" t="str">
        <f>NORMALIZE!H380</f>
        <v/>
      </c>
      <c r="C380" s="13" t="str">
        <f>NORMALIZE!I380</f>
        <v/>
      </c>
    </row>
    <row r="381" spans="1:3">
      <c r="A381" s="13" t="str">
        <f>NORMALIZE!G381</f>
        <v/>
      </c>
      <c r="B381" s="13" t="str">
        <f>NORMALIZE!H381</f>
        <v/>
      </c>
      <c r="C381" s="13" t="str">
        <f>NORMALIZE!I381</f>
        <v/>
      </c>
    </row>
    <row r="382" spans="1:3">
      <c r="A382" s="13" t="str">
        <f>NORMALIZE!G382</f>
        <v/>
      </c>
      <c r="B382" s="13" t="str">
        <f>NORMALIZE!H382</f>
        <v/>
      </c>
      <c r="C382" s="13" t="str">
        <f>NORMALIZE!I382</f>
        <v/>
      </c>
    </row>
    <row r="383" spans="1:3">
      <c r="A383" s="13" t="str">
        <f>NORMALIZE!G383</f>
        <v/>
      </c>
      <c r="B383" s="13" t="str">
        <f>NORMALIZE!H383</f>
        <v/>
      </c>
      <c r="C383" s="13" t="str">
        <f>NORMALIZE!I383</f>
        <v/>
      </c>
    </row>
    <row r="384" spans="1:3">
      <c r="A384" s="13" t="str">
        <f>NORMALIZE!G384</f>
        <v/>
      </c>
      <c r="B384" s="13" t="str">
        <f>NORMALIZE!H384</f>
        <v/>
      </c>
      <c r="C384" s="13" t="str">
        <f>NORMALIZE!I384</f>
        <v/>
      </c>
    </row>
    <row r="385" spans="1:3">
      <c r="A385" s="13" t="str">
        <f>NORMALIZE!G385</f>
        <v/>
      </c>
      <c r="B385" s="13" t="str">
        <f>NORMALIZE!H385</f>
        <v/>
      </c>
      <c r="C385" s="13" t="str">
        <f>NORMALIZE!I385</f>
        <v/>
      </c>
    </row>
    <row r="386" spans="1:3">
      <c r="A386" s="13" t="str">
        <f>NORMALIZE!G386</f>
        <v/>
      </c>
      <c r="B386" s="13" t="str">
        <f>NORMALIZE!H386</f>
        <v/>
      </c>
      <c r="C386" s="13" t="str">
        <f>NORMALIZE!I386</f>
        <v/>
      </c>
    </row>
    <row r="387" spans="1:3">
      <c r="A387" s="13" t="str">
        <f>NORMALIZE!G387</f>
        <v/>
      </c>
      <c r="B387" s="13" t="str">
        <f>NORMALIZE!H387</f>
        <v/>
      </c>
      <c r="C387" s="13" t="str">
        <f>NORMALIZE!I387</f>
        <v/>
      </c>
    </row>
    <row r="388" spans="1:3">
      <c r="A388" s="13" t="str">
        <f>NORMALIZE!G388</f>
        <v/>
      </c>
      <c r="B388" s="13" t="str">
        <f>NORMALIZE!H388</f>
        <v/>
      </c>
      <c r="C388" s="13" t="str">
        <f>NORMALIZE!I388</f>
        <v/>
      </c>
    </row>
    <row r="389" spans="1:3">
      <c r="A389" s="13" t="str">
        <f>NORMALIZE!G389</f>
        <v/>
      </c>
      <c r="B389" s="13" t="str">
        <f>NORMALIZE!H389</f>
        <v/>
      </c>
      <c r="C389" s="13" t="str">
        <f>NORMALIZE!I389</f>
        <v/>
      </c>
    </row>
    <row r="390" spans="1:3">
      <c r="A390" s="13" t="str">
        <f>NORMALIZE!G390</f>
        <v/>
      </c>
      <c r="B390" s="13" t="str">
        <f>NORMALIZE!H390</f>
        <v/>
      </c>
      <c r="C390" s="13" t="str">
        <f>NORMALIZE!I390</f>
        <v/>
      </c>
    </row>
    <row r="391" spans="1:3">
      <c r="A391" s="13" t="str">
        <f>NORMALIZE!G391</f>
        <v/>
      </c>
      <c r="B391" s="13" t="str">
        <f>NORMALIZE!H391</f>
        <v/>
      </c>
      <c r="C391" s="13" t="str">
        <f>NORMALIZE!I391</f>
        <v/>
      </c>
    </row>
    <row r="392" spans="1:3">
      <c r="A392" s="13" t="str">
        <f>NORMALIZE!G392</f>
        <v/>
      </c>
      <c r="B392" s="13" t="str">
        <f>NORMALIZE!H392</f>
        <v/>
      </c>
      <c r="C392" s="13" t="str">
        <f>NORMALIZE!I392</f>
        <v/>
      </c>
    </row>
    <row r="393" spans="1:3">
      <c r="A393" s="13" t="str">
        <f>NORMALIZE!G393</f>
        <v/>
      </c>
      <c r="B393" s="13" t="str">
        <f>NORMALIZE!H393</f>
        <v/>
      </c>
      <c r="C393" s="13" t="str">
        <f>NORMALIZE!I393</f>
        <v/>
      </c>
    </row>
    <row r="394" spans="1:3">
      <c r="A394" s="13" t="str">
        <f>NORMALIZE!G394</f>
        <v/>
      </c>
      <c r="B394" s="13" t="str">
        <f>NORMALIZE!H394</f>
        <v/>
      </c>
      <c r="C394" s="13" t="str">
        <f>NORMALIZE!I394</f>
        <v/>
      </c>
    </row>
    <row r="395" spans="1:3">
      <c r="A395" s="13" t="str">
        <f>NORMALIZE!G395</f>
        <v/>
      </c>
      <c r="B395" s="13" t="str">
        <f>NORMALIZE!H395</f>
        <v/>
      </c>
      <c r="C395" s="13" t="str">
        <f>NORMALIZE!I395</f>
        <v/>
      </c>
    </row>
    <row r="396" spans="1:3">
      <c r="A396" s="13" t="str">
        <f>NORMALIZE!G396</f>
        <v/>
      </c>
      <c r="B396" s="13" t="str">
        <f>NORMALIZE!H396</f>
        <v/>
      </c>
      <c r="C396" s="13" t="str">
        <f>NORMALIZE!I396</f>
        <v/>
      </c>
    </row>
    <row r="397" spans="1:3">
      <c r="A397" s="13" t="str">
        <f>NORMALIZE!G397</f>
        <v/>
      </c>
      <c r="B397" s="13" t="str">
        <f>NORMALIZE!H397</f>
        <v/>
      </c>
      <c r="C397" s="13" t="str">
        <f>NORMALIZE!I397</f>
        <v/>
      </c>
    </row>
    <row r="398" spans="1:3">
      <c r="A398" s="13" t="str">
        <f>NORMALIZE!G398</f>
        <v/>
      </c>
      <c r="B398" s="13" t="str">
        <f>NORMALIZE!H398</f>
        <v/>
      </c>
      <c r="C398" s="13" t="str">
        <f>NORMALIZE!I398</f>
        <v/>
      </c>
    </row>
    <row r="399" spans="1:3">
      <c r="A399" s="13" t="str">
        <f>NORMALIZE!G399</f>
        <v/>
      </c>
      <c r="B399" s="13" t="str">
        <f>NORMALIZE!H399</f>
        <v/>
      </c>
      <c r="C399" s="13" t="str">
        <f>NORMALIZE!I399</f>
        <v/>
      </c>
    </row>
    <row r="400" spans="1:3">
      <c r="A400" s="13" t="str">
        <f>NORMALIZE!G400</f>
        <v/>
      </c>
      <c r="B400" s="13" t="str">
        <f>NORMALIZE!H400</f>
        <v/>
      </c>
      <c r="C400" s="13" t="str">
        <f>NORMALIZE!I400</f>
        <v/>
      </c>
    </row>
    <row r="401" spans="1:3">
      <c r="A401" s="13" t="str">
        <f>NORMALIZE!G401</f>
        <v/>
      </c>
      <c r="B401" s="13" t="str">
        <f>NORMALIZE!H401</f>
        <v/>
      </c>
      <c r="C401" s="13" t="str">
        <f>NORMALIZE!I401</f>
        <v/>
      </c>
    </row>
    <row r="402" spans="1:3">
      <c r="A402" s="13" t="str">
        <f>NORMALIZE!G402</f>
        <v/>
      </c>
      <c r="B402" s="13" t="str">
        <f>NORMALIZE!H402</f>
        <v/>
      </c>
      <c r="C402" s="13" t="str">
        <f>NORMALIZE!I402</f>
        <v/>
      </c>
    </row>
    <row r="403" spans="1:3">
      <c r="A403" s="13" t="str">
        <f>NORMALIZE!G403</f>
        <v/>
      </c>
      <c r="B403" s="13" t="str">
        <f>NORMALIZE!H403</f>
        <v/>
      </c>
      <c r="C403" s="13" t="str">
        <f>NORMALIZE!I403</f>
        <v/>
      </c>
    </row>
    <row r="404" spans="1:3">
      <c r="A404" s="13" t="str">
        <f>NORMALIZE!G404</f>
        <v/>
      </c>
      <c r="B404" s="13" t="str">
        <f>NORMALIZE!H404</f>
        <v/>
      </c>
      <c r="C404" s="13" t="str">
        <f>NORMALIZE!I404</f>
        <v/>
      </c>
    </row>
    <row r="405" spans="1:3">
      <c r="A405" s="13" t="str">
        <f>NORMALIZE!G405</f>
        <v/>
      </c>
      <c r="B405" s="13" t="str">
        <f>NORMALIZE!H405</f>
        <v/>
      </c>
      <c r="C405" s="13" t="str">
        <f>NORMALIZE!I405</f>
        <v/>
      </c>
    </row>
    <row r="406" spans="1:3">
      <c r="A406" s="13" t="str">
        <f>NORMALIZE!G406</f>
        <v/>
      </c>
      <c r="B406" s="13" t="str">
        <f>NORMALIZE!H406</f>
        <v/>
      </c>
      <c r="C406" s="13" t="str">
        <f>NORMALIZE!I406</f>
        <v/>
      </c>
    </row>
    <row r="407" spans="1:3">
      <c r="A407" s="13" t="str">
        <f>NORMALIZE!G407</f>
        <v/>
      </c>
      <c r="B407" s="13" t="str">
        <f>NORMALIZE!H407</f>
        <v/>
      </c>
      <c r="C407" s="13" t="str">
        <f>NORMALIZE!I407</f>
        <v/>
      </c>
    </row>
    <row r="408" spans="1:3">
      <c r="A408" s="13" t="str">
        <f>NORMALIZE!G408</f>
        <v/>
      </c>
      <c r="B408" s="13" t="str">
        <f>NORMALIZE!H408</f>
        <v/>
      </c>
      <c r="C408" s="13" t="str">
        <f>NORMALIZE!I408</f>
        <v/>
      </c>
    </row>
    <row r="409" spans="1:3">
      <c r="A409" s="13" t="str">
        <f>NORMALIZE!G409</f>
        <v/>
      </c>
      <c r="B409" s="13" t="str">
        <f>NORMALIZE!H409</f>
        <v/>
      </c>
      <c r="C409" s="13" t="str">
        <f>NORMALIZE!I409</f>
        <v/>
      </c>
    </row>
    <row r="410" spans="1:3">
      <c r="A410" s="13" t="str">
        <f>NORMALIZE!G410</f>
        <v/>
      </c>
      <c r="B410" s="13" t="str">
        <f>NORMALIZE!H410</f>
        <v/>
      </c>
      <c r="C410" s="13" t="str">
        <f>NORMALIZE!I410</f>
        <v/>
      </c>
    </row>
    <row r="411" spans="1:3">
      <c r="A411" s="13" t="str">
        <f>NORMALIZE!G411</f>
        <v/>
      </c>
      <c r="B411" s="13" t="str">
        <f>NORMALIZE!H411</f>
        <v/>
      </c>
      <c r="C411" s="13" t="str">
        <f>NORMALIZE!I411</f>
        <v/>
      </c>
    </row>
    <row r="412" spans="1:3">
      <c r="A412" s="13" t="str">
        <f>NORMALIZE!G412</f>
        <v/>
      </c>
      <c r="B412" s="13" t="str">
        <f>NORMALIZE!H412</f>
        <v/>
      </c>
      <c r="C412" s="13" t="str">
        <f>NORMALIZE!I412</f>
        <v/>
      </c>
    </row>
    <row r="413" spans="1:3">
      <c r="A413" s="13" t="str">
        <f>NORMALIZE!G413</f>
        <v/>
      </c>
      <c r="B413" s="13" t="str">
        <f>NORMALIZE!H413</f>
        <v/>
      </c>
      <c r="C413" s="13" t="str">
        <f>NORMALIZE!I413</f>
        <v/>
      </c>
    </row>
    <row r="414" spans="1:3">
      <c r="A414" s="13" t="str">
        <f>NORMALIZE!G414</f>
        <v/>
      </c>
      <c r="B414" s="13" t="str">
        <f>NORMALIZE!H414</f>
        <v/>
      </c>
      <c r="C414" s="13" t="str">
        <f>NORMALIZE!I414</f>
        <v/>
      </c>
    </row>
    <row r="415" spans="1:3">
      <c r="A415" s="13" t="str">
        <f>NORMALIZE!G415</f>
        <v/>
      </c>
      <c r="B415" s="13" t="str">
        <f>NORMALIZE!H415</f>
        <v/>
      </c>
      <c r="C415" s="13" t="str">
        <f>NORMALIZE!I415</f>
        <v/>
      </c>
    </row>
    <row r="416" spans="1:3">
      <c r="A416" s="13" t="str">
        <f>NORMALIZE!G416</f>
        <v/>
      </c>
      <c r="B416" s="13" t="str">
        <f>NORMALIZE!H416</f>
        <v/>
      </c>
      <c r="C416" s="13" t="str">
        <f>NORMALIZE!I416</f>
        <v/>
      </c>
    </row>
    <row r="417" spans="1:3">
      <c r="A417" s="13" t="str">
        <f>NORMALIZE!G417</f>
        <v/>
      </c>
      <c r="B417" s="13" t="str">
        <f>NORMALIZE!H417</f>
        <v/>
      </c>
      <c r="C417" s="13" t="str">
        <f>NORMALIZE!I417</f>
        <v/>
      </c>
    </row>
    <row r="418" spans="1:3">
      <c r="A418" s="13" t="str">
        <f>NORMALIZE!G418</f>
        <v/>
      </c>
      <c r="B418" s="13" t="str">
        <f>NORMALIZE!H418</f>
        <v/>
      </c>
      <c r="C418" s="13" t="str">
        <f>NORMALIZE!I418</f>
        <v/>
      </c>
    </row>
    <row r="419" spans="1:3">
      <c r="A419" s="13" t="str">
        <f>NORMALIZE!G419</f>
        <v/>
      </c>
      <c r="B419" s="13" t="str">
        <f>NORMALIZE!H419</f>
        <v/>
      </c>
      <c r="C419" s="13" t="str">
        <f>NORMALIZE!I419</f>
        <v/>
      </c>
    </row>
    <row r="420" spans="1:3">
      <c r="A420" s="13" t="str">
        <f>NORMALIZE!G420</f>
        <v/>
      </c>
      <c r="B420" s="13" t="str">
        <f>NORMALIZE!H420</f>
        <v/>
      </c>
      <c r="C420" s="13" t="str">
        <f>NORMALIZE!I420</f>
        <v/>
      </c>
    </row>
    <row r="421" spans="1:3">
      <c r="A421" s="13" t="str">
        <f>NORMALIZE!G421</f>
        <v/>
      </c>
      <c r="B421" s="13" t="str">
        <f>NORMALIZE!H421</f>
        <v/>
      </c>
      <c r="C421" s="13" t="str">
        <f>NORMALIZE!I421</f>
        <v/>
      </c>
    </row>
    <row r="422" spans="1:3">
      <c r="A422" s="13" t="str">
        <f>NORMALIZE!G422</f>
        <v/>
      </c>
      <c r="B422" s="13" t="str">
        <f>NORMALIZE!H422</f>
        <v/>
      </c>
      <c r="C422" s="13" t="str">
        <f>NORMALIZE!I422</f>
        <v/>
      </c>
    </row>
    <row r="423" spans="1:3">
      <c r="A423" s="13" t="str">
        <f>NORMALIZE!G423</f>
        <v/>
      </c>
      <c r="B423" s="13" t="str">
        <f>NORMALIZE!H423</f>
        <v/>
      </c>
      <c r="C423" s="13" t="str">
        <f>NORMALIZE!I423</f>
        <v/>
      </c>
    </row>
    <row r="424" spans="1:3">
      <c r="A424" s="13" t="str">
        <f>NORMALIZE!G424</f>
        <v/>
      </c>
      <c r="B424" s="13" t="str">
        <f>NORMALIZE!H424</f>
        <v/>
      </c>
      <c r="C424" s="13" t="str">
        <f>NORMALIZE!I424</f>
        <v/>
      </c>
    </row>
    <row r="425" spans="1:3">
      <c r="A425" s="13" t="str">
        <f>NORMALIZE!G425</f>
        <v/>
      </c>
      <c r="B425" s="13" t="str">
        <f>NORMALIZE!H425</f>
        <v/>
      </c>
      <c r="C425" s="13" t="str">
        <f>NORMALIZE!I425</f>
        <v/>
      </c>
    </row>
    <row r="426" spans="1:3">
      <c r="A426" s="13" t="str">
        <f>NORMALIZE!G426</f>
        <v/>
      </c>
      <c r="B426" s="13" t="str">
        <f>NORMALIZE!H426</f>
        <v/>
      </c>
      <c r="C426" s="13" t="str">
        <f>NORMALIZE!I426</f>
        <v/>
      </c>
    </row>
    <row r="427" spans="1:3">
      <c r="A427" s="13" t="str">
        <f>NORMALIZE!G427</f>
        <v/>
      </c>
      <c r="B427" s="13" t="str">
        <f>NORMALIZE!H427</f>
        <v/>
      </c>
      <c r="C427" s="13" t="str">
        <f>NORMALIZE!I427</f>
        <v/>
      </c>
    </row>
    <row r="428" spans="1:3">
      <c r="A428" s="13" t="str">
        <f>NORMALIZE!G428</f>
        <v/>
      </c>
      <c r="B428" s="13" t="str">
        <f>NORMALIZE!H428</f>
        <v/>
      </c>
      <c r="C428" s="13" t="str">
        <f>NORMALIZE!I428</f>
        <v/>
      </c>
    </row>
    <row r="429" spans="1:3">
      <c r="A429" s="13" t="str">
        <f>NORMALIZE!G429</f>
        <v/>
      </c>
      <c r="B429" s="13" t="str">
        <f>NORMALIZE!H429</f>
        <v/>
      </c>
      <c r="C429" s="13" t="str">
        <f>NORMALIZE!I429</f>
        <v/>
      </c>
    </row>
    <row r="430" spans="1:3">
      <c r="A430" s="13" t="str">
        <f>NORMALIZE!G430</f>
        <v/>
      </c>
      <c r="B430" s="13" t="str">
        <f>NORMALIZE!H430</f>
        <v/>
      </c>
      <c r="C430" s="13" t="str">
        <f>NORMALIZE!I430</f>
        <v/>
      </c>
    </row>
    <row r="431" spans="1:3">
      <c r="A431" s="13" t="str">
        <f>NORMALIZE!G431</f>
        <v/>
      </c>
      <c r="B431" s="13" t="str">
        <f>NORMALIZE!H431</f>
        <v/>
      </c>
      <c r="C431" s="13" t="str">
        <f>NORMALIZE!I431</f>
        <v/>
      </c>
    </row>
    <row r="432" spans="1:3">
      <c r="A432" s="13" t="str">
        <f>NORMALIZE!G432</f>
        <v/>
      </c>
      <c r="B432" s="13" t="str">
        <f>NORMALIZE!H432</f>
        <v/>
      </c>
      <c r="C432" s="13" t="str">
        <f>NORMALIZE!I432</f>
        <v/>
      </c>
    </row>
    <row r="433" spans="1:3">
      <c r="A433" s="13" t="str">
        <f>NORMALIZE!G433</f>
        <v/>
      </c>
      <c r="B433" s="13" t="str">
        <f>NORMALIZE!H433</f>
        <v/>
      </c>
      <c r="C433" s="13" t="str">
        <f>NORMALIZE!I433</f>
        <v/>
      </c>
    </row>
    <row r="434" spans="1:3">
      <c r="A434" s="13" t="str">
        <f>NORMALIZE!G434</f>
        <v/>
      </c>
      <c r="B434" s="13" t="str">
        <f>NORMALIZE!H434</f>
        <v/>
      </c>
      <c r="C434" s="13" t="str">
        <f>NORMALIZE!I434</f>
        <v/>
      </c>
    </row>
    <row r="435" spans="1:3">
      <c r="A435" s="13" t="str">
        <f>NORMALIZE!G435</f>
        <v/>
      </c>
      <c r="B435" s="13" t="str">
        <f>NORMALIZE!H435</f>
        <v/>
      </c>
      <c r="C435" s="13" t="str">
        <f>NORMALIZE!I435</f>
        <v/>
      </c>
    </row>
    <row r="436" spans="1:3">
      <c r="A436" s="13" t="str">
        <f>NORMALIZE!G436</f>
        <v/>
      </c>
      <c r="B436" s="13" t="str">
        <f>NORMALIZE!H436</f>
        <v/>
      </c>
      <c r="C436" s="13" t="str">
        <f>NORMALIZE!I436</f>
        <v/>
      </c>
    </row>
    <row r="437" spans="1:3">
      <c r="A437" s="13" t="str">
        <f>NORMALIZE!G437</f>
        <v/>
      </c>
      <c r="B437" s="13" t="str">
        <f>NORMALIZE!H437</f>
        <v/>
      </c>
      <c r="C437" s="13" t="str">
        <f>NORMALIZE!I437</f>
        <v/>
      </c>
    </row>
    <row r="438" spans="1:3">
      <c r="A438" s="13" t="str">
        <f>NORMALIZE!G438</f>
        <v/>
      </c>
      <c r="B438" s="13" t="str">
        <f>NORMALIZE!H438</f>
        <v/>
      </c>
      <c r="C438" s="13" t="str">
        <f>NORMALIZE!I438</f>
        <v/>
      </c>
    </row>
    <row r="439" spans="1:3">
      <c r="A439" s="13" t="str">
        <f>NORMALIZE!G439</f>
        <v/>
      </c>
      <c r="B439" s="13" t="str">
        <f>NORMALIZE!H439</f>
        <v/>
      </c>
      <c r="C439" s="13" t="str">
        <f>NORMALIZE!I439</f>
        <v/>
      </c>
    </row>
    <row r="440" spans="1:3">
      <c r="A440" s="13" t="str">
        <f>NORMALIZE!G440</f>
        <v/>
      </c>
      <c r="B440" s="13" t="str">
        <f>NORMALIZE!H440</f>
        <v/>
      </c>
      <c r="C440" s="13" t="str">
        <f>NORMALIZE!I440</f>
        <v/>
      </c>
    </row>
    <row r="441" spans="1:3">
      <c r="A441" s="13" t="str">
        <f>NORMALIZE!G441</f>
        <v/>
      </c>
      <c r="B441" s="13" t="str">
        <f>NORMALIZE!H441</f>
        <v/>
      </c>
      <c r="C441" s="13" t="str">
        <f>NORMALIZE!I441</f>
        <v/>
      </c>
    </row>
    <row r="442" spans="1:3">
      <c r="A442" s="13" t="str">
        <f>NORMALIZE!G442</f>
        <v/>
      </c>
      <c r="B442" s="13" t="str">
        <f>NORMALIZE!H442</f>
        <v/>
      </c>
      <c r="C442" s="13" t="str">
        <f>NORMALIZE!I442</f>
        <v/>
      </c>
    </row>
    <row r="443" spans="1:3">
      <c r="A443" s="13" t="str">
        <f>NORMALIZE!G443</f>
        <v/>
      </c>
      <c r="B443" s="13" t="str">
        <f>NORMALIZE!H443</f>
        <v/>
      </c>
      <c r="C443" s="13" t="str">
        <f>NORMALIZE!I443</f>
        <v/>
      </c>
    </row>
    <row r="444" spans="1:3">
      <c r="A444" s="13" t="str">
        <f>NORMALIZE!G444</f>
        <v/>
      </c>
      <c r="B444" s="13" t="str">
        <f>NORMALIZE!H444</f>
        <v/>
      </c>
      <c r="C444" s="13" t="str">
        <f>NORMALIZE!I444</f>
        <v/>
      </c>
    </row>
    <row r="445" spans="1:3">
      <c r="A445" s="13" t="str">
        <f>NORMALIZE!G445</f>
        <v/>
      </c>
      <c r="B445" s="13" t="str">
        <f>NORMALIZE!H445</f>
        <v/>
      </c>
      <c r="C445" s="13" t="str">
        <f>NORMALIZE!I445</f>
        <v/>
      </c>
    </row>
    <row r="446" spans="1:3">
      <c r="A446" s="13" t="str">
        <f>NORMALIZE!G446</f>
        <v/>
      </c>
      <c r="B446" s="13" t="str">
        <f>NORMALIZE!H446</f>
        <v/>
      </c>
      <c r="C446" s="13" t="str">
        <f>NORMALIZE!I446</f>
        <v/>
      </c>
    </row>
    <row r="447" spans="1:3">
      <c r="A447" s="13" t="str">
        <f>NORMALIZE!G447</f>
        <v/>
      </c>
      <c r="B447" s="13" t="str">
        <f>NORMALIZE!H447</f>
        <v/>
      </c>
      <c r="C447" s="13" t="str">
        <f>NORMALIZE!I447</f>
        <v/>
      </c>
    </row>
    <row r="448" spans="1:3">
      <c r="A448" s="13" t="str">
        <f>NORMALIZE!G448</f>
        <v/>
      </c>
      <c r="B448" s="13" t="str">
        <f>NORMALIZE!H448</f>
        <v/>
      </c>
      <c r="C448" s="13" t="str">
        <f>NORMALIZE!I448</f>
        <v/>
      </c>
    </row>
    <row r="449" spans="1:3">
      <c r="A449" s="13" t="str">
        <f>NORMALIZE!G449</f>
        <v/>
      </c>
      <c r="B449" s="13" t="str">
        <f>NORMALIZE!H449</f>
        <v/>
      </c>
      <c r="C449" s="13" t="str">
        <f>NORMALIZE!I449</f>
        <v/>
      </c>
    </row>
    <row r="450" spans="1:3">
      <c r="A450" s="13" t="str">
        <f>NORMALIZE!G450</f>
        <v/>
      </c>
      <c r="B450" s="13" t="str">
        <f>NORMALIZE!H450</f>
        <v/>
      </c>
      <c r="C450" s="13" t="str">
        <f>NORMALIZE!I450</f>
        <v/>
      </c>
    </row>
    <row r="451" spans="1:3">
      <c r="A451" s="13" t="str">
        <f>NORMALIZE!G451</f>
        <v/>
      </c>
      <c r="B451" s="13" t="str">
        <f>NORMALIZE!H451</f>
        <v/>
      </c>
      <c r="C451" s="13" t="str">
        <f>NORMALIZE!I451</f>
        <v/>
      </c>
    </row>
    <row r="452" spans="1:3">
      <c r="A452" s="13" t="str">
        <f>NORMALIZE!G452</f>
        <v/>
      </c>
      <c r="B452" s="13" t="str">
        <f>NORMALIZE!H452</f>
        <v/>
      </c>
      <c r="C452" s="13" t="str">
        <f>NORMALIZE!I452</f>
        <v/>
      </c>
    </row>
    <row r="453" spans="1:3">
      <c r="A453" s="13" t="str">
        <f>NORMALIZE!G453</f>
        <v/>
      </c>
      <c r="B453" s="13" t="str">
        <f>NORMALIZE!H453</f>
        <v/>
      </c>
      <c r="C453" s="13" t="str">
        <f>NORMALIZE!I453</f>
        <v/>
      </c>
    </row>
    <row r="454" spans="1:3">
      <c r="A454" s="13" t="str">
        <f>NORMALIZE!G454</f>
        <v/>
      </c>
      <c r="B454" s="13" t="str">
        <f>NORMALIZE!H454</f>
        <v/>
      </c>
      <c r="C454" s="13" t="str">
        <f>NORMALIZE!I454</f>
        <v/>
      </c>
    </row>
    <row r="455" spans="1:3">
      <c r="A455" s="13" t="str">
        <f>NORMALIZE!G455</f>
        <v/>
      </c>
      <c r="B455" s="13" t="str">
        <f>NORMALIZE!H455</f>
        <v/>
      </c>
      <c r="C455" s="13" t="str">
        <f>NORMALIZE!I455</f>
        <v/>
      </c>
    </row>
    <row r="456" spans="1:3">
      <c r="A456" s="13" t="str">
        <f>NORMALIZE!G456</f>
        <v/>
      </c>
      <c r="B456" s="13" t="str">
        <f>NORMALIZE!H456</f>
        <v/>
      </c>
      <c r="C456" s="13" t="str">
        <f>NORMALIZE!I456</f>
        <v/>
      </c>
    </row>
    <row r="457" spans="1:3">
      <c r="A457" s="13" t="str">
        <f>NORMALIZE!G457</f>
        <v/>
      </c>
      <c r="B457" s="13" t="str">
        <f>NORMALIZE!H457</f>
        <v/>
      </c>
      <c r="C457" s="13" t="str">
        <f>NORMALIZE!I457</f>
        <v/>
      </c>
    </row>
    <row r="458" spans="1:3">
      <c r="A458" s="13" t="str">
        <f>NORMALIZE!G458</f>
        <v/>
      </c>
      <c r="B458" s="13" t="str">
        <f>NORMALIZE!H458</f>
        <v/>
      </c>
      <c r="C458" s="13" t="str">
        <f>NORMALIZE!I458</f>
        <v/>
      </c>
    </row>
    <row r="459" spans="1:3">
      <c r="A459" s="13" t="str">
        <f>NORMALIZE!G459</f>
        <v/>
      </c>
      <c r="B459" s="13" t="str">
        <f>NORMALIZE!H459</f>
        <v/>
      </c>
      <c r="C459" s="13" t="str">
        <f>NORMALIZE!I459</f>
        <v/>
      </c>
    </row>
    <row r="460" spans="1:3">
      <c r="A460" s="13" t="str">
        <f>NORMALIZE!G460</f>
        <v/>
      </c>
      <c r="B460" s="13" t="str">
        <f>NORMALIZE!H460</f>
        <v/>
      </c>
      <c r="C460" s="13" t="str">
        <f>NORMALIZE!I460</f>
        <v/>
      </c>
    </row>
    <row r="461" spans="1:3">
      <c r="A461" s="13" t="str">
        <f>NORMALIZE!G461</f>
        <v/>
      </c>
      <c r="B461" s="13" t="str">
        <f>NORMALIZE!H461</f>
        <v/>
      </c>
      <c r="C461" s="13" t="str">
        <f>NORMALIZE!I461</f>
        <v/>
      </c>
    </row>
    <row r="462" spans="1:3">
      <c r="A462" s="13" t="str">
        <f>NORMALIZE!G462</f>
        <v/>
      </c>
      <c r="B462" s="13" t="str">
        <f>NORMALIZE!H462</f>
        <v/>
      </c>
      <c r="C462" s="13" t="str">
        <f>NORMALIZE!I462</f>
        <v/>
      </c>
    </row>
    <row r="463" spans="1:3">
      <c r="A463" s="13" t="str">
        <f>NORMALIZE!G463</f>
        <v/>
      </c>
      <c r="B463" s="13" t="str">
        <f>NORMALIZE!H463</f>
        <v/>
      </c>
      <c r="C463" s="13" t="str">
        <f>NORMALIZE!I463</f>
        <v/>
      </c>
    </row>
    <row r="464" spans="1:3">
      <c r="A464" s="13" t="str">
        <f>NORMALIZE!G464</f>
        <v/>
      </c>
      <c r="B464" s="13" t="str">
        <f>NORMALIZE!H464</f>
        <v/>
      </c>
      <c r="C464" s="13" t="str">
        <f>NORMALIZE!I464</f>
        <v/>
      </c>
    </row>
    <row r="465" spans="1:3">
      <c r="A465" s="13" t="str">
        <f>NORMALIZE!G465</f>
        <v/>
      </c>
      <c r="B465" s="13" t="str">
        <f>NORMALIZE!H465</f>
        <v/>
      </c>
      <c r="C465" s="13" t="str">
        <f>NORMALIZE!I465</f>
        <v/>
      </c>
    </row>
    <row r="466" spans="1:3">
      <c r="A466" s="13" t="str">
        <f>NORMALIZE!G466</f>
        <v/>
      </c>
      <c r="B466" s="13" t="str">
        <f>NORMALIZE!H466</f>
        <v/>
      </c>
      <c r="C466" s="13" t="str">
        <f>NORMALIZE!I466</f>
        <v/>
      </c>
    </row>
    <row r="467" spans="1:3">
      <c r="A467" s="13" t="str">
        <f>NORMALIZE!G467</f>
        <v/>
      </c>
      <c r="B467" s="13" t="str">
        <f>NORMALIZE!H467</f>
        <v/>
      </c>
      <c r="C467" s="13" t="str">
        <f>NORMALIZE!I467</f>
        <v/>
      </c>
    </row>
    <row r="468" spans="1:3">
      <c r="A468" s="13" t="str">
        <f>NORMALIZE!G468</f>
        <v/>
      </c>
      <c r="B468" s="13" t="str">
        <f>NORMALIZE!H468</f>
        <v/>
      </c>
      <c r="C468" s="13" t="str">
        <f>NORMALIZE!I468</f>
        <v/>
      </c>
    </row>
    <row r="469" spans="1:3">
      <c r="A469" s="13" t="str">
        <f>NORMALIZE!G469</f>
        <v/>
      </c>
      <c r="B469" s="13" t="str">
        <f>NORMALIZE!H469</f>
        <v/>
      </c>
      <c r="C469" s="13" t="str">
        <f>NORMALIZE!I469</f>
        <v/>
      </c>
    </row>
    <row r="470" spans="1:3">
      <c r="A470" s="13" t="str">
        <f>NORMALIZE!G470</f>
        <v/>
      </c>
      <c r="B470" s="13" t="str">
        <f>NORMALIZE!H470</f>
        <v/>
      </c>
      <c r="C470" s="13" t="str">
        <f>NORMALIZE!I470</f>
        <v/>
      </c>
    </row>
    <row r="471" spans="1:3">
      <c r="A471" s="13" t="str">
        <f>NORMALIZE!G471</f>
        <v/>
      </c>
      <c r="B471" s="13" t="str">
        <f>NORMALIZE!H471</f>
        <v/>
      </c>
      <c r="C471" s="13" t="str">
        <f>NORMALIZE!I471</f>
        <v/>
      </c>
    </row>
    <row r="472" spans="1:3">
      <c r="A472" s="13" t="str">
        <f>NORMALIZE!G472</f>
        <v/>
      </c>
      <c r="B472" s="13" t="str">
        <f>NORMALIZE!H472</f>
        <v/>
      </c>
      <c r="C472" s="13" t="str">
        <f>NORMALIZE!I472</f>
        <v/>
      </c>
    </row>
    <row r="473" spans="1:3">
      <c r="A473" s="13" t="str">
        <f>NORMALIZE!G473</f>
        <v/>
      </c>
      <c r="B473" s="13" t="str">
        <f>NORMALIZE!H473</f>
        <v/>
      </c>
      <c r="C473" s="13" t="str">
        <f>NORMALIZE!I473</f>
        <v/>
      </c>
    </row>
    <row r="474" spans="1:3">
      <c r="A474" s="13" t="str">
        <f>NORMALIZE!G474</f>
        <v/>
      </c>
      <c r="B474" s="13" t="str">
        <f>NORMALIZE!H474</f>
        <v/>
      </c>
      <c r="C474" s="13" t="str">
        <f>NORMALIZE!I474</f>
        <v/>
      </c>
    </row>
    <row r="475" spans="1:3">
      <c r="A475" s="13" t="str">
        <f>NORMALIZE!G475</f>
        <v/>
      </c>
      <c r="B475" s="13" t="str">
        <f>NORMALIZE!H475</f>
        <v/>
      </c>
      <c r="C475" s="13" t="str">
        <f>NORMALIZE!I475</f>
        <v/>
      </c>
    </row>
    <row r="476" spans="1:3">
      <c r="A476" s="13" t="str">
        <f>NORMALIZE!G476</f>
        <v/>
      </c>
      <c r="B476" s="13" t="str">
        <f>NORMALIZE!H476</f>
        <v/>
      </c>
      <c r="C476" s="13" t="str">
        <f>NORMALIZE!I476</f>
        <v/>
      </c>
    </row>
    <row r="477" spans="1:3">
      <c r="A477" s="13" t="str">
        <f>NORMALIZE!G477</f>
        <v/>
      </c>
      <c r="B477" s="13" t="str">
        <f>NORMALIZE!H477</f>
        <v/>
      </c>
      <c r="C477" s="13" t="str">
        <f>NORMALIZE!I477</f>
        <v/>
      </c>
    </row>
    <row r="478" spans="1:3">
      <c r="A478" s="13" t="str">
        <f>NORMALIZE!G478</f>
        <v/>
      </c>
      <c r="B478" s="13" t="str">
        <f>NORMALIZE!H478</f>
        <v/>
      </c>
      <c r="C478" s="13" t="str">
        <f>NORMALIZE!I478</f>
        <v/>
      </c>
    </row>
    <row r="479" spans="1:3">
      <c r="A479" s="13" t="str">
        <f>NORMALIZE!G479</f>
        <v/>
      </c>
      <c r="B479" s="13" t="str">
        <f>NORMALIZE!H479</f>
        <v/>
      </c>
      <c r="C479" s="13" t="str">
        <f>NORMALIZE!I479</f>
        <v/>
      </c>
    </row>
    <row r="480" spans="1:3">
      <c r="A480" s="13" t="str">
        <f>NORMALIZE!G480</f>
        <v/>
      </c>
      <c r="B480" s="13" t="str">
        <f>NORMALIZE!H480</f>
        <v/>
      </c>
      <c r="C480" s="13" t="str">
        <f>NORMALIZE!I480</f>
        <v/>
      </c>
    </row>
    <row r="481" spans="1:3">
      <c r="A481" s="13" t="str">
        <f>NORMALIZE!G481</f>
        <v/>
      </c>
      <c r="B481" s="13" t="str">
        <f>NORMALIZE!H481</f>
        <v/>
      </c>
      <c r="C481" s="13" t="str">
        <f>NORMALIZE!I481</f>
        <v/>
      </c>
    </row>
    <row r="482" spans="1:3">
      <c r="A482" s="13" t="str">
        <f>NORMALIZE!G482</f>
        <v/>
      </c>
      <c r="B482" s="13" t="str">
        <f>NORMALIZE!H482</f>
        <v/>
      </c>
      <c r="C482" s="13" t="str">
        <f>NORMALIZE!I482</f>
        <v/>
      </c>
    </row>
    <row r="483" spans="1:3">
      <c r="A483" s="13" t="str">
        <f>NORMALIZE!G483</f>
        <v/>
      </c>
      <c r="B483" s="13" t="str">
        <f>NORMALIZE!H483</f>
        <v/>
      </c>
      <c r="C483" s="13" t="str">
        <f>NORMALIZE!I483</f>
        <v/>
      </c>
    </row>
    <row r="484" spans="1:3">
      <c r="A484" s="13" t="str">
        <f>NORMALIZE!G484</f>
        <v/>
      </c>
      <c r="B484" s="13" t="str">
        <f>NORMALIZE!H484</f>
        <v/>
      </c>
      <c r="C484" s="13" t="str">
        <f>NORMALIZE!I484</f>
        <v/>
      </c>
    </row>
    <row r="485" spans="1:3">
      <c r="A485" s="13" t="str">
        <f>NORMALIZE!G485</f>
        <v/>
      </c>
      <c r="B485" s="13" t="str">
        <f>NORMALIZE!H485</f>
        <v/>
      </c>
      <c r="C485" s="13" t="str">
        <f>NORMALIZE!I485</f>
        <v/>
      </c>
    </row>
    <row r="486" spans="1:3">
      <c r="A486" s="13" t="str">
        <f>NORMALIZE!G486</f>
        <v/>
      </c>
      <c r="B486" s="13" t="str">
        <f>NORMALIZE!H486</f>
        <v/>
      </c>
      <c r="C486" s="13" t="str">
        <f>NORMALIZE!I486</f>
        <v/>
      </c>
    </row>
    <row r="487" spans="1:3">
      <c r="A487" s="13" t="str">
        <f>NORMALIZE!G487</f>
        <v/>
      </c>
      <c r="B487" s="13" t="str">
        <f>NORMALIZE!H487</f>
        <v/>
      </c>
      <c r="C487" s="13" t="str">
        <f>NORMALIZE!I487</f>
        <v/>
      </c>
    </row>
    <row r="488" spans="1:3">
      <c r="A488" s="13" t="str">
        <f>NORMALIZE!G488</f>
        <v/>
      </c>
      <c r="B488" s="13" t="str">
        <f>NORMALIZE!H488</f>
        <v/>
      </c>
      <c r="C488" s="13" t="str">
        <f>NORMALIZE!I488</f>
        <v/>
      </c>
    </row>
    <row r="489" spans="1:3">
      <c r="A489" s="13" t="str">
        <f>NORMALIZE!G489</f>
        <v/>
      </c>
      <c r="B489" s="13" t="str">
        <f>NORMALIZE!H489</f>
        <v/>
      </c>
      <c r="C489" s="13" t="str">
        <f>NORMALIZE!I489</f>
        <v/>
      </c>
    </row>
    <row r="490" spans="1:3">
      <c r="A490" s="13" t="str">
        <f>NORMALIZE!G490</f>
        <v/>
      </c>
      <c r="B490" s="13" t="str">
        <f>NORMALIZE!H490</f>
        <v/>
      </c>
      <c r="C490" s="13" t="str">
        <f>NORMALIZE!I490</f>
        <v/>
      </c>
    </row>
    <row r="491" spans="1:3">
      <c r="A491" s="13" t="str">
        <f>NORMALIZE!G491</f>
        <v/>
      </c>
      <c r="B491" s="13" t="str">
        <f>NORMALIZE!H491</f>
        <v/>
      </c>
      <c r="C491" s="13" t="str">
        <f>NORMALIZE!I491</f>
        <v/>
      </c>
    </row>
    <row r="492" spans="1:3">
      <c r="A492" s="13" t="str">
        <f>NORMALIZE!G492</f>
        <v/>
      </c>
      <c r="B492" s="13" t="str">
        <f>NORMALIZE!H492</f>
        <v/>
      </c>
      <c r="C492" s="13" t="str">
        <f>NORMALIZE!I492</f>
        <v/>
      </c>
    </row>
    <row r="493" spans="1:3">
      <c r="A493" s="13" t="str">
        <f>NORMALIZE!G493</f>
        <v/>
      </c>
      <c r="B493" s="13" t="str">
        <f>NORMALIZE!H493</f>
        <v/>
      </c>
      <c r="C493" s="13" t="str">
        <f>NORMALIZE!I493</f>
        <v/>
      </c>
    </row>
    <row r="494" spans="1:3">
      <c r="A494" s="13" t="str">
        <f>NORMALIZE!G494</f>
        <v/>
      </c>
      <c r="B494" s="13" t="str">
        <f>NORMALIZE!H494</f>
        <v/>
      </c>
      <c r="C494" s="13" t="str">
        <f>NORMALIZE!I494</f>
        <v/>
      </c>
    </row>
    <row r="495" spans="1:3">
      <c r="A495" s="13" t="str">
        <f>NORMALIZE!G495</f>
        <v/>
      </c>
      <c r="B495" s="13" t="str">
        <f>NORMALIZE!H495</f>
        <v/>
      </c>
      <c r="C495" s="13" t="str">
        <f>NORMALIZE!I495</f>
        <v/>
      </c>
    </row>
    <row r="496" spans="1:3">
      <c r="A496" s="13" t="str">
        <f>NORMALIZE!G496</f>
        <v/>
      </c>
      <c r="B496" s="13" t="str">
        <f>NORMALIZE!H496</f>
        <v/>
      </c>
      <c r="C496" s="13" t="str">
        <f>NORMALIZE!I496</f>
        <v/>
      </c>
    </row>
    <row r="497" spans="1:3">
      <c r="A497" s="13" t="str">
        <f>NORMALIZE!G497</f>
        <v/>
      </c>
      <c r="B497" s="13" t="str">
        <f>NORMALIZE!H497</f>
        <v/>
      </c>
      <c r="C497" s="13" t="str">
        <f>NORMALIZE!I497</f>
        <v/>
      </c>
    </row>
    <row r="498" spans="1:3">
      <c r="A498" s="13" t="str">
        <f>NORMALIZE!G498</f>
        <v/>
      </c>
      <c r="B498" s="13" t="str">
        <f>NORMALIZE!H498</f>
        <v/>
      </c>
      <c r="C498" s="13" t="str">
        <f>NORMALIZE!I498</f>
        <v/>
      </c>
    </row>
    <row r="499" spans="1:3">
      <c r="A499" s="13" t="str">
        <f>NORMALIZE!G499</f>
        <v/>
      </c>
      <c r="B499" s="13" t="str">
        <f>NORMALIZE!H499</f>
        <v/>
      </c>
      <c r="C499" s="13" t="str">
        <f>NORMALIZE!I499</f>
        <v/>
      </c>
    </row>
    <row r="500" spans="1:3">
      <c r="A500" s="13" t="str">
        <f>NORMALIZE!G500</f>
        <v/>
      </c>
      <c r="B500" s="13" t="str">
        <f>NORMALIZE!H500</f>
        <v/>
      </c>
      <c r="C500" s="13" t="str">
        <f>NORMALIZE!I500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500"/>
  <sheetViews>
    <sheetView workbookViewId="0"/>
  </sheetViews>
  <sheetFormatPr defaultRowHeight="15"/>
  <cols>
    <col min="1" max="1" width="9.140625" style="17"/>
    <col min="2" max="2" width="12.140625" style="30" customWidth="1"/>
  </cols>
  <sheetData>
    <row r="1" spans="1:2">
      <c r="A1" s="22">
        <v>74</v>
      </c>
      <c r="B1" s="22" t="s">
        <v>73</v>
      </c>
    </row>
    <row r="2" spans="1:2">
      <c r="A2" s="22">
        <v>76</v>
      </c>
      <c r="B2" s="22" t="s">
        <v>16</v>
      </c>
    </row>
    <row r="3" spans="1:2">
      <c r="A3" s="22">
        <v>89</v>
      </c>
      <c r="B3" s="22" t="s">
        <v>69</v>
      </c>
    </row>
    <row r="4" spans="1:2">
      <c r="A4" s="22">
        <v>32</v>
      </c>
      <c r="B4" s="22" t="s">
        <v>4</v>
      </c>
    </row>
    <row r="5" spans="1:2">
      <c r="A5" s="22">
        <v>69</v>
      </c>
      <c r="B5" s="22" t="s">
        <v>27</v>
      </c>
    </row>
    <row r="6" spans="1:2">
      <c r="A6" s="22">
        <v>51</v>
      </c>
      <c r="B6" s="22" t="s">
        <v>44</v>
      </c>
    </row>
    <row r="7" spans="1:2">
      <c r="A7" s="22">
        <v>47</v>
      </c>
      <c r="B7" s="22" t="s">
        <v>64</v>
      </c>
    </row>
    <row r="8" spans="1:2">
      <c r="A8" s="22">
        <v>38</v>
      </c>
      <c r="B8" s="22" t="s">
        <v>1</v>
      </c>
    </row>
    <row r="9" spans="1:2">
      <c r="A9" s="22">
        <v>49</v>
      </c>
      <c r="B9" s="22" t="s">
        <v>61</v>
      </c>
    </row>
    <row r="10" spans="1:2">
      <c r="A10" s="22">
        <v>121</v>
      </c>
      <c r="B10" s="22" t="s">
        <v>1</v>
      </c>
    </row>
    <row r="11" spans="1:2">
      <c r="A11" s="22">
        <v>17</v>
      </c>
      <c r="B11" s="22" t="s">
        <v>74</v>
      </c>
    </row>
    <row r="12" spans="1:2">
      <c r="A12" s="22">
        <v>8</v>
      </c>
      <c r="B12" s="22" t="s">
        <v>73</v>
      </c>
    </row>
    <row r="13" spans="1:2">
      <c r="A13" s="22">
        <v>122</v>
      </c>
      <c r="B13" s="22" t="s">
        <v>20</v>
      </c>
    </row>
    <row r="14" spans="1:2">
      <c r="A14" s="22">
        <v>98</v>
      </c>
      <c r="B14" s="22" t="s">
        <v>24</v>
      </c>
    </row>
    <row r="15" spans="1:2">
      <c r="A15" s="22">
        <v>102</v>
      </c>
      <c r="B15" s="22" t="s">
        <v>25</v>
      </c>
    </row>
    <row r="16" spans="1:2">
      <c r="A16" s="22">
        <v>75</v>
      </c>
      <c r="B16" s="22" t="s">
        <v>0</v>
      </c>
    </row>
    <row r="17" spans="1:2">
      <c r="A17" s="22">
        <v>114</v>
      </c>
      <c r="B17" s="22" t="s">
        <v>33</v>
      </c>
    </row>
    <row r="18" spans="1:2">
      <c r="A18" s="22">
        <v>50</v>
      </c>
      <c r="B18" s="22" t="s">
        <v>4</v>
      </c>
    </row>
    <row r="19" spans="1:2">
      <c r="A19" s="22">
        <v>43</v>
      </c>
      <c r="B19" s="22" t="s">
        <v>34</v>
      </c>
    </row>
    <row r="20" spans="1:2">
      <c r="A20" s="22">
        <v>120</v>
      </c>
      <c r="B20" s="22" t="s">
        <v>65</v>
      </c>
    </row>
    <row r="21" spans="1:2">
      <c r="A21" s="22">
        <v>41</v>
      </c>
      <c r="B21" s="22" t="s">
        <v>47</v>
      </c>
    </row>
    <row r="22" spans="1:2">
      <c r="A22" s="22">
        <v>29</v>
      </c>
      <c r="B22" s="22" t="s">
        <v>44</v>
      </c>
    </row>
    <row r="23" spans="1:2">
      <c r="A23" s="22">
        <v>80</v>
      </c>
      <c r="B23" s="22" t="s">
        <v>14</v>
      </c>
    </row>
    <row r="24" spans="1:2">
      <c r="A24" s="22">
        <v>110</v>
      </c>
      <c r="B24" s="22" t="s">
        <v>52</v>
      </c>
    </row>
    <row r="25" spans="1:2">
      <c r="A25" s="22">
        <v>113</v>
      </c>
      <c r="B25" s="22" t="s">
        <v>22</v>
      </c>
    </row>
    <row r="26" spans="1:2">
      <c r="A26" s="22">
        <v>92</v>
      </c>
      <c r="B26" s="22" t="s">
        <v>32</v>
      </c>
    </row>
    <row r="27" spans="1:2">
      <c r="A27" s="22">
        <v>30</v>
      </c>
      <c r="B27" s="22" t="s">
        <v>46</v>
      </c>
    </row>
    <row r="28" spans="1:2">
      <c r="A28" s="22">
        <v>107</v>
      </c>
      <c r="B28" s="22" t="s">
        <v>23</v>
      </c>
    </row>
    <row r="29" spans="1:2">
      <c r="A29" s="22">
        <v>86</v>
      </c>
      <c r="B29" s="22" t="s">
        <v>34</v>
      </c>
    </row>
    <row r="30" spans="1:2">
      <c r="A30" s="22">
        <v>108</v>
      </c>
      <c r="B30" s="22" t="s">
        <v>50</v>
      </c>
    </row>
    <row r="31" spans="1:2">
      <c r="A31" s="22">
        <v>62</v>
      </c>
      <c r="B31" s="22" t="s">
        <v>0</v>
      </c>
    </row>
    <row r="32" spans="1:2">
      <c r="A32" s="22">
        <v>85</v>
      </c>
      <c r="B32" s="22" t="s">
        <v>17</v>
      </c>
    </row>
    <row r="33" spans="1:2">
      <c r="A33" s="22">
        <v>70</v>
      </c>
      <c r="B33" s="22" t="s">
        <v>26</v>
      </c>
    </row>
    <row r="34" spans="1:2">
      <c r="A34" s="22">
        <v>21</v>
      </c>
      <c r="B34" s="22" t="s">
        <v>7</v>
      </c>
    </row>
    <row r="35" spans="1:2">
      <c r="A35" s="22">
        <v>19</v>
      </c>
      <c r="B35" s="22" t="s">
        <v>75</v>
      </c>
    </row>
    <row r="36" spans="1:2">
      <c r="A36" s="22">
        <v>60</v>
      </c>
      <c r="B36" s="22" t="s">
        <v>8</v>
      </c>
    </row>
    <row r="37" spans="1:2">
      <c r="A37" s="22">
        <v>2</v>
      </c>
      <c r="B37" s="22" t="s">
        <v>33</v>
      </c>
    </row>
    <row r="38" spans="1:2">
      <c r="A38" s="22">
        <v>93</v>
      </c>
      <c r="B38" s="22" t="s">
        <v>12</v>
      </c>
    </row>
    <row r="39" spans="1:2">
      <c r="A39" s="22">
        <v>48</v>
      </c>
      <c r="B39" s="22" t="s">
        <v>61</v>
      </c>
    </row>
    <row r="40" spans="1:2">
      <c r="A40" s="22">
        <v>1</v>
      </c>
      <c r="B40" s="22" t="s">
        <v>29</v>
      </c>
    </row>
    <row r="41" spans="1:2">
      <c r="A41" s="22">
        <v>94</v>
      </c>
      <c r="B41" s="22" t="s">
        <v>37</v>
      </c>
    </row>
    <row r="42" spans="1:2">
      <c r="A42" s="22">
        <v>118</v>
      </c>
      <c r="B42" s="22" t="s">
        <v>74</v>
      </c>
    </row>
    <row r="43" spans="1:2">
      <c r="A43" s="22">
        <v>87</v>
      </c>
      <c r="B43" s="22" t="s">
        <v>53</v>
      </c>
    </row>
    <row r="44" spans="1:2">
      <c r="A44" s="22">
        <v>33</v>
      </c>
      <c r="B44" s="22" t="s">
        <v>10</v>
      </c>
    </row>
    <row r="45" spans="1:2">
      <c r="A45" s="22">
        <v>124</v>
      </c>
      <c r="B45" s="22" t="s">
        <v>63</v>
      </c>
    </row>
    <row r="46" spans="1:2">
      <c r="A46" s="22">
        <v>105</v>
      </c>
      <c r="B46" s="22" t="s">
        <v>7</v>
      </c>
    </row>
    <row r="47" spans="1:2">
      <c r="A47" s="22">
        <v>22</v>
      </c>
      <c r="B47" s="22" t="s">
        <v>43</v>
      </c>
    </row>
    <row r="48" spans="1:2">
      <c r="A48" s="22">
        <v>82</v>
      </c>
      <c r="B48" s="22" t="s">
        <v>49</v>
      </c>
    </row>
    <row r="49" spans="1:2">
      <c r="A49" s="22">
        <v>37</v>
      </c>
      <c r="B49" s="22" t="s">
        <v>68</v>
      </c>
    </row>
    <row r="50" spans="1:2">
      <c r="A50" s="22">
        <v>90</v>
      </c>
      <c r="B50" s="22" t="s">
        <v>30</v>
      </c>
    </row>
    <row r="51" spans="1:2">
      <c r="A51" s="22">
        <v>96</v>
      </c>
      <c r="B51" s="22" t="s">
        <v>76</v>
      </c>
    </row>
    <row r="52" spans="1:2">
      <c r="A52" s="22">
        <v>56</v>
      </c>
      <c r="B52" s="22" t="s">
        <v>48</v>
      </c>
    </row>
    <row r="53" spans="1:2">
      <c r="A53" s="22">
        <v>3</v>
      </c>
      <c r="B53" s="22" t="s">
        <v>24</v>
      </c>
    </row>
    <row r="54" spans="1:2">
      <c r="A54" s="22">
        <v>52</v>
      </c>
      <c r="B54" s="22" t="s">
        <v>72</v>
      </c>
    </row>
    <row r="55" spans="1:2">
      <c r="A55" s="22">
        <v>116</v>
      </c>
      <c r="B55" s="22" t="s">
        <v>57</v>
      </c>
    </row>
    <row r="56" spans="1:2">
      <c r="A56" s="22">
        <v>117</v>
      </c>
      <c r="B56" s="22" t="s">
        <v>56</v>
      </c>
    </row>
    <row r="57" spans="1:2">
      <c r="A57" s="22">
        <v>6</v>
      </c>
      <c r="B57" s="22" t="s">
        <v>75</v>
      </c>
    </row>
    <row r="58" spans="1:2">
      <c r="A58" s="22">
        <v>95</v>
      </c>
      <c r="B58" s="22" t="s">
        <v>26</v>
      </c>
    </row>
    <row r="59" spans="1:2">
      <c r="A59" s="22">
        <v>64</v>
      </c>
      <c r="B59" s="22" t="s">
        <v>39</v>
      </c>
    </row>
    <row r="60" spans="1:2">
      <c r="A60" s="22">
        <v>5</v>
      </c>
      <c r="B60" s="22" t="s">
        <v>21</v>
      </c>
    </row>
    <row r="61" spans="1:2">
      <c r="A61" s="22">
        <v>27</v>
      </c>
      <c r="B61" s="22" t="s">
        <v>44</v>
      </c>
    </row>
    <row r="62" spans="1:2">
      <c r="A62" s="22">
        <v>18</v>
      </c>
      <c r="B62" s="22" t="s">
        <v>74</v>
      </c>
    </row>
    <row r="63" spans="1:2">
      <c r="A63" s="22">
        <v>54</v>
      </c>
      <c r="B63" s="22" t="s">
        <v>71</v>
      </c>
    </row>
    <row r="64" spans="1:2">
      <c r="A64" s="22">
        <v>42</v>
      </c>
      <c r="B64" s="22" t="s">
        <v>62</v>
      </c>
    </row>
    <row r="65" spans="1:2">
      <c r="A65" s="22">
        <v>99</v>
      </c>
      <c r="B65" s="22" t="s">
        <v>73</v>
      </c>
    </row>
    <row r="66" spans="1:2">
      <c r="A66" s="22">
        <v>14</v>
      </c>
      <c r="B66" s="22" t="s">
        <v>11</v>
      </c>
    </row>
    <row r="67" spans="1:2">
      <c r="A67" s="22">
        <v>9</v>
      </c>
      <c r="B67" s="22" t="s">
        <v>41</v>
      </c>
    </row>
    <row r="68" spans="1:2">
      <c r="A68" s="22">
        <v>35</v>
      </c>
      <c r="B68" s="22" t="s">
        <v>59</v>
      </c>
    </row>
    <row r="69" spans="1:2">
      <c r="A69" s="22">
        <v>0</v>
      </c>
      <c r="B69" s="22" t="s">
        <v>58</v>
      </c>
    </row>
    <row r="70" spans="1:2">
      <c r="A70" s="22">
        <v>55</v>
      </c>
      <c r="B70" s="22" t="s">
        <v>44</v>
      </c>
    </row>
    <row r="71" spans="1:2">
      <c r="A71" s="22">
        <v>119</v>
      </c>
      <c r="B71" s="22" t="s">
        <v>51</v>
      </c>
    </row>
    <row r="72" spans="1:2">
      <c r="A72" s="22">
        <v>45</v>
      </c>
      <c r="B72" s="22" t="s">
        <v>67</v>
      </c>
    </row>
    <row r="73" spans="1:2">
      <c r="A73" s="22">
        <v>112</v>
      </c>
      <c r="B73" s="22" t="s">
        <v>36</v>
      </c>
    </row>
    <row r="74" spans="1:2">
      <c r="A74" s="22">
        <v>39</v>
      </c>
      <c r="B74" s="22" t="s">
        <v>45</v>
      </c>
    </row>
    <row r="75" spans="1:2">
      <c r="A75" s="22">
        <v>11</v>
      </c>
      <c r="B75" s="22" t="s">
        <v>43</v>
      </c>
    </row>
    <row r="76" spans="1:2">
      <c r="A76" s="22">
        <v>104</v>
      </c>
      <c r="B76" s="22" t="s">
        <v>31</v>
      </c>
    </row>
    <row r="77" spans="1:2">
      <c r="A77" s="22">
        <v>101</v>
      </c>
      <c r="B77" s="22" t="s">
        <v>28</v>
      </c>
    </row>
    <row r="78" spans="1:2">
      <c r="A78" s="22">
        <v>63</v>
      </c>
      <c r="B78" s="22" t="s">
        <v>2</v>
      </c>
    </row>
    <row r="79" spans="1:2">
      <c r="A79" s="22">
        <v>109</v>
      </c>
      <c r="B79" s="22" t="s">
        <v>52</v>
      </c>
    </row>
    <row r="80" spans="1:2">
      <c r="A80" s="22">
        <v>46</v>
      </c>
      <c r="B80" s="22" t="s">
        <v>75</v>
      </c>
    </row>
    <row r="81" spans="1:2">
      <c r="A81" s="22">
        <v>4</v>
      </c>
      <c r="B81" s="22" t="s">
        <v>11</v>
      </c>
    </row>
    <row r="82" spans="1:2">
      <c r="A82" s="22">
        <v>15</v>
      </c>
      <c r="B82" s="22" t="s">
        <v>33</v>
      </c>
    </row>
    <row r="83" spans="1:2">
      <c r="A83" s="22">
        <v>79</v>
      </c>
      <c r="B83" s="22" t="s">
        <v>4</v>
      </c>
    </row>
    <row r="84" spans="1:2">
      <c r="A84" s="22">
        <v>12</v>
      </c>
      <c r="B84" s="22" t="s">
        <v>7</v>
      </c>
    </row>
    <row r="85" spans="1:2">
      <c r="A85" s="22">
        <v>40</v>
      </c>
      <c r="B85" s="22" t="s">
        <v>48</v>
      </c>
    </row>
    <row r="86" spans="1:2">
      <c r="A86" s="22">
        <v>97</v>
      </c>
      <c r="B86" s="22" t="s">
        <v>25</v>
      </c>
    </row>
    <row r="87" spans="1:2">
      <c r="A87" s="22">
        <v>103</v>
      </c>
      <c r="B87" s="22" t="s">
        <v>70</v>
      </c>
    </row>
    <row r="88" spans="1:2">
      <c r="A88" s="22">
        <v>73</v>
      </c>
      <c r="B88" s="22" t="s">
        <v>3</v>
      </c>
    </row>
    <row r="89" spans="1:2">
      <c r="A89" s="22">
        <v>71</v>
      </c>
      <c r="B89" s="22" t="s">
        <v>66</v>
      </c>
    </row>
    <row r="90" spans="1:2">
      <c r="A90" s="22">
        <v>16</v>
      </c>
      <c r="B90" s="22" t="s">
        <v>29</v>
      </c>
    </row>
    <row r="91" spans="1:2">
      <c r="A91" s="22">
        <v>25</v>
      </c>
      <c r="B91" s="22" t="s">
        <v>75</v>
      </c>
    </row>
    <row r="92" spans="1:2">
      <c r="A92" s="22">
        <v>84</v>
      </c>
      <c r="B92" s="22" t="s">
        <v>62</v>
      </c>
    </row>
    <row r="93" spans="1:2">
      <c r="A93" s="22">
        <v>23</v>
      </c>
      <c r="B93" s="22" t="s">
        <v>50</v>
      </c>
    </row>
    <row r="94" spans="1:2">
      <c r="A94" s="22">
        <v>78</v>
      </c>
      <c r="B94" s="22" t="s">
        <v>47</v>
      </c>
    </row>
    <row r="95" spans="1:2">
      <c r="A95" s="22">
        <v>57</v>
      </c>
      <c r="B95" s="22" t="s">
        <v>60</v>
      </c>
    </row>
    <row r="96" spans="1:2">
      <c r="A96" s="22">
        <v>81</v>
      </c>
      <c r="B96" s="22" t="s">
        <v>54</v>
      </c>
    </row>
    <row r="97" spans="1:2">
      <c r="A97" s="22">
        <v>123</v>
      </c>
      <c r="B97" s="22" t="s">
        <v>30</v>
      </c>
    </row>
    <row r="98" spans="1:2">
      <c r="A98" s="22">
        <v>13</v>
      </c>
      <c r="B98" s="22" t="s">
        <v>59</v>
      </c>
    </row>
    <row r="99" spans="1:2">
      <c r="A99" s="22">
        <v>34</v>
      </c>
      <c r="B99" s="22" t="s">
        <v>23</v>
      </c>
    </row>
    <row r="100" spans="1:2">
      <c r="A100" s="22">
        <v>83</v>
      </c>
      <c r="B100" s="22" t="s">
        <v>13</v>
      </c>
    </row>
    <row r="101" spans="1:2">
      <c r="A101" s="22">
        <v>88</v>
      </c>
      <c r="B101" s="22" t="s">
        <v>9</v>
      </c>
    </row>
    <row r="102" spans="1:2">
      <c r="A102" s="22">
        <v>67</v>
      </c>
      <c r="B102" s="22" t="s">
        <v>40</v>
      </c>
    </row>
    <row r="103" spans="1:2">
      <c r="A103" s="22">
        <v>36</v>
      </c>
      <c r="B103" s="22" t="s">
        <v>41</v>
      </c>
    </row>
    <row r="104" spans="1:2">
      <c r="A104" s="22">
        <v>7</v>
      </c>
      <c r="B104" s="22" t="s">
        <v>73</v>
      </c>
    </row>
    <row r="105" spans="1:2">
      <c r="A105" s="22">
        <v>53</v>
      </c>
      <c r="B105" s="22" t="s">
        <v>75</v>
      </c>
    </row>
    <row r="106" spans="1:2">
      <c r="A106" s="22">
        <v>100</v>
      </c>
      <c r="B106" s="22" t="s">
        <v>49</v>
      </c>
    </row>
    <row r="107" spans="1:2">
      <c r="A107" s="22">
        <v>68</v>
      </c>
      <c r="B107" s="22" t="s">
        <v>76</v>
      </c>
    </row>
    <row r="108" spans="1:2">
      <c r="A108" s="22">
        <v>111</v>
      </c>
      <c r="B108" s="22" t="s">
        <v>23</v>
      </c>
    </row>
    <row r="109" spans="1:2">
      <c r="A109" s="22">
        <v>44</v>
      </c>
      <c r="B109" s="22" t="s">
        <v>26</v>
      </c>
    </row>
    <row r="110" spans="1:2">
      <c r="A110" s="22">
        <v>59</v>
      </c>
      <c r="B110" s="22" t="s">
        <v>18</v>
      </c>
    </row>
    <row r="111" spans="1:2">
      <c r="A111" s="22">
        <v>77</v>
      </c>
      <c r="B111" s="22" t="s">
        <v>47</v>
      </c>
    </row>
    <row r="112" spans="1:2">
      <c r="A112" s="22">
        <v>31</v>
      </c>
      <c r="B112" s="22" t="s">
        <v>23</v>
      </c>
    </row>
    <row r="113" spans="1:2">
      <c r="A113" s="22">
        <v>106</v>
      </c>
      <c r="B113" s="22" t="s">
        <v>14</v>
      </c>
    </row>
    <row r="114" spans="1:2">
      <c r="A114" s="22">
        <v>61</v>
      </c>
      <c r="B114" s="22" t="s">
        <v>73</v>
      </c>
    </row>
    <row r="115" spans="1:2">
      <c r="A115" s="22">
        <v>20</v>
      </c>
      <c r="B115" s="22" t="s">
        <v>42</v>
      </c>
    </row>
    <row r="116" spans="1:2">
      <c r="A116" s="22">
        <v>10</v>
      </c>
      <c r="B116" s="22" t="s">
        <v>2</v>
      </c>
    </row>
    <row r="117" spans="1:2">
      <c r="A117" s="22">
        <v>28</v>
      </c>
      <c r="B117" s="22" t="s">
        <v>68</v>
      </c>
    </row>
    <row r="118" spans="1:2">
      <c r="A118" s="22">
        <v>24</v>
      </c>
      <c r="B118" s="22" t="s">
        <v>24</v>
      </c>
    </row>
    <row r="119" spans="1:2">
      <c r="A119" s="22">
        <v>72</v>
      </c>
      <c r="B119" s="22" t="s">
        <v>1</v>
      </c>
    </row>
    <row r="120" spans="1:2">
      <c r="A120" s="22">
        <v>26</v>
      </c>
      <c r="B120" s="22" t="s">
        <v>35</v>
      </c>
    </row>
    <row r="121" spans="1:2">
      <c r="A121" s="22">
        <v>58</v>
      </c>
      <c r="B121" s="22" t="s">
        <v>48</v>
      </c>
    </row>
    <row r="122" spans="1:2">
      <c r="A122" s="22">
        <v>91</v>
      </c>
      <c r="B122" s="22" t="s">
        <v>17</v>
      </c>
    </row>
    <row r="123" spans="1:2">
      <c r="A123" s="22">
        <v>65</v>
      </c>
      <c r="B123" s="22" t="s">
        <v>0</v>
      </c>
    </row>
    <row r="124" spans="1:2">
      <c r="A124" s="22">
        <v>115</v>
      </c>
      <c r="B124" s="22" t="s">
        <v>38</v>
      </c>
    </row>
    <row r="125" spans="1:2">
      <c r="A125" s="22">
        <v>66</v>
      </c>
      <c r="B125" s="22" t="s">
        <v>45</v>
      </c>
    </row>
    <row r="126" spans="1:2">
      <c r="A126" s="22" t="str">
        <f>""</f>
        <v/>
      </c>
      <c r="B126" s="22" t="str">
        <f>""</f>
        <v/>
      </c>
    </row>
    <row r="127" spans="1:2">
      <c r="A127" s="22" t="str">
        <f>""</f>
        <v/>
      </c>
      <c r="B127" s="22" t="str">
        <f>""</f>
        <v/>
      </c>
    </row>
    <row r="128" spans="1:2">
      <c r="A128" s="22" t="str">
        <f>""</f>
        <v/>
      </c>
      <c r="B128" s="22" t="str">
        <f>""</f>
        <v/>
      </c>
    </row>
    <row r="129" spans="1:2">
      <c r="A129" s="22" t="str">
        <f>""</f>
        <v/>
      </c>
      <c r="B129" s="22" t="str">
        <f>""</f>
        <v/>
      </c>
    </row>
    <row r="130" spans="1:2">
      <c r="A130" s="22" t="str">
        <f>""</f>
        <v/>
      </c>
      <c r="B130" s="22" t="str">
        <f>""</f>
        <v/>
      </c>
    </row>
    <row r="131" spans="1:2">
      <c r="A131" s="22" t="str">
        <f>""</f>
        <v/>
      </c>
      <c r="B131" s="22" t="str">
        <f>""</f>
        <v/>
      </c>
    </row>
    <row r="132" spans="1:2">
      <c r="A132" s="22" t="str">
        <f>""</f>
        <v/>
      </c>
      <c r="B132" s="22" t="str">
        <f>""</f>
        <v/>
      </c>
    </row>
    <row r="133" spans="1:2">
      <c r="A133" s="22" t="str">
        <f>""</f>
        <v/>
      </c>
      <c r="B133" s="22" t="str">
        <f>""</f>
        <v/>
      </c>
    </row>
    <row r="134" spans="1:2">
      <c r="A134" s="22" t="str">
        <f>""</f>
        <v/>
      </c>
      <c r="B134" s="22" t="str">
        <f>""</f>
        <v/>
      </c>
    </row>
    <row r="135" spans="1:2">
      <c r="A135" s="22" t="str">
        <f>""</f>
        <v/>
      </c>
      <c r="B135" s="22" t="str">
        <f>""</f>
        <v/>
      </c>
    </row>
    <row r="136" spans="1:2">
      <c r="A136" s="22" t="str">
        <f>""</f>
        <v/>
      </c>
      <c r="B136" s="22" t="str">
        <f>""</f>
        <v/>
      </c>
    </row>
    <row r="137" spans="1:2">
      <c r="A137" s="22" t="str">
        <f>""</f>
        <v/>
      </c>
      <c r="B137" s="22" t="str">
        <f>""</f>
        <v/>
      </c>
    </row>
    <row r="138" spans="1:2">
      <c r="A138" s="22" t="str">
        <f>""</f>
        <v/>
      </c>
      <c r="B138" s="22" t="str">
        <f>""</f>
        <v/>
      </c>
    </row>
    <row r="139" spans="1:2">
      <c r="A139" s="22" t="str">
        <f>""</f>
        <v/>
      </c>
      <c r="B139" s="22" t="str">
        <f>""</f>
        <v/>
      </c>
    </row>
    <row r="140" spans="1:2">
      <c r="A140" s="22" t="str">
        <f>""</f>
        <v/>
      </c>
      <c r="B140" s="22" t="str">
        <f>""</f>
        <v/>
      </c>
    </row>
    <row r="141" spans="1:2">
      <c r="A141" s="22" t="str">
        <f>""</f>
        <v/>
      </c>
      <c r="B141" s="22" t="str">
        <f>""</f>
        <v/>
      </c>
    </row>
    <row r="142" spans="1:2">
      <c r="A142" s="22" t="str">
        <f>""</f>
        <v/>
      </c>
      <c r="B142" s="22" t="str">
        <f>""</f>
        <v/>
      </c>
    </row>
    <row r="143" spans="1:2">
      <c r="A143" s="22" t="str">
        <f>""</f>
        <v/>
      </c>
      <c r="B143" s="22" t="str">
        <f>""</f>
        <v/>
      </c>
    </row>
    <row r="144" spans="1:2">
      <c r="A144" s="22" t="str">
        <f>""</f>
        <v/>
      </c>
      <c r="B144" s="22" t="str">
        <f>""</f>
        <v/>
      </c>
    </row>
    <row r="145" spans="1:2">
      <c r="A145" s="22" t="str">
        <f>""</f>
        <v/>
      </c>
      <c r="B145" s="22" t="str">
        <f>""</f>
        <v/>
      </c>
    </row>
    <row r="146" spans="1:2">
      <c r="A146" s="22" t="str">
        <f>""</f>
        <v/>
      </c>
      <c r="B146" s="22" t="str">
        <f>""</f>
        <v/>
      </c>
    </row>
    <row r="147" spans="1:2">
      <c r="A147" s="22" t="str">
        <f>""</f>
        <v/>
      </c>
      <c r="B147" s="22" t="str">
        <f>""</f>
        <v/>
      </c>
    </row>
    <row r="148" spans="1:2">
      <c r="A148" s="22" t="str">
        <f>""</f>
        <v/>
      </c>
      <c r="B148" s="22" t="str">
        <f>""</f>
        <v/>
      </c>
    </row>
    <row r="149" spans="1:2">
      <c r="A149" s="22" t="str">
        <f>""</f>
        <v/>
      </c>
      <c r="B149" s="22" t="str">
        <f>""</f>
        <v/>
      </c>
    </row>
    <row r="150" spans="1:2">
      <c r="A150" s="22" t="str">
        <f>""</f>
        <v/>
      </c>
      <c r="B150" s="22" t="str">
        <f>""</f>
        <v/>
      </c>
    </row>
    <row r="151" spans="1:2">
      <c r="A151" s="22" t="str">
        <f>""</f>
        <v/>
      </c>
      <c r="B151" s="22" t="str">
        <f>""</f>
        <v/>
      </c>
    </row>
    <row r="152" spans="1:2">
      <c r="A152" s="22" t="str">
        <f>""</f>
        <v/>
      </c>
      <c r="B152" s="22" t="str">
        <f>""</f>
        <v/>
      </c>
    </row>
    <row r="153" spans="1:2">
      <c r="A153" s="22" t="str">
        <f>""</f>
        <v/>
      </c>
      <c r="B153" s="22" t="str">
        <f>""</f>
        <v/>
      </c>
    </row>
    <row r="154" spans="1:2">
      <c r="A154" s="22" t="str">
        <f>""</f>
        <v/>
      </c>
      <c r="B154" s="22" t="str">
        <f>""</f>
        <v/>
      </c>
    </row>
    <row r="155" spans="1:2">
      <c r="A155" s="22" t="str">
        <f>""</f>
        <v/>
      </c>
      <c r="B155" s="22" t="str">
        <f>""</f>
        <v/>
      </c>
    </row>
    <row r="156" spans="1:2">
      <c r="A156" s="22" t="str">
        <f>""</f>
        <v/>
      </c>
      <c r="B156" s="22" t="str">
        <f>""</f>
        <v/>
      </c>
    </row>
    <row r="157" spans="1:2">
      <c r="A157" s="22" t="str">
        <f>""</f>
        <v/>
      </c>
      <c r="B157" s="22" t="str">
        <f>""</f>
        <v/>
      </c>
    </row>
    <row r="158" spans="1:2">
      <c r="A158" s="22" t="str">
        <f>""</f>
        <v/>
      </c>
      <c r="B158" s="22" t="str">
        <f>""</f>
        <v/>
      </c>
    </row>
    <row r="159" spans="1:2">
      <c r="A159" s="22" t="str">
        <f>""</f>
        <v/>
      </c>
      <c r="B159" s="22" t="str">
        <f>""</f>
        <v/>
      </c>
    </row>
    <row r="160" spans="1:2">
      <c r="A160" s="22" t="str">
        <f>""</f>
        <v/>
      </c>
      <c r="B160" s="22" t="str">
        <f>""</f>
        <v/>
      </c>
    </row>
    <row r="161" spans="1:2">
      <c r="A161" s="22" t="str">
        <f>""</f>
        <v/>
      </c>
      <c r="B161" s="22" t="str">
        <f>""</f>
        <v/>
      </c>
    </row>
    <row r="162" spans="1:2">
      <c r="A162" s="22" t="str">
        <f>""</f>
        <v/>
      </c>
      <c r="B162" s="22" t="str">
        <f>""</f>
        <v/>
      </c>
    </row>
    <row r="163" spans="1:2">
      <c r="A163" s="22" t="str">
        <f>""</f>
        <v/>
      </c>
      <c r="B163" s="22" t="str">
        <f>""</f>
        <v/>
      </c>
    </row>
    <row r="164" spans="1:2">
      <c r="A164" s="22" t="str">
        <f>""</f>
        <v/>
      </c>
      <c r="B164" s="22" t="str">
        <f>""</f>
        <v/>
      </c>
    </row>
    <row r="165" spans="1:2">
      <c r="A165" s="22" t="str">
        <f>""</f>
        <v/>
      </c>
      <c r="B165" s="22" t="str">
        <f>""</f>
        <v/>
      </c>
    </row>
    <row r="166" spans="1:2">
      <c r="A166" s="22" t="str">
        <f>""</f>
        <v/>
      </c>
      <c r="B166" s="22" t="str">
        <f>""</f>
        <v/>
      </c>
    </row>
    <row r="167" spans="1:2">
      <c r="A167" s="22" t="str">
        <f>""</f>
        <v/>
      </c>
      <c r="B167" s="22" t="str">
        <f>""</f>
        <v/>
      </c>
    </row>
    <row r="168" spans="1:2">
      <c r="A168" s="22" t="str">
        <f>""</f>
        <v/>
      </c>
      <c r="B168" s="22" t="str">
        <f>""</f>
        <v/>
      </c>
    </row>
    <row r="169" spans="1:2">
      <c r="A169" s="22" t="str">
        <f>""</f>
        <v/>
      </c>
      <c r="B169" s="22" t="str">
        <f>""</f>
        <v/>
      </c>
    </row>
    <row r="170" spans="1:2">
      <c r="A170" s="22" t="str">
        <f>""</f>
        <v/>
      </c>
      <c r="B170" s="22" t="str">
        <f>""</f>
        <v/>
      </c>
    </row>
    <row r="171" spans="1:2">
      <c r="A171" s="22" t="str">
        <f>""</f>
        <v/>
      </c>
      <c r="B171" s="22" t="str">
        <f>""</f>
        <v/>
      </c>
    </row>
    <row r="172" spans="1:2">
      <c r="A172" s="22" t="str">
        <f>""</f>
        <v/>
      </c>
      <c r="B172" s="22" t="str">
        <f>""</f>
        <v/>
      </c>
    </row>
    <row r="173" spans="1:2">
      <c r="A173" s="22" t="str">
        <f>""</f>
        <v/>
      </c>
      <c r="B173" s="22" t="str">
        <f>""</f>
        <v/>
      </c>
    </row>
    <row r="174" spans="1:2">
      <c r="A174" s="22" t="str">
        <f>""</f>
        <v/>
      </c>
      <c r="B174" s="22" t="str">
        <f>""</f>
        <v/>
      </c>
    </row>
    <row r="175" spans="1:2">
      <c r="A175" s="22" t="str">
        <f>""</f>
        <v/>
      </c>
      <c r="B175" s="22" t="str">
        <f>""</f>
        <v/>
      </c>
    </row>
    <row r="176" spans="1:2">
      <c r="A176" s="22" t="str">
        <f>""</f>
        <v/>
      </c>
      <c r="B176" s="22" t="str">
        <f>""</f>
        <v/>
      </c>
    </row>
    <row r="177" spans="1:2">
      <c r="A177" s="22" t="str">
        <f>""</f>
        <v/>
      </c>
      <c r="B177" s="22" t="str">
        <f>""</f>
        <v/>
      </c>
    </row>
    <row r="178" spans="1:2">
      <c r="A178" s="22" t="str">
        <f>""</f>
        <v/>
      </c>
      <c r="B178" s="22" t="str">
        <f>""</f>
        <v/>
      </c>
    </row>
    <row r="179" spans="1:2">
      <c r="A179" s="22" t="str">
        <f>""</f>
        <v/>
      </c>
      <c r="B179" s="22" t="str">
        <f>""</f>
        <v/>
      </c>
    </row>
    <row r="180" spans="1:2">
      <c r="A180" s="22" t="str">
        <f>""</f>
        <v/>
      </c>
      <c r="B180" s="22" t="str">
        <f>""</f>
        <v/>
      </c>
    </row>
    <row r="181" spans="1:2">
      <c r="A181" s="22" t="str">
        <f>""</f>
        <v/>
      </c>
      <c r="B181" s="22" t="str">
        <f>""</f>
        <v/>
      </c>
    </row>
    <row r="182" spans="1:2">
      <c r="A182" s="22" t="str">
        <f>""</f>
        <v/>
      </c>
      <c r="B182" s="22" t="str">
        <f>""</f>
        <v/>
      </c>
    </row>
    <row r="183" spans="1:2">
      <c r="A183" s="22" t="str">
        <f>""</f>
        <v/>
      </c>
      <c r="B183" s="22" t="str">
        <f>""</f>
        <v/>
      </c>
    </row>
    <row r="184" spans="1:2">
      <c r="A184" s="22" t="str">
        <f>""</f>
        <v/>
      </c>
      <c r="B184" s="22" t="str">
        <f>""</f>
        <v/>
      </c>
    </row>
    <row r="185" spans="1:2">
      <c r="A185" s="22" t="str">
        <f>""</f>
        <v/>
      </c>
      <c r="B185" s="22" t="str">
        <f>""</f>
        <v/>
      </c>
    </row>
    <row r="186" spans="1:2">
      <c r="A186" s="22" t="str">
        <f>""</f>
        <v/>
      </c>
      <c r="B186" s="22" t="str">
        <f>""</f>
        <v/>
      </c>
    </row>
    <row r="187" spans="1:2">
      <c r="A187" s="22" t="str">
        <f>""</f>
        <v/>
      </c>
      <c r="B187" s="22" t="str">
        <f>""</f>
        <v/>
      </c>
    </row>
    <row r="188" spans="1:2">
      <c r="A188" s="22" t="str">
        <f>""</f>
        <v/>
      </c>
      <c r="B188" s="22" t="str">
        <f>""</f>
        <v/>
      </c>
    </row>
    <row r="189" spans="1:2">
      <c r="A189" s="22" t="str">
        <f>""</f>
        <v/>
      </c>
      <c r="B189" s="22" t="str">
        <f>""</f>
        <v/>
      </c>
    </row>
    <row r="190" spans="1:2">
      <c r="A190" s="22" t="str">
        <f>""</f>
        <v/>
      </c>
      <c r="B190" s="22" t="str">
        <f>""</f>
        <v/>
      </c>
    </row>
    <row r="191" spans="1:2">
      <c r="A191" s="22" t="str">
        <f>""</f>
        <v/>
      </c>
      <c r="B191" s="22" t="str">
        <f>""</f>
        <v/>
      </c>
    </row>
    <row r="192" spans="1:2">
      <c r="A192" s="22" t="str">
        <f>""</f>
        <v/>
      </c>
      <c r="B192" s="22" t="str">
        <f>""</f>
        <v/>
      </c>
    </row>
    <row r="193" spans="1:2">
      <c r="A193" s="22" t="str">
        <f>""</f>
        <v/>
      </c>
      <c r="B193" s="22" t="str">
        <f>""</f>
        <v/>
      </c>
    </row>
    <row r="194" spans="1:2">
      <c r="A194" s="22" t="str">
        <f>""</f>
        <v/>
      </c>
      <c r="B194" s="22" t="str">
        <f>""</f>
        <v/>
      </c>
    </row>
    <row r="195" spans="1:2">
      <c r="A195" s="22" t="str">
        <f>""</f>
        <v/>
      </c>
      <c r="B195" s="22" t="str">
        <f>""</f>
        <v/>
      </c>
    </row>
    <row r="196" spans="1:2">
      <c r="A196" s="22" t="str">
        <f>""</f>
        <v/>
      </c>
      <c r="B196" s="22" t="str">
        <f>""</f>
        <v/>
      </c>
    </row>
    <row r="197" spans="1:2">
      <c r="A197" s="22" t="str">
        <f>""</f>
        <v/>
      </c>
      <c r="B197" s="22" t="str">
        <f>""</f>
        <v/>
      </c>
    </row>
    <row r="198" spans="1:2">
      <c r="A198" s="22" t="str">
        <f>""</f>
        <v/>
      </c>
      <c r="B198" s="22" t="str">
        <f>""</f>
        <v/>
      </c>
    </row>
    <row r="199" spans="1:2">
      <c r="A199" s="22" t="str">
        <f>""</f>
        <v/>
      </c>
      <c r="B199" s="22" t="str">
        <f>""</f>
        <v/>
      </c>
    </row>
    <row r="200" spans="1:2">
      <c r="A200" s="22" t="str">
        <f>""</f>
        <v/>
      </c>
      <c r="B200" s="22" t="str">
        <f>""</f>
        <v/>
      </c>
    </row>
    <row r="201" spans="1:2">
      <c r="A201" s="22" t="str">
        <f>""</f>
        <v/>
      </c>
      <c r="B201" s="22" t="str">
        <f>""</f>
        <v/>
      </c>
    </row>
    <row r="202" spans="1:2">
      <c r="A202" s="22" t="str">
        <f>""</f>
        <v/>
      </c>
      <c r="B202" s="22" t="str">
        <f>""</f>
        <v/>
      </c>
    </row>
    <row r="203" spans="1:2">
      <c r="A203" s="22" t="str">
        <f>""</f>
        <v/>
      </c>
      <c r="B203" s="22" t="str">
        <f>""</f>
        <v/>
      </c>
    </row>
    <row r="204" spans="1:2">
      <c r="A204" s="22" t="str">
        <f>""</f>
        <v/>
      </c>
      <c r="B204" s="22" t="str">
        <f>""</f>
        <v/>
      </c>
    </row>
    <row r="205" spans="1:2">
      <c r="A205" s="22" t="str">
        <f>""</f>
        <v/>
      </c>
      <c r="B205" s="22" t="str">
        <f>""</f>
        <v/>
      </c>
    </row>
    <row r="206" spans="1:2">
      <c r="A206" s="22" t="str">
        <f>""</f>
        <v/>
      </c>
      <c r="B206" s="22" t="str">
        <f>""</f>
        <v/>
      </c>
    </row>
    <row r="207" spans="1:2">
      <c r="A207" s="22" t="str">
        <f>""</f>
        <v/>
      </c>
      <c r="B207" s="22" t="str">
        <f>""</f>
        <v/>
      </c>
    </row>
    <row r="208" spans="1:2">
      <c r="A208" s="22" t="str">
        <f>""</f>
        <v/>
      </c>
      <c r="B208" s="22" t="str">
        <f>""</f>
        <v/>
      </c>
    </row>
    <row r="209" spans="1:2">
      <c r="A209" s="22" t="str">
        <f>""</f>
        <v/>
      </c>
      <c r="B209" s="22" t="str">
        <f>""</f>
        <v/>
      </c>
    </row>
    <row r="210" spans="1:2">
      <c r="A210" s="22" t="str">
        <f>""</f>
        <v/>
      </c>
      <c r="B210" s="22" t="str">
        <f>""</f>
        <v/>
      </c>
    </row>
    <row r="211" spans="1:2">
      <c r="A211" s="22" t="str">
        <f>""</f>
        <v/>
      </c>
      <c r="B211" s="22" t="str">
        <f>""</f>
        <v/>
      </c>
    </row>
    <row r="212" spans="1:2">
      <c r="A212" s="22" t="str">
        <f>""</f>
        <v/>
      </c>
      <c r="B212" s="22" t="str">
        <f>""</f>
        <v/>
      </c>
    </row>
    <row r="213" spans="1:2">
      <c r="A213" s="22" t="str">
        <f>""</f>
        <v/>
      </c>
      <c r="B213" s="22" t="str">
        <f>""</f>
        <v/>
      </c>
    </row>
    <row r="214" spans="1:2">
      <c r="A214" s="22" t="str">
        <f>""</f>
        <v/>
      </c>
      <c r="B214" s="22" t="str">
        <f>""</f>
        <v/>
      </c>
    </row>
    <row r="215" spans="1:2">
      <c r="A215" s="22" t="str">
        <f>""</f>
        <v/>
      </c>
      <c r="B215" s="22" t="str">
        <f>""</f>
        <v/>
      </c>
    </row>
    <row r="216" spans="1:2">
      <c r="A216" s="22" t="str">
        <f>""</f>
        <v/>
      </c>
      <c r="B216" s="22" t="str">
        <f>""</f>
        <v/>
      </c>
    </row>
    <row r="217" spans="1:2">
      <c r="A217" s="22" t="str">
        <f>""</f>
        <v/>
      </c>
      <c r="B217" s="22" t="str">
        <f>""</f>
        <v/>
      </c>
    </row>
    <row r="218" spans="1:2">
      <c r="A218" s="22" t="str">
        <f>""</f>
        <v/>
      </c>
      <c r="B218" s="22" t="str">
        <f>""</f>
        <v/>
      </c>
    </row>
    <row r="219" spans="1:2">
      <c r="A219" s="22" t="str">
        <f>""</f>
        <v/>
      </c>
      <c r="B219" s="22" t="str">
        <f>""</f>
        <v/>
      </c>
    </row>
    <row r="220" spans="1:2">
      <c r="A220" s="22" t="str">
        <f>""</f>
        <v/>
      </c>
      <c r="B220" s="22" t="str">
        <f>""</f>
        <v/>
      </c>
    </row>
    <row r="221" spans="1:2">
      <c r="A221" s="22" t="str">
        <f>""</f>
        <v/>
      </c>
      <c r="B221" s="22" t="str">
        <f>""</f>
        <v/>
      </c>
    </row>
    <row r="222" spans="1:2">
      <c r="A222" s="22" t="str">
        <f>""</f>
        <v/>
      </c>
      <c r="B222" s="22" t="str">
        <f>""</f>
        <v/>
      </c>
    </row>
    <row r="223" spans="1:2">
      <c r="A223" s="22" t="str">
        <f>""</f>
        <v/>
      </c>
      <c r="B223" s="22" t="str">
        <f>""</f>
        <v/>
      </c>
    </row>
    <row r="224" spans="1:2">
      <c r="A224" s="22" t="str">
        <f>""</f>
        <v/>
      </c>
      <c r="B224" s="22" t="str">
        <f>""</f>
        <v/>
      </c>
    </row>
    <row r="225" spans="1:2">
      <c r="A225" s="22" t="str">
        <f>""</f>
        <v/>
      </c>
      <c r="B225" s="22" t="str">
        <f>""</f>
        <v/>
      </c>
    </row>
    <row r="226" spans="1:2">
      <c r="A226" s="22" t="str">
        <f>""</f>
        <v/>
      </c>
      <c r="B226" s="22" t="str">
        <f>""</f>
        <v/>
      </c>
    </row>
    <row r="227" spans="1:2">
      <c r="A227" s="22" t="str">
        <f>""</f>
        <v/>
      </c>
      <c r="B227" s="22" t="str">
        <f>""</f>
        <v/>
      </c>
    </row>
    <row r="228" spans="1:2">
      <c r="A228" s="22" t="str">
        <f>""</f>
        <v/>
      </c>
      <c r="B228" s="22" t="str">
        <f>""</f>
        <v/>
      </c>
    </row>
    <row r="229" spans="1:2">
      <c r="A229" s="22" t="str">
        <f>""</f>
        <v/>
      </c>
      <c r="B229" s="22" t="str">
        <f>""</f>
        <v/>
      </c>
    </row>
    <row r="230" spans="1:2">
      <c r="A230" s="22" t="str">
        <f>""</f>
        <v/>
      </c>
      <c r="B230" s="22" t="str">
        <f>""</f>
        <v/>
      </c>
    </row>
    <row r="231" spans="1:2">
      <c r="A231" s="22" t="str">
        <f>""</f>
        <v/>
      </c>
      <c r="B231" s="22" t="str">
        <f>""</f>
        <v/>
      </c>
    </row>
    <row r="232" spans="1:2">
      <c r="A232" s="22" t="str">
        <f>""</f>
        <v/>
      </c>
      <c r="B232" s="22" t="str">
        <f>""</f>
        <v/>
      </c>
    </row>
    <row r="233" spans="1:2">
      <c r="A233" s="22" t="str">
        <f>""</f>
        <v/>
      </c>
      <c r="B233" s="22" t="str">
        <f>""</f>
        <v/>
      </c>
    </row>
    <row r="234" spans="1:2">
      <c r="A234" s="22" t="str">
        <f>""</f>
        <v/>
      </c>
      <c r="B234" s="22" t="str">
        <f>""</f>
        <v/>
      </c>
    </row>
    <row r="235" spans="1:2">
      <c r="A235" s="22" t="str">
        <f>""</f>
        <v/>
      </c>
      <c r="B235" s="22" t="str">
        <f>""</f>
        <v/>
      </c>
    </row>
    <row r="236" spans="1:2">
      <c r="A236" s="22" t="str">
        <f>""</f>
        <v/>
      </c>
      <c r="B236" s="22" t="str">
        <f>""</f>
        <v/>
      </c>
    </row>
    <row r="237" spans="1:2">
      <c r="A237" s="22" t="str">
        <f>""</f>
        <v/>
      </c>
      <c r="B237" s="22" t="str">
        <f>""</f>
        <v/>
      </c>
    </row>
    <row r="238" spans="1:2">
      <c r="A238" s="22" t="str">
        <f>""</f>
        <v/>
      </c>
      <c r="B238" s="22" t="str">
        <f>""</f>
        <v/>
      </c>
    </row>
    <row r="239" spans="1:2">
      <c r="A239" s="22" t="str">
        <f>""</f>
        <v/>
      </c>
      <c r="B239" s="22" t="str">
        <f>""</f>
        <v/>
      </c>
    </row>
    <row r="240" spans="1:2">
      <c r="A240" s="22" t="str">
        <f>""</f>
        <v/>
      </c>
      <c r="B240" s="22" t="str">
        <f>""</f>
        <v/>
      </c>
    </row>
    <row r="241" spans="1:2">
      <c r="A241" s="22" t="str">
        <f>""</f>
        <v/>
      </c>
      <c r="B241" s="22" t="str">
        <f>""</f>
        <v/>
      </c>
    </row>
    <row r="242" spans="1:2">
      <c r="A242" s="22" t="str">
        <f>""</f>
        <v/>
      </c>
      <c r="B242" s="22" t="str">
        <f>""</f>
        <v/>
      </c>
    </row>
    <row r="243" spans="1:2">
      <c r="A243" s="22" t="str">
        <f>""</f>
        <v/>
      </c>
      <c r="B243" s="22" t="str">
        <f>""</f>
        <v/>
      </c>
    </row>
    <row r="244" spans="1:2">
      <c r="A244" s="22" t="str">
        <f>""</f>
        <v/>
      </c>
      <c r="B244" s="22" t="str">
        <f>""</f>
        <v/>
      </c>
    </row>
    <row r="245" spans="1:2">
      <c r="A245" s="22" t="str">
        <f>""</f>
        <v/>
      </c>
      <c r="B245" s="22" t="str">
        <f>""</f>
        <v/>
      </c>
    </row>
    <row r="246" spans="1:2">
      <c r="A246" s="22" t="str">
        <f>""</f>
        <v/>
      </c>
      <c r="B246" s="22" t="str">
        <f>""</f>
        <v/>
      </c>
    </row>
    <row r="247" spans="1:2">
      <c r="A247" s="22" t="str">
        <f>""</f>
        <v/>
      </c>
      <c r="B247" s="22" t="str">
        <f>""</f>
        <v/>
      </c>
    </row>
    <row r="248" spans="1:2">
      <c r="A248" s="22" t="str">
        <f>""</f>
        <v/>
      </c>
      <c r="B248" s="22" t="str">
        <f>""</f>
        <v/>
      </c>
    </row>
    <row r="249" spans="1:2">
      <c r="A249" s="22" t="str">
        <f>""</f>
        <v/>
      </c>
      <c r="B249" s="22" t="str">
        <f>""</f>
        <v/>
      </c>
    </row>
    <row r="250" spans="1:2">
      <c r="A250" s="22" t="str">
        <f>""</f>
        <v/>
      </c>
      <c r="B250" s="22" t="str">
        <f>""</f>
        <v/>
      </c>
    </row>
    <row r="251" spans="1:2">
      <c r="A251" s="22" t="str">
        <f>""</f>
        <v/>
      </c>
      <c r="B251" s="22" t="str">
        <f>""</f>
        <v/>
      </c>
    </row>
    <row r="252" spans="1:2">
      <c r="A252" s="22" t="str">
        <f>""</f>
        <v/>
      </c>
      <c r="B252" s="22" t="str">
        <f>""</f>
        <v/>
      </c>
    </row>
    <row r="253" spans="1:2">
      <c r="A253" s="22" t="str">
        <f>""</f>
        <v/>
      </c>
      <c r="B253" s="22" t="str">
        <f>""</f>
        <v/>
      </c>
    </row>
    <row r="254" spans="1:2">
      <c r="A254" s="22" t="str">
        <f>""</f>
        <v/>
      </c>
      <c r="B254" s="22" t="str">
        <f>""</f>
        <v/>
      </c>
    </row>
    <row r="255" spans="1:2">
      <c r="A255" s="22" t="str">
        <f>""</f>
        <v/>
      </c>
      <c r="B255" s="22" t="str">
        <f>""</f>
        <v/>
      </c>
    </row>
    <row r="256" spans="1:2">
      <c r="A256" s="22" t="str">
        <f>""</f>
        <v/>
      </c>
      <c r="B256" s="22" t="str">
        <f>""</f>
        <v/>
      </c>
    </row>
    <row r="257" spans="1:2">
      <c r="A257" s="22" t="str">
        <f>""</f>
        <v/>
      </c>
      <c r="B257" s="22" t="str">
        <f>""</f>
        <v/>
      </c>
    </row>
    <row r="258" spans="1:2">
      <c r="A258" s="22" t="str">
        <f>""</f>
        <v/>
      </c>
      <c r="B258" s="22" t="str">
        <f>""</f>
        <v/>
      </c>
    </row>
    <row r="259" spans="1:2">
      <c r="A259" s="22" t="str">
        <f>""</f>
        <v/>
      </c>
      <c r="B259" s="22" t="str">
        <f>""</f>
        <v/>
      </c>
    </row>
    <row r="260" spans="1:2">
      <c r="A260" s="22" t="str">
        <f>""</f>
        <v/>
      </c>
      <c r="B260" s="22" t="str">
        <f>""</f>
        <v/>
      </c>
    </row>
    <row r="261" spans="1:2">
      <c r="A261" s="22" t="str">
        <f>""</f>
        <v/>
      </c>
      <c r="B261" s="22" t="str">
        <f>""</f>
        <v/>
      </c>
    </row>
    <row r="262" spans="1:2">
      <c r="A262" s="22" t="str">
        <f>""</f>
        <v/>
      </c>
      <c r="B262" s="22" t="str">
        <f>""</f>
        <v/>
      </c>
    </row>
    <row r="263" spans="1:2">
      <c r="A263" s="22" t="str">
        <f>""</f>
        <v/>
      </c>
      <c r="B263" s="22" t="str">
        <f>""</f>
        <v/>
      </c>
    </row>
    <row r="264" spans="1:2">
      <c r="A264" s="22" t="str">
        <f>""</f>
        <v/>
      </c>
      <c r="B264" s="22" t="str">
        <f>""</f>
        <v/>
      </c>
    </row>
    <row r="265" spans="1:2">
      <c r="A265" s="22" t="str">
        <f>""</f>
        <v/>
      </c>
      <c r="B265" s="22" t="str">
        <f>""</f>
        <v/>
      </c>
    </row>
    <row r="266" spans="1:2">
      <c r="A266" s="22" t="str">
        <f>""</f>
        <v/>
      </c>
      <c r="B266" s="22" t="str">
        <f>""</f>
        <v/>
      </c>
    </row>
    <row r="267" spans="1:2">
      <c r="A267" s="22" t="str">
        <f>""</f>
        <v/>
      </c>
      <c r="B267" s="22" t="str">
        <f>""</f>
        <v/>
      </c>
    </row>
    <row r="268" spans="1:2">
      <c r="A268" s="22" t="str">
        <f>""</f>
        <v/>
      </c>
      <c r="B268" s="22" t="str">
        <f>""</f>
        <v/>
      </c>
    </row>
    <row r="269" spans="1:2">
      <c r="A269" s="22" t="str">
        <f>""</f>
        <v/>
      </c>
      <c r="B269" s="22" t="str">
        <f>""</f>
        <v/>
      </c>
    </row>
    <row r="270" spans="1:2">
      <c r="A270" s="22" t="str">
        <f>""</f>
        <v/>
      </c>
      <c r="B270" s="22" t="str">
        <f>""</f>
        <v/>
      </c>
    </row>
    <row r="271" spans="1:2">
      <c r="A271" s="22" t="str">
        <f>""</f>
        <v/>
      </c>
      <c r="B271" s="22" t="str">
        <f>""</f>
        <v/>
      </c>
    </row>
    <row r="272" spans="1:2">
      <c r="A272" s="22" t="str">
        <f>""</f>
        <v/>
      </c>
      <c r="B272" s="22" t="str">
        <f>""</f>
        <v/>
      </c>
    </row>
    <row r="273" spans="1:2">
      <c r="A273" s="22" t="str">
        <f>""</f>
        <v/>
      </c>
      <c r="B273" s="22" t="str">
        <f>""</f>
        <v/>
      </c>
    </row>
    <row r="274" spans="1:2">
      <c r="A274" s="22" t="str">
        <f>""</f>
        <v/>
      </c>
      <c r="B274" s="22" t="str">
        <f>""</f>
        <v/>
      </c>
    </row>
    <row r="275" spans="1:2">
      <c r="A275" s="22" t="str">
        <f>""</f>
        <v/>
      </c>
      <c r="B275" s="22" t="str">
        <f>""</f>
        <v/>
      </c>
    </row>
    <row r="276" spans="1:2">
      <c r="A276" s="22" t="str">
        <f>""</f>
        <v/>
      </c>
      <c r="B276" s="22" t="str">
        <f>""</f>
        <v/>
      </c>
    </row>
    <row r="277" spans="1:2">
      <c r="A277" s="22" t="str">
        <f>""</f>
        <v/>
      </c>
      <c r="B277" s="22" t="str">
        <f>""</f>
        <v/>
      </c>
    </row>
    <row r="278" spans="1:2">
      <c r="A278" s="22" t="str">
        <f>""</f>
        <v/>
      </c>
      <c r="B278" s="22" t="str">
        <f>""</f>
        <v/>
      </c>
    </row>
    <row r="279" spans="1:2">
      <c r="A279" s="22" t="str">
        <f>""</f>
        <v/>
      </c>
      <c r="B279" s="22" t="str">
        <f>""</f>
        <v/>
      </c>
    </row>
    <row r="280" spans="1:2">
      <c r="A280" s="22" t="str">
        <f>""</f>
        <v/>
      </c>
      <c r="B280" s="22" t="str">
        <f>""</f>
        <v/>
      </c>
    </row>
    <row r="281" spans="1:2">
      <c r="A281" s="22" t="str">
        <f>""</f>
        <v/>
      </c>
      <c r="B281" s="22" t="str">
        <f>""</f>
        <v/>
      </c>
    </row>
    <row r="282" spans="1:2">
      <c r="A282" s="22" t="str">
        <f>""</f>
        <v/>
      </c>
      <c r="B282" s="22" t="str">
        <f>""</f>
        <v/>
      </c>
    </row>
    <row r="283" spans="1:2">
      <c r="A283" s="22" t="str">
        <f>""</f>
        <v/>
      </c>
      <c r="B283" s="22" t="str">
        <f>""</f>
        <v/>
      </c>
    </row>
    <row r="284" spans="1:2">
      <c r="A284" s="22" t="str">
        <f>""</f>
        <v/>
      </c>
      <c r="B284" s="22" t="str">
        <f>""</f>
        <v/>
      </c>
    </row>
    <row r="285" spans="1:2">
      <c r="A285" s="22" t="str">
        <f>""</f>
        <v/>
      </c>
      <c r="B285" s="22" t="str">
        <f>""</f>
        <v/>
      </c>
    </row>
    <row r="286" spans="1:2">
      <c r="A286" s="22" t="str">
        <f>""</f>
        <v/>
      </c>
      <c r="B286" s="22" t="str">
        <f>""</f>
        <v/>
      </c>
    </row>
    <row r="287" spans="1:2">
      <c r="A287" s="22" t="str">
        <f>""</f>
        <v/>
      </c>
      <c r="B287" s="22" t="str">
        <f>""</f>
        <v/>
      </c>
    </row>
    <row r="288" spans="1:2">
      <c r="A288" s="22" t="str">
        <f>""</f>
        <v/>
      </c>
      <c r="B288" s="22" t="str">
        <f>""</f>
        <v/>
      </c>
    </row>
    <row r="289" spans="1:2">
      <c r="A289" s="22" t="str">
        <f>""</f>
        <v/>
      </c>
      <c r="B289" s="22" t="str">
        <f>""</f>
        <v/>
      </c>
    </row>
    <row r="290" spans="1:2">
      <c r="A290" s="22" t="str">
        <f>""</f>
        <v/>
      </c>
      <c r="B290" s="22" t="str">
        <f>""</f>
        <v/>
      </c>
    </row>
    <row r="291" spans="1:2">
      <c r="A291" s="22" t="str">
        <f>""</f>
        <v/>
      </c>
      <c r="B291" s="22" t="str">
        <f>""</f>
        <v/>
      </c>
    </row>
    <row r="292" spans="1:2">
      <c r="A292" s="22" t="str">
        <f>""</f>
        <v/>
      </c>
      <c r="B292" s="22" t="str">
        <f>""</f>
        <v/>
      </c>
    </row>
    <row r="293" spans="1:2">
      <c r="A293" s="22" t="str">
        <f>""</f>
        <v/>
      </c>
      <c r="B293" s="22" t="str">
        <f>""</f>
        <v/>
      </c>
    </row>
    <row r="294" spans="1:2">
      <c r="A294" s="22" t="str">
        <f>""</f>
        <v/>
      </c>
      <c r="B294" s="22" t="str">
        <f>""</f>
        <v/>
      </c>
    </row>
    <row r="295" spans="1:2">
      <c r="A295" s="22" t="str">
        <f>""</f>
        <v/>
      </c>
      <c r="B295" s="22" t="str">
        <f>""</f>
        <v/>
      </c>
    </row>
    <row r="296" spans="1:2">
      <c r="A296" s="22" t="str">
        <f>""</f>
        <v/>
      </c>
      <c r="B296" s="22" t="str">
        <f>""</f>
        <v/>
      </c>
    </row>
    <row r="297" spans="1:2">
      <c r="A297" s="22" t="str">
        <f>""</f>
        <v/>
      </c>
      <c r="B297" s="22" t="str">
        <f>""</f>
        <v/>
      </c>
    </row>
    <row r="298" spans="1:2">
      <c r="A298" s="22" t="str">
        <f>""</f>
        <v/>
      </c>
      <c r="B298" s="22" t="str">
        <f>""</f>
        <v/>
      </c>
    </row>
    <row r="299" spans="1:2">
      <c r="A299" s="22" t="str">
        <f>""</f>
        <v/>
      </c>
      <c r="B299" s="22" t="str">
        <f>""</f>
        <v/>
      </c>
    </row>
    <row r="300" spans="1:2">
      <c r="A300" s="22" t="str">
        <f>""</f>
        <v/>
      </c>
      <c r="B300" s="22" t="str">
        <f>""</f>
        <v/>
      </c>
    </row>
    <row r="301" spans="1:2">
      <c r="A301" s="22" t="str">
        <f>""</f>
        <v/>
      </c>
      <c r="B301" s="22" t="str">
        <f>""</f>
        <v/>
      </c>
    </row>
    <row r="302" spans="1:2">
      <c r="A302" s="22" t="str">
        <f>""</f>
        <v/>
      </c>
      <c r="B302" s="22" t="str">
        <f>""</f>
        <v/>
      </c>
    </row>
    <row r="303" spans="1:2">
      <c r="A303" s="22" t="str">
        <f>""</f>
        <v/>
      </c>
      <c r="B303" s="22" t="str">
        <f>""</f>
        <v/>
      </c>
    </row>
    <row r="304" spans="1:2">
      <c r="A304" s="22" t="str">
        <f>""</f>
        <v/>
      </c>
      <c r="B304" s="22" t="str">
        <f>""</f>
        <v/>
      </c>
    </row>
    <row r="305" spans="1:2">
      <c r="A305" s="22" t="str">
        <f>""</f>
        <v/>
      </c>
      <c r="B305" s="22" t="str">
        <f>""</f>
        <v/>
      </c>
    </row>
    <row r="306" spans="1:2">
      <c r="A306" s="22" t="str">
        <f>""</f>
        <v/>
      </c>
      <c r="B306" s="22" t="str">
        <f>""</f>
        <v/>
      </c>
    </row>
    <row r="307" spans="1:2">
      <c r="A307" s="22" t="str">
        <f>""</f>
        <v/>
      </c>
      <c r="B307" s="22" t="str">
        <f>""</f>
        <v/>
      </c>
    </row>
    <row r="308" spans="1:2">
      <c r="A308" s="22" t="str">
        <f>""</f>
        <v/>
      </c>
      <c r="B308" s="22" t="str">
        <f>""</f>
        <v/>
      </c>
    </row>
    <row r="309" spans="1:2">
      <c r="A309" s="22" t="str">
        <f>""</f>
        <v/>
      </c>
      <c r="B309" s="22" t="str">
        <f>""</f>
        <v/>
      </c>
    </row>
    <row r="310" spans="1:2">
      <c r="A310" s="22" t="str">
        <f>""</f>
        <v/>
      </c>
      <c r="B310" s="22" t="str">
        <f>""</f>
        <v/>
      </c>
    </row>
    <row r="311" spans="1:2">
      <c r="A311" s="22" t="str">
        <f>""</f>
        <v/>
      </c>
      <c r="B311" s="22" t="str">
        <f>""</f>
        <v/>
      </c>
    </row>
    <row r="312" spans="1:2">
      <c r="A312" s="22" t="str">
        <f>""</f>
        <v/>
      </c>
      <c r="B312" s="22" t="str">
        <f>""</f>
        <v/>
      </c>
    </row>
    <row r="313" spans="1:2">
      <c r="A313" s="22" t="str">
        <f>""</f>
        <v/>
      </c>
      <c r="B313" s="22" t="str">
        <f>""</f>
        <v/>
      </c>
    </row>
    <row r="314" spans="1:2">
      <c r="A314" s="22" t="str">
        <f>""</f>
        <v/>
      </c>
      <c r="B314" s="22" t="str">
        <f>""</f>
        <v/>
      </c>
    </row>
    <row r="315" spans="1:2">
      <c r="A315" s="22" t="str">
        <f>""</f>
        <v/>
      </c>
      <c r="B315" s="22" t="str">
        <f>""</f>
        <v/>
      </c>
    </row>
    <row r="316" spans="1:2">
      <c r="A316" s="22" t="str">
        <f>""</f>
        <v/>
      </c>
      <c r="B316" s="22" t="str">
        <f>""</f>
        <v/>
      </c>
    </row>
    <row r="317" spans="1:2">
      <c r="A317" s="22" t="str">
        <f>""</f>
        <v/>
      </c>
      <c r="B317" s="22" t="str">
        <f>""</f>
        <v/>
      </c>
    </row>
    <row r="318" spans="1:2">
      <c r="A318" s="22" t="str">
        <f>""</f>
        <v/>
      </c>
      <c r="B318" s="22" t="str">
        <f>""</f>
        <v/>
      </c>
    </row>
    <row r="319" spans="1:2">
      <c r="A319" s="22" t="str">
        <f>""</f>
        <v/>
      </c>
      <c r="B319" s="22" t="str">
        <f>""</f>
        <v/>
      </c>
    </row>
    <row r="320" spans="1:2">
      <c r="A320" s="22" t="str">
        <f>""</f>
        <v/>
      </c>
      <c r="B320" s="22" t="str">
        <f>""</f>
        <v/>
      </c>
    </row>
    <row r="321" spans="1:2">
      <c r="A321" s="22" t="str">
        <f>""</f>
        <v/>
      </c>
      <c r="B321" s="22" t="str">
        <f>""</f>
        <v/>
      </c>
    </row>
    <row r="322" spans="1:2">
      <c r="A322" s="22" t="str">
        <f>""</f>
        <v/>
      </c>
      <c r="B322" s="22" t="str">
        <f>""</f>
        <v/>
      </c>
    </row>
    <row r="323" spans="1:2">
      <c r="A323" s="22" t="str">
        <f>""</f>
        <v/>
      </c>
      <c r="B323" s="22" t="str">
        <f>""</f>
        <v/>
      </c>
    </row>
    <row r="324" spans="1:2">
      <c r="A324" s="22" t="str">
        <f>""</f>
        <v/>
      </c>
      <c r="B324" s="22" t="str">
        <f>""</f>
        <v/>
      </c>
    </row>
    <row r="325" spans="1:2">
      <c r="A325" s="22" t="str">
        <f>""</f>
        <v/>
      </c>
      <c r="B325" s="22" t="str">
        <f>""</f>
        <v/>
      </c>
    </row>
    <row r="326" spans="1:2">
      <c r="A326" s="22" t="str">
        <f>""</f>
        <v/>
      </c>
      <c r="B326" s="22" t="str">
        <f>""</f>
        <v/>
      </c>
    </row>
    <row r="327" spans="1:2">
      <c r="A327" s="22" t="str">
        <f>""</f>
        <v/>
      </c>
      <c r="B327" s="22" t="str">
        <f>""</f>
        <v/>
      </c>
    </row>
    <row r="328" spans="1:2">
      <c r="A328" s="22" t="str">
        <f>""</f>
        <v/>
      </c>
      <c r="B328" s="22" t="str">
        <f>""</f>
        <v/>
      </c>
    </row>
    <row r="329" spans="1:2">
      <c r="A329" s="22" t="str">
        <f>""</f>
        <v/>
      </c>
      <c r="B329" s="22" t="str">
        <f>""</f>
        <v/>
      </c>
    </row>
    <row r="330" spans="1:2">
      <c r="A330" s="22" t="str">
        <f>""</f>
        <v/>
      </c>
      <c r="B330" s="22" t="str">
        <f>""</f>
        <v/>
      </c>
    </row>
    <row r="331" spans="1:2">
      <c r="A331" s="22" t="str">
        <f>""</f>
        <v/>
      </c>
      <c r="B331" s="22" t="str">
        <f>""</f>
        <v/>
      </c>
    </row>
    <row r="332" spans="1:2">
      <c r="A332" s="22" t="str">
        <f>""</f>
        <v/>
      </c>
      <c r="B332" s="22" t="str">
        <f>""</f>
        <v/>
      </c>
    </row>
    <row r="333" spans="1:2">
      <c r="A333" s="22" t="str">
        <f>""</f>
        <v/>
      </c>
      <c r="B333" s="22" t="str">
        <f>""</f>
        <v/>
      </c>
    </row>
    <row r="334" spans="1:2">
      <c r="A334" s="22" t="str">
        <f>""</f>
        <v/>
      </c>
      <c r="B334" s="22" t="str">
        <f>""</f>
        <v/>
      </c>
    </row>
    <row r="335" spans="1:2">
      <c r="A335" s="22" t="str">
        <f>""</f>
        <v/>
      </c>
      <c r="B335" s="22" t="str">
        <f>""</f>
        <v/>
      </c>
    </row>
    <row r="336" spans="1:2">
      <c r="A336" s="22" t="str">
        <f>""</f>
        <v/>
      </c>
      <c r="B336" s="22" t="str">
        <f>""</f>
        <v/>
      </c>
    </row>
    <row r="337" spans="1:2">
      <c r="A337" s="22" t="str">
        <f>""</f>
        <v/>
      </c>
      <c r="B337" s="22" t="str">
        <f>""</f>
        <v/>
      </c>
    </row>
    <row r="338" spans="1:2">
      <c r="A338" s="22" t="str">
        <f>""</f>
        <v/>
      </c>
      <c r="B338" s="22" t="str">
        <f>""</f>
        <v/>
      </c>
    </row>
    <row r="339" spans="1:2">
      <c r="A339" s="22" t="str">
        <f>""</f>
        <v/>
      </c>
      <c r="B339" s="22" t="str">
        <f>""</f>
        <v/>
      </c>
    </row>
    <row r="340" spans="1:2">
      <c r="A340" s="22" t="str">
        <f>""</f>
        <v/>
      </c>
      <c r="B340" s="22" t="str">
        <f>""</f>
        <v/>
      </c>
    </row>
    <row r="341" spans="1:2">
      <c r="A341" s="22" t="str">
        <f>""</f>
        <v/>
      </c>
      <c r="B341" s="22" t="str">
        <f>""</f>
        <v/>
      </c>
    </row>
    <row r="342" spans="1:2">
      <c r="A342" s="22" t="str">
        <f>""</f>
        <v/>
      </c>
      <c r="B342" s="22" t="str">
        <f>""</f>
        <v/>
      </c>
    </row>
    <row r="343" spans="1:2">
      <c r="A343" s="22" t="str">
        <f>""</f>
        <v/>
      </c>
      <c r="B343" s="22" t="str">
        <f>""</f>
        <v/>
      </c>
    </row>
    <row r="344" spans="1:2">
      <c r="A344" s="22" t="str">
        <f>""</f>
        <v/>
      </c>
      <c r="B344" s="22" t="str">
        <f>""</f>
        <v/>
      </c>
    </row>
    <row r="345" spans="1:2">
      <c r="A345" s="22" t="str">
        <f>""</f>
        <v/>
      </c>
      <c r="B345" s="22" t="str">
        <f>""</f>
        <v/>
      </c>
    </row>
    <row r="346" spans="1:2">
      <c r="A346" s="22" t="str">
        <f>""</f>
        <v/>
      </c>
      <c r="B346" s="22" t="str">
        <f>""</f>
        <v/>
      </c>
    </row>
    <row r="347" spans="1:2">
      <c r="A347" s="22" t="str">
        <f>""</f>
        <v/>
      </c>
      <c r="B347" s="22" t="str">
        <f>""</f>
        <v/>
      </c>
    </row>
    <row r="348" spans="1:2">
      <c r="A348" s="22" t="str">
        <f>""</f>
        <v/>
      </c>
      <c r="B348" s="22" t="str">
        <f>""</f>
        <v/>
      </c>
    </row>
    <row r="349" spans="1:2">
      <c r="A349" s="22" t="str">
        <f>""</f>
        <v/>
      </c>
      <c r="B349" s="22" t="str">
        <f>""</f>
        <v/>
      </c>
    </row>
    <row r="350" spans="1:2">
      <c r="A350" s="22" t="str">
        <f>""</f>
        <v/>
      </c>
      <c r="B350" s="22" t="str">
        <f>""</f>
        <v/>
      </c>
    </row>
    <row r="351" spans="1:2">
      <c r="A351" s="22" t="str">
        <f>""</f>
        <v/>
      </c>
      <c r="B351" s="22" t="str">
        <f>""</f>
        <v/>
      </c>
    </row>
    <row r="352" spans="1:2">
      <c r="A352" s="22" t="str">
        <f>""</f>
        <v/>
      </c>
      <c r="B352" s="22" t="str">
        <f>""</f>
        <v/>
      </c>
    </row>
    <row r="353" spans="1:2">
      <c r="A353" s="22" t="str">
        <f>""</f>
        <v/>
      </c>
      <c r="B353" s="22" t="str">
        <f>""</f>
        <v/>
      </c>
    </row>
    <row r="354" spans="1:2">
      <c r="A354" s="22" t="str">
        <f>""</f>
        <v/>
      </c>
      <c r="B354" s="22" t="str">
        <f>""</f>
        <v/>
      </c>
    </row>
    <row r="355" spans="1:2">
      <c r="A355" s="22" t="str">
        <f>""</f>
        <v/>
      </c>
      <c r="B355" s="22" t="str">
        <f>""</f>
        <v/>
      </c>
    </row>
    <row r="356" spans="1:2">
      <c r="A356" s="22" t="str">
        <f>""</f>
        <v/>
      </c>
      <c r="B356" s="22" t="str">
        <f>""</f>
        <v/>
      </c>
    </row>
    <row r="357" spans="1:2">
      <c r="A357" s="22" t="str">
        <f>""</f>
        <v/>
      </c>
      <c r="B357" s="22" t="str">
        <f>""</f>
        <v/>
      </c>
    </row>
    <row r="358" spans="1:2">
      <c r="A358" s="22" t="str">
        <f>""</f>
        <v/>
      </c>
      <c r="B358" s="22" t="str">
        <f>""</f>
        <v/>
      </c>
    </row>
    <row r="359" spans="1:2">
      <c r="A359" s="22" t="str">
        <f>""</f>
        <v/>
      </c>
      <c r="B359" s="22" t="str">
        <f>""</f>
        <v/>
      </c>
    </row>
    <row r="360" spans="1:2">
      <c r="A360" s="22" t="str">
        <f>""</f>
        <v/>
      </c>
      <c r="B360" s="22" t="str">
        <f>""</f>
        <v/>
      </c>
    </row>
    <row r="361" spans="1:2">
      <c r="A361" s="22" t="str">
        <f>""</f>
        <v/>
      </c>
      <c r="B361" s="22" t="str">
        <f>""</f>
        <v/>
      </c>
    </row>
    <row r="362" spans="1:2">
      <c r="A362" s="22" t="str">
        <f>""</f>
        <v/>
      </c>
      <c r="B362" s="22" t="str">
        <f>""</f>
        <v/>
      </c>
    </row>
    <row r="363" spans="1:2">
      <c r="A363" s="22" t="str">
        <f>""</f>
        <v/>
      </c>
      <c r="B363" s="22" t="str">
        <f>""</f>
        <v/>
      </c>
    </row>
    <row r="364" spans="1:2">
      <c r="A364" s="22" t="str">
        <f>""</f>
        <v/>
      </c>
      <c r="B364" s="22" t="str">
        <f>""</f>
        <v/>
      </c>
    </row>
    <row r="365" spans="1:2">
      <c r="A365" s="22" t="str">
        <f>""</f>
        <v/>
      </c>
      <c r="B365" s="22" t="str">
        <f>""</f>
        <v/>
      </c>
    </row>
    <row r="366" spans="1:2">
      <c r="A366" s="22" t="str">
        <f>""</f>
        <v/>
      </c>
      <c r="B366" s="22" t="str">
        <f>""</f>
        <v/>
      </c>
    </row>
    <row r="367" spans="1:2">
      <c r="A367" s="22" t="str">
        <f>""</f>
        <v/>
      </c>
      <c r="B367" s="22" t="str">
        <f>""</f>
        <v/>
      </c>
    </row>
    <row r="368" spans="1:2">
      <c r="A368" s="22" t="str">
        <f>""</f>
        <v/>
      </c>
      <c r="B368" s="22" t="str">
        <f>""</f>
        <v/>
      </c>
    </row>
    <row r="369" spans="1:2">
      <c r="A369" s="22" t="str">
        <f>""</f>
        <v/>
      </c>
      <c r="B369" s="22" t="str">
        <f>""</f>
        <v/>
      </c>
    </row>
    <row r="370" spans="1:2">
      <c r="A370" s="22" t="str">
        <f>""</f>
        <v/>
      </c>
      <c r="B370" s="22" t="str">
        <f>""</f>
        <v/>
      </c>
    </row>
    <row r="371" spans="1:2">
      <c r="A371" s="22" t="str">
        <f>""</f>
        <v/>
      </c>
      <c r="B371" s="22" t="str">
        <f>""</f>
        <v/>
      </c>
    </row>
    <row r="372" spans="1:2">
      <c r="A372" s="22" t="str">
        <f>""</f>
        <v/>
      </c>
      <c r="B372" s="22" t="str">
        <f>""</f>
        <v/>
      </c>
    </row>
    <row r="373" spans="1:2">
      <c r="A373" s="22" t="str">
        <f>""</f>
        <v/>
      </c>
      <c r="B373" s="22" t="str">
        <f>""</f>
        <v/>
      </c>
    </row>
    <row r="374" spans="1:2">
      <c r="A374" s="22" t="str">
        <f>""</f>
        <v/>
      </c>
      <c r="B374" s="22" t="str">
        <f>""</f>
        <v/>
      </c>
    </row>
    <row r="375" spans="1:2">
      <c r="A375" s="22" t="str">
        <f>""</f>
        <v/>
      </c>
      <c r="B375" s="22" t="str">
        <f>""</f>
        <v/>
      </c>
    </row>
    <row r="376" spans="1:2">
      <c r="A376" s="22" t="str">
        <f>""</f>
        <v/>
      </c>
      <c r="B376" s="22" t="str">
        <f>""</f>
        <v/>
      </c>
    </row>
    <row r="377" spans="1:2">
      <c r="A377" s="22" t="str">
        <f>""</f>
        <v/>
      </c>
      <c r="B377" s="22" t="str">
        <f>""</f>
        <v/>
      </c>
    </row>
    <row r="378" spans="1:2">
      <c r="A378" s="22" t="str">
        <f>""</f>
        <v/>
      </c>
      <c r="B378" s="22" t="str">
        <f>""</f>
        <v/>
      </c>
    </row>
    <row r="379" spans="1:2">
      <c r="A379" s="22" t="str">
        <f>""</f>
        <v/>
      </c>
      <c r="B379" s="22" t="str">
        <f>""</f>
        <v/>
      </c>
    </row>
    <row r="380" spans="1:2">
      <c r="A380" s="22" t="str">
        <f>""</f>
        <v/>
      </c>
      <c r="B380" s="22" t="str">
        <f>""</f>
        <v/>
      </c>
    </row>
    <row r="381" spans="1:2">
      <c r="A381" s="22" t="str">
        <f>""</f>
        <v/>
      </c>
      <c r="B381" s="22" t="str">
        <f>""</f>
        <v/>
      </c>
    </row>
    <row r="382" spans="1:2">
      <c r="A382" s="22" t="str">
        <f>""</f>
        <v/>
      </c>
      <c r="B382" s="22" t="str">
        <f>""</f>
        <v/>
      </c>
    </row>
    <row r="383" spans="1:2">
      <c r="A383" s="22" t="str">
        <f>""</f>
        <v/>
      </c>
      <c r="B383" s="22" t="str">
        <f>""</f>
        <v/>
      </c>
    </row>
    <row r="384" spans="1:2">
      <c r="A384" s="22" t="str">
        <f>""</f>
        <v/>
      </c>
      <c r="B384" s="22" t="str">
        <f>""</f>
        <v/>
      </c>
    </row>
    <row r="385" spans="1:2">
      <c r="A385" s="22" t="str">
        <f>""</f>
        <v/>
      </c>
      <c r="B385" s="22" t="str">
        <f>""</f>
        <v/>
      </c>
    </row>
    <row r="386" spans="1:2">
      <c r="A386" s="22" t="str">
        <f>""</f>
        <v/>
      </c>
      <c r="B386" s="22" t="str">
        <f>""</f>
        <v/>
      </c>
    </row>
    <row r="387" spans="1:2">
      <c r="A387" s="22" t="str">
        <f>""</f>
        <v/>
      </c>
      <c r="B387" s="22" t="str">
        <f>""</f>
        <v/>
      </c>
    </row>
    <row r="388" spans="1:2">
      <c r="A388" s="22" t="str">
        <f>""</f>
        <v/>
      </c>
      <c r="B388" s="22" t="str">
        <f>""</f>
        <v/>
      </c>
    </row>
    <row r="389" spans="1:2">
      <c r="A389" s="22" t="str">
        <f>""</f>
        <v/>
      </c>
      <c r="B389" s="22" t="str">
        <f>""</f>
        <v/>
      </c>
    </row>
    <row r="390" spans="1:2">
      <c r="A390" s="22" t="str">
        <f>""</f>
        <v/>
      </c>
      <c r="B390" s="22" t="str">
        <f>""</f>
        <v/>
      </c>
    </row>
    <row r="391" spans="1:2">
      <c r="A391" s="22" t="str">
        <f>""</f>
        <v/>
      </c>
      <c r="B391" s="22" t="str">
        <f>""</f>
        <v/>
      </c>
    </row>
    <row r="392" spans="1:2">
      <c r="A392" s="22" t="str">
        <f>""</f>
        <v/>
      </c>
      <c r="B392" s="22" t="str">
        <f>""</f>
        <v/>
      </c>
    </row>
    <row r="393" spans="1:2">
      <c r="A393" s="22" t="str">
        <f>""</f>
        <v/>
      </c>
      <c r="B393" s="22" t="str">
        <f>""</f>
        <v/>
      </c>
    </row>
    <row r="394" spans="1:2">
      <c r="A394" s="22" t="str">
        <f>""</f>
        <v/>
      </c>
      <c r="B394" s="22" t="str">
        <f>""</f>
        <v/>
      </c>
    </row>
    <row r="395" spans="1:2">
      <c r="A395" s="22" t="str">
        <f>""</f>
        <v/>
      </c>
      <c r="B395" s="22" t="str">
        <f>""</f>
        <v/>
      </c>
    </row>
    <row r="396" spans="1:2">
      <c r="A396" s="22" t="str">
        <f>""</f>
        <v/>
      </c>
      <c r="B396" s="22" t="str">
        <f>""</f>
        <v/>
      </c>
    </row>
    <row r="397" spans="1:2">
      <c r="A397" s="22" t="str">
        <f>""</f>
        <v/>
      </c>
      <c r="B397" s="22" t="str">
        <f>""</f>
        <v/>
      </c>
    </row>
    <row r="398" spans="1:2">
      <c r="A398" s="22" t="str">
        <f>""</f>
        <v/>
      </c>
      <c r="B398" s="22" t="str">
        <f>""</f>
        <v/>
      </c>
    </row>
    <row r="399" spans="1:2">
      <c r="A399" s="22" t="str">
        <f>""</f>
        <v/>
      </c>
      <c r="B399" s="22" t="str">
        <f>""</f>
        <v/>
      </c>
    </row>
    <row r="400" spans="1:2">
      <c r="A400" s="22" t="str">
        <f>""</f>
        <v/>
      </c>
      <c r="B400" s="22" t="str">
        <f>""</f>
        <v/>
      </c>
    </row>
    <row r="401" spans="1:2">
      <c r="A401" s="22" t="str">
        <f>""</f>
        <v/>
      </c>
      <c r="B401" s="22" t="str">
        <f>""</f>
        <v/>
      </c>
    </row>
    <row r="402" spans="1:2">
      <c r="A402" s="22" t="str">
        <f>""</f>
        <v/>
      </c>
      <c r="B402" s="22" t="str">
        <f>""</f>
        <v/>
      </c>
    </row>
    <row r="403" spans="1:2">
      <c r="A403" s="22" t="str">
        <f>""</f>
        <v/>
      </c>
      <c r="B403" s="22" t="str">
        <f>""</f>
        <v/>
      </c>
    </row>
    <row r="404" spans="1:2">
      <c r="A404" s="22" t="str">
        <f>""</f>
        <v/>
      </c>
      <c r="B404" s="22" t="str">
        <f>""</f>
        <v/>
      </c>
    </row>
    <row r="405" spans="1:2">
      <c r="A405" s="22" t="str">
        <f>""</f>
        <v/>
      </c>
      <c r="B405" s="22" t="str">
        <f>""</f>
        <v/>
      </c>
    </row>
    <row r="406" spans="1:2">
      <c r="A406" s="22" t="str">
        <f>""</f>
        <v/>
      </c>
      <c r="B406" s="22" t="str">
        <f>""</f>
        <v/>
      </c>
    </row>
    <row r="407" spans="1:2">
      <c r="A407" s="22" t="str">
        <f>""</f>
        <v/>
      </c>
      <c r="B407" s="22" t="str">
        <f>""</f>
        <v/>
      </c>
    </row>
    <row r="408" spans="1:2">
      <c r="A408" s="22" t="str">
        <f>""</f>
        <v/>
      </c>
      <c r="B408" s="22" t="str">
        <f>""</f>
        <v/>
      </c>
    </row>
    <row r="409" spans="1:2">
      <c r="A409" s="22" t="str">
        <f>""</f>
        <v/>
      </c>
      <c r="B409" s="22" t="str">
        <f>""</f>
        <v/>
      </c>
    </row>
    <row r="410" spans="1:2">
      <c r="A410" s="22" t="str">
        <f>""</f>
        <v/>
      </c>
      <c r="B410" s="22" t="str">
        <f>""</f>
        <v/>
      </c>
    </row>
    <row r="411" spans="1:2">
      <c r="A411" s="22" t="str">
        <f>""</f>
        <v/>
      </c>
      <c r="B411" s="22" t="str">
        <f>""</f>
        <v/>
      </c>
    </row>
    <row r="412" spans="1:2">
      <c r="A412" s="22" t="str">
        <f>""</f>
        <v/>
      </c>
      <c r="B412" s="22" t="str">
        <f>""</f>
        <v/>
      </c>
    </row>
    <row r="413" spans="1:2">
      <c r="A413" s="22" t="str">
        <f>""</f>
        <v/>
      </c>
      <c r="B413" s="22" t="str">
        <f>""</f>
        <v/>
      </c>
    </row>
    <row r="414" spans="1:2">
      <c r="A414" s="22" t="str">
        <f>""</f>
        <v/>
      </c>
      <c r="B414" s="22" t="str">
        <f>""</f>
        <v/>
      </c>
    </row>
    <row r="415" spans="1:2">
      <c r="A415" s="22" t="str">
        <f>""</f>
        <v/>
      </c>
      <c r="B415" s="22" t="str">
        <f>""</f>
        <v/>
      </c>
    </row>
    <row r="416" spans="1:2">
      <c r="A416" s="22" t="str">
        <f>""</f>
        <v/>
      </c>
      <c r="B416" s="22" t="str">
        <f>""</f>
        <v/>
      </c>
    </row>
    <row r="417" spans="1:2">
      <c r="A417" s="22" t="str">
        <f>""</f>
        <v/>
      </c>
      <c r="B417" s="22" t="str">
        <f>""</f>
        <v/>
      </c>
    </row>
    <row r="418" spans="1:2">
      <c r="A418" s="22" t="str">
        <f>""</f>
        <v/>
      </c>
      <c r="B418" s="22" t="str">
        <f>""</f>
        <v/>
      </c>
    </row>
    <row r="419" spans="1:2">
      <c r="A419" s="22" t="str">
        <f>""</f>
        <v/>
      </c>
      <c r="B419" s="22" t="str">
        <f>""</f>
        <v/>
      </c>
    </row>
    <row r="420" spans="1:2">
      <c r="A420" s="22" t="str">
        <f>""</f>
        <v/>
      </c>
      <c r="B420" s="22" t="str">
        <f>""</f>
        <v/>
      </c>
    </row>
    <row r="421" spans="1:2">
      <c r="A421" s="22" t="str">
        <f>""</f>
        <v/>
      </c>
      <c r="B421" s="22" t="str">
        <f>""</f>
        <v/>
      </c>
    </row>
    <row r="422" spans="1:2">
      <c r="A422" s="22" t="str">
        <f>""</f>
        <v/>
      </c>
      <c r="B422" s="22" t="str">
        <f>""</f>
        <v/>
      </c>
    </row>
    <row r="423" spans="1:2">
      <c r="A423" s="22" t="str">
        <f>""</f>
        <v/>
      </c>
      <c r="B423" s="22" t="str">
        <f>""</f>
        <v/>
      </c>
    </row>
    <row r="424" spans="1:2">
      <c r="A424" s="22" t="str">
        <f>""</f>
        <v/>
      </c>
      <c r="B424" s="22" t="str">
        <f>""</f>
        <v/>
      </c>
    </row>
    <row r="425" spans="1:2">
      <c r="A425" s="22" t="str">
        <f>""</f>
        <v/>
      </c>
      <c r="B425" s="22" t="str">
        <f>""</f>
        <v/>
      </c>
    </row>
    <row r="426" spans="1:2">
      <c r="A426" s="22" t="str">
        <f>""</f>
        <v/>
      </c>
      <c r="B426" s="22" t="str">
        <f>""</f>
        <v/>
      </c>
    </row>
    <row r="427" spans="1:2">
      <c r="A427" s="22" t="str">
        <f>""</f>
        <v/>
      </c>
      <c r="B427" s="22" t="str">
        <f>""</f>
        <v/>
      </c>
    </row>
    <row r="428" spans="1:2">
      <c r="A428" s="22" t="str">
        <f>""</f>
        <v/>
      </c>
      <c r="B428" s="22" t="str">
        <f>""</f>
        <v/>
      </c>
    </row>
    <row r="429" spans="1:2">
      <c r="A429" s="22" t="str">
        <f>""</f>
        <v/>
      </c>
      <c r="B429" s="22" t="str">
        <f>""</f>
        <v/>
      </c>
    </row>
    <row r="430" spans="1:2">
      <c r="A430" s="22" t="str">
        <f>""</f>
        <v/>
      </c>
      <c r="B430" s="22" t="str">
        <f>""</f>
        <v/>
      </c>
    </row>
    <row r="431" spans="1:2">
      <c r="A431" s="22" t="str">
        <f>""</f>
        <v/>
      </c>
      <c r="B431" s="22" t="str">
        <f>""</f>
        <v/>
      </c>
    </row>
    <row r="432" spans="1:2">
      <c r="A432" s="22" t="str">
        <f>""</f>
        <v/>
      </c>
      <c r="B432" s="22" t="str">
        <f>""</f>
        <v/>
      </c>
    </row>
    <row r="433" spans="1:2">
      <c r="A433" s="22" t="str">
        <f>""</f>
        <v/>
      </c>
      <c r="B433" s="22" t="str">
        <f>""</f>
        <v/>
      </c>
    </row>
    <row r="434" spans="1:2">
      <c r="A434" s="22" t="str">
        <f>""</f>
        <v/>
      </c>
      <c r="B434" s="22" t="str">
        <f>""</f>
        <v/>
      </c>
    </row>
    <row r="435" spans="1:2">
      <c r="A435" s="22" t="str">
        <f>""</f>
        <v/>
      </c>
      <c r="B435" s="22" t="str">
        <f>""</f>
        <v/>
      </c>
    </row>
    <row r="436" spans="1:2">
      <c r="A436" s="22" t="str">
        <f>""</f>
        <v/>
      </c>
      <c r="B436" s="22" t="str">
        <f>""</f>
        <v/>
      </c>
    </row>
    <row r="437" spans="1:2">
      <c r="A437" s="22" t="str">
        <f>""</f>
        <v/>
      </c>
      <c r="B437" s="22" t="str">
        <f>""</f>
        <v/>
      </c>
    </row>
    <row r="438" spans="1:2">
      <c r="A438" s="22" t="str">
        <f>""</f>
        <v/>
      </c>
      <c r="B438" s="22" t="str">
        <f>""</f>
        <v/>
      </c>
    </row>
    <row r="439" spans="1:2">
      <c r="A439" s="22" t="str">
        <f>""</f>
        <v/>
      </c>
      <c r="B439" s="22" t="str">
        <f>""</f>
        <v/>
      </c>
    </row>
    <row r="440" spans="1:2">
      <c r="A440" s="22" t="str">
        <f>""</f>
        <v/>
      </c>
      <c r="B440" s="22" t="str">
        <f>""</f>
        <v/>
      </c>
    </row>
    <row r="441" spans="1:2">
      <c r="A441" s="22" t="str">
        <f>""</f>
        <v/>
      </c>
      <c r="B441" s="22" t="str">
        <f>""</f>
        <v/>
      </c>
    </row>
    <row r="442" spans="1:2">
      <c r="A442" s="22" t="str">
        <f>""</f>
        <v/>
      </c>
      <c r="B442" s="22" t="str">
        <f>""</f>
        <v/>
      </c>
    </row>
    <row r="443" spans="1:2">
      <c r="A443" s="22" t="str">
        <f>""</f>
        <v/>
      </c>
      <c r="B443" s="22" t="str">
        <f>""</f>
        <v/>
      </c>
    </row>
    <row r="444" spans="1:2">
      <c r="A444" s="22" t="str">
        <f>""</f>
        <v/>
      </c>
      <c r="B444" s="22" t="str">
        <f>""</f>
        <v/>
      </c>
    </row>
    <row r="445" spans="1:2">
      <c r="A445" s="22" t="str">
        <f>""</f>
        <v/>
      </c>
      <c r="B445" s="22" t="str">
        <f>""</f>
        <v/>
      </c>
    </row>
    <row r="446" spans="1:2">
      <c r="A446" s="22" t="str">
        <f>""</f>
        <v/>
      </c>
      <c r="B446" s="22" t="str">
        <f>""</f>
        <v/>
      </c>
    </row>
    <row r="447" spans="1:2">
      <c r="A447" s="22" t="str">
        <f>""</f>
        <v/>
      </c>
      <c r="B447" s="22" t="str">
        <f>""</f>
        <v/>
      </c>
    </row>
    <row r="448" spans="1:2">
      <c r="A448" s="22" t="str">
        <f>""</f>
        <v/>
      </c>
      <c r="B448" s="22" t="str">
        <f>""</f>
        <v/>
      </c>
    </row>
    <row r="449" spans="1:2">
      <c r="A449" s="22" t="str">
        <f>""</f>
        <v/>
      </c>
      <c r="B449" s="22" t="str">
        <f>""</f>
        <v/>
      </c>
    </row>
    <row r="450" spans="1:2">
      <c r="A450" s="22" t="str">
        <f>""</f>
        <v/>
      </c>
      <c r="B450" s="22" t="str">
        <f>""</f>
        <v/>
      </c>
    </row>
    <row r="451" spans="1:2">
      <c r="A451" s="22" t="str">
        <f>""</f>
        <v/>
      </c>
      <c r="B451" s="22" t="str">
        <f>""</f>
        <v/>
      </c>
    </row>
    <row r="452" spans="1:2">
      <c r="A452" s="22" t="str">
        <f>""</f>
        <v/>
      </c>
      <c r="B452" s="22" t="str">
        <f>""</f>
        <v/>
      </c>
    </row>
    <row r="453" spans="1:2">
      <c r="A453" s="22" t="str">
        <f>""</f>
        <v/>
      </c>
      <c r="B453" s="22" t="str">
        <f>""</f>
        <v/>
      </c>
    </row>
    <row r="454" spans="1:2">
      <c r="A454" s="22" t="str">
        <f>""</f>
        <v/>
      </c>
      <c r="B454" s="22" t="str">
        <f>""</f>
        <v/>
      </c>
    </row>
    <row r="455" spans="1:2">
      <c r="A455" s="22" t="str">
        <f>""</f>
        <v/>
      </c>
      <c r="B455" s="22" t="str">
        <f>""</f>
        <v/>
      </c>
    </row>
    <row r="456" spans="1:2">
      <c r="A456" s="22" t="str">
        <f>""</f>
        <v/>
      </c>
      <c r="B456" s="22" t="str">
        <f>""</f>
        <v/>
      </c>
    </row>
    <row r="457" spans="1:2">
      <c r="A457" s="22" t="str">
        <f>""</f>
        <v/>
      </c>
      <c r="B457" s="22" t="str">
        <f>""</f>
        <v/>
      </c>
    </row>
    <row r="458" spans="1:2">
      <c r="A458" s="22" t="str">
        <f>""</f>
        <v/>
      </c>
      <c r="B458" s="22" t="str">
        <f>""</f>
        <v/>
      </c>
    </row>
    <row r="459" spans="1:2">
      <c r="A459" s="22" t="str">
        <f>""</f>
        <v/>
      </c>
      <c r="B459" s="22" t="str">
        <f>""</f>
        <v/>
      </c>
    </row>
    <row r="460" spans="1:2">
      <c r="A460" s="22" t="str">
        <f>""</f>
        <v/>
      </c>
      <c r="B460" s="22" t="str">
        <f>""</f>
        <v/>
      </c>
    </row>
    <row r="461" spans="1:2">
      <c r="A461" s="22" t="str">
        <f>""</f>
        <v/>
      </c>
      <c r="B461" s="22" t="str">
        <f>""</f>
        <v/>
      </c>
    </row>
    <row r="462" spans="1:2">
      <c r="A462" s="22" t="str">
        <f>""</f>
        <v/>
      </c>
      <c r="B462" s="22" t="str">
        <f>""</f>
        <v/>
      </c>
    </row>
    <row r="463" spans="1:2">
      <c r="A463" s="22" t="str">
        <f>""</f>
        <v/>
      </c>
      <c r="B463" s="22" t="str">
        <f>""</f>
        <v/>
      </c>
    </row>
    <row r="464" spans="1:2">
      <c r="A464" s="22" t="str">
        <f>""</f>
        <v/>
      </c>
      <c r="B464" s="22" t="str">
        <f>""</f>
        <v/>
      </c>
    </row>
    <row r="465" spans="1:2">
      <c r="A465" s="22" t="str">
        <f>""</f>
        <v/>
      </c>
      <c r="B465" s="22" t="str">
        <f>""</f>
        <v/>
      </c>
    </row>
    <row r="466" spans="1:2">
      <c r="A466" s="22" t="str">
        <f>""</f>
        <v/>
      </c>
      <c r="B466" s="22" t="str">
        <f>""</f>
        <v/>
      </c>
    </row>
    <row r="467" spans="1:2">
      <c r="A467" s="22" t="str">
        <f>""</f>
        <v/>
      </c>
      <c r="B467" s="22" t="str">
        <f>""</f>
        <v/>
      </c>
    </row>
    <row r="468" spans="1:2">
      <c r="A468" s="22" t="str">
        <f>""</f>
        <v/>
      </c>
      <c r="B468" s="22" t="str">
        <f>""</f>
        <v/>
      </c>
    </row>
    <row r="469" spans="1:2">
      <c r="A469" s="22" t="str">
        <f>""</f>
        <v/>
      </c>
      <c r="B469" s="22" t="str">
        <f>""</f>
        <v/>
      </c>
    </row>
    <row r="470" spans="1:2">
      <c r="A470" s="22" t="str">
        <f>""</f>
        <v/>
      </c>
      <c r="B470" s="22" t="str">
        <f>""</f>
        <v/>
      </c>
    </row>
    <row r="471" spans="1:2">
      <c r="A471" s="22" t="str">
        <f>""</f>
        <v/>
      </c>
      <c r="B471" s="22" t="str">
        <f>""</f>
        <v/>
      </c>
    </row>
    <row r="472" spans="1:2">
      <c r="A472" s="22" t="str">
        <f>""</f>
        <v/>
      </c>
      <c r="B472" s="22" t="str">
        <f>""</f>
        <v/>
      </c>
    </row>
    <row r="473" spans="1:2">
      <c r="A473" s="22" t="str">
        <f>""</f>
        <v/>
      </c>
      <c r="B473" s="22" t="str">
        <f>""</f>
        <v/>
      </c>
    </row>
    <row r="474" spans="1:2">
      <c r="A474" s="22" t="str">
        <f>""</f>
        <v/>
      </c>
      <c r="B474" s="22" t="str">
        <f>""</f>
        <v/>
      </c>
    </row>
    <row r="475" spans="1:2">
      <c r="A475" s="22" t="str">
        <f>""</f>
        <v/>
      </c>
      <c r="B475" s="22" t="str">
        <f>""</f>
        <v/>
      </c>
    </row>
    <row r="476" spans="1:2">
      <c r="A476" s="22" t="str">
        <f>""</f>
        <v/>
      </c>
      <c r="B476" s="22" t="str">
        <f>""</f>
        <v/>
      </c>
    </row>
    <row r="477" spans="1:2">
      <c r="A477" s="22" t="str">
        <f>""</f>
        <v/>
      </c>
      <c r="B477" s="22" t="str">
        <f>""</f>
        <v/>
      </c>
    </row>
    <row r="478" spans="1:2">
      <c r="A478" s="22" t="str">
        <f>""</f>
        <v/>
      </c>
      <c r="B478" s="22" t="str">
        <f>""</f>
        <v/>
      </c>
    </row>
    <row r="479" spans="1:2">
      <c r="A479" s="22" t="str">
        <f>""</f>
        <v/>
      </c>
      <c r="B479" s="22" t="str">
        <f>""</f>
        <v/>
      </c>
    </row>
    <row r="480" spans="1:2">
      <c r="A480" s="22" t="str">
        <f>""</f>
        <v/>
      </c>
      <c r="B480" s="22" t="str">
        <f>""</f>
        <v/>
      </c>
    </row>
    <row r="481" spans="1:2">
      <c r="A481" s="22" t="str">
        <f>""</f>
        <v/>
      </c>
      <c r="B481" s="22" t="str">
        <f>""</f>
        <v/>
      </c>
    </row>
    <row r="482" spans="1:2">
      <c r="A482" s="22" t="str">
        <f>""</f>
        <v/>
      </c>
      <c r="B482" s="22" t="str">
        <f>""</f>
        <v/>
      </c>
    </row>
    <row r="483" spans="1:2">
      <c r="A483" s="22" t="str">
        <f>""</f>
        <v/>
      </c>
      <c r="B483" s="22" t="str">
        <f>""</f>
        <v/>
      </c>
    </row>
    <row r="484" spans="1:2">
      <c r="A484" s="22" t="str">
        <f>""</f>
        <v/>
      </c>
      <c r="B484" s="22" t="str">
        <f>""</f>
        <v/>
      </c>
    </row>
    <row r="485" spans="1:2">
      <c r="A485" s="22" t="str">
        <f>""</f>
        <v/>
      </c>
      <c r="B485" s="22" t="str">
        <f>""</f>
        <v/>
      </c>
    </row>
    <row r="486" spans="1:2">
      <c r="A486" s="22" t="str">
        <f>""</f>
        <v/>
      </c>
      <c r="B486" s="22" t="str">
        <f>""</f>
        <v/>
      </c>
    </row>
    <row r="487" spans="1:2">
      <c r="A487" s="22" t="str">
        <f>""</f>
        <v/>
      </c>
      <c r="B487" s="22" t="str">
        <f>""</f>
        <v/>
      </c>
    </row>
    <row r="488" spans="1:2">
      <c r="A488" s="22" t="str">
        <f>""</f>
        <v/>
      </c>
      <c r="B488" s="22" t="str">
        <f>""</f>
        <v/>
      </c>
    </row>
    <row r="489" spans="1:2">
      <c r="A489" s="22" t="str">
        <f>""</f>
        <v/>
      </c>
      <c r="B489" s="22" t="str">
        <f>""</f>
        <v/>
      </c>
    </row>
    <row r="490" spans="1:2">
      <c r="A490" s="22" t="str">
        <f>""</f>
        <v/>
      </c>
      <c r="B490" s="22" t="str">
        <f>""</f>
        <v/>
      </c>
    </row>
    <row r="491" spans="1:2">
      <c r="A491" s="22" t="str">
        <f>""</f>
        <v/>
      </c>
      <c r="B491" s="22" t="str">
        <f>""</f>
        <v/>
      </c>
    </row>
    <row r="492" spans="1:2">
      <c r="A492" s="22" t="str">
        <f>""</f>
        <v/>
      </c>
      <c r="B492" s="22" t="str">
        <f>""</f>
        <v/>
      </c>
    </row>
    <row r="493" spans="1:2">
      <c r="A493" s="22" t="str">
        <f>""</f>
        <v/>
      </c>
      <c r="B493" s="22" t="str">
        <f>""</f>
        <v/>
      </c>
    </row>
    <row r="494" spans="1:2">
      <c r="A494" s="22" t="str">
        <f>""</f>
        <v/>
      </c>
      <c r="B494" s="22" t="str">
        <f>""</f>
        <v/>
      </c>
    </row>
    <row r="495" spans="1:2">
      <c r="A495" s="22" t="str">
        <f>""</f>
        <v/>
      </c>
      <c r="B495" s="22" t="str">
        <f>""</f>
        <v/>
      </c>
    </row>
    <row r="496" spans="1:2">
      <c r="A496" s="22" t="str">
        <f>""</f>
        <v/>
      </c>
      <c r="B496" s="22" t="str">
        <f>""</f>
        <v/>
      </c>
    </row>
    <row r="497" spans="1:2">
      <c r="A497" s="22" t="str">
        <f>""</f>
        <v/>
      </c>
      <c r="B497" s="22" t="str">
        <f>""</f>
        <v/>
      </c>
    </row>
    <row r="498" spans="1:2">
      <c r="A498" s="22" t="str">
        <f>""</f>
        <v/>
      </c>
      <c r="B498" s="22" t="str">
        <f>""</f>
        <v/>
      </c>
    </row>
    <row r="499" spans="1:2">
      <c r="A499" s="22" t="str">
        <f>""</f>
        <v/>
      </c>
      <c r="B499" s="22" t="str">
        <f>""</f>
        <v/>
      </c>
    </row>
    <row r="500" spans="1:2">
      <c r="A500" s="22" t="str">
        <f>""</f>
        <v/>
      </c>
      <c r="B500" s="22" t="str">
        <f>""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500"/>
  <sheetViews>
    <sheetView workbookViewId="0">
      <selection sqref="A1:C1048576"/>
    </sheetView>
  </sheetViews>
  <sheetFormatPr defaultRowHeight="15"/>
  <cols>
    <col min="1" max="1" width="9.140625" style="29"/>
    <col min="2" max="3" width="9.140625" style="28"/>
  </cols>
  <sheetData>
    <row r="1" spans="1:3">
      <c r="A1" s="27">
        <v>38</v>
      </c>
      <c r="B1" s="27" t="s">
        <v>77</v>
      </c>
      <c r="C1" s="28">
        <v>1800</v>
      </c>
    </row>
    <row r="2" spans="1:3">
      <c r="A2" s="27">
        <v>22</v>
      </c>
      <c r="B2" s="27" t="s">
        <v>78</v>
      </c>
      <c r="C2" s="28">
        <v>400</v>
      </c>
    </row>
    <row r="3" spans="1:3">
      <c r="A3" s="27">
        <v>113</v>
      </c>
      <c r="B3" s="27" t="s">
        <v>79</v>
      </c>
      <c r="C3" s="28">
        <v>1970</v>
      </c>
    </row>
    <row r="4" spans="1:3">
      <c r="A4" s="27">
        <v>91</v>
      </c>
      <c r="B4" s="27" t="s">
        <v>80</v>
      </c>
      <c r="C4" s="28">
        <v>800</v>
      </c>
    </row>
    <row r="5" spans="1:3">
      <c r="A5" s="27">
        <v>26</v>
      </c>
      <c r="B5" s="27" t="s">
        <v>81</v>
      </c>
      <c r="C5" s="28">
        <v>1660</v>
      </c>
    </row>
    <row r="6" spans="1:3">
      <c r="A6" s="27">
        <v>58</v>
      </c>
      <c r="B6" s="27" t="s">
        <v>82</v>
      </c>
      <c r="C6" s="28">
        <v>2010</v>
      </c>
    </row>
    <row r="7" spans="1:3">
      <c r="A7" s="27">
        <v>5</v>
      </c>
      <c r="B7" s="27" t="s">
        <v>83</v>
      </c>
      <c r="C7" s="28">
        <v>80</v>
      </c>
    </row>
    <row r="8" spans="1:3">
      <c r="A8" s="27">
        <v>31</v>
      </c>
      <c r="B8" s="27" t="s">
        <v>84</v>
      </c>
      <c r="C8" s="28">
        <v>2100</v>
      </c>
    </row>
    <row r="9" spans="1:3">
      <c r="A9" s="27">
        <v>2</v>
      </c>
      <c r="B9" s="27" t="s">
        <v>85</v>
      </c>
      <c r="C9" s="28">
        <v>2800</v>
      </c>
    </row>
    <row r="10" spans="1:3">
      <c r="A10" s="27">
        <v>90</v>
      </c>
      <c r="B10" s="27" t="s">
        <v>86</v>
      </c>
      <c r="C10" s="28">
        <v>430</v>
      </c>
    </row>
    <row r="11" spans="1:3">
      <c r="A11" s="27">
        <v>43</v>
      </c>
      <c r="B11" s="27" t="s">
        <v>87</v>
      </c>
      <c r="C11" s="28">
        <v>1380</v>
      </c>
    </row>
    <row r="12" spans="1:3">
      <c r="A12" s="27">
        <v>119</v>
      </c>
      <c r="B12" s="27" t="s">
        <v>88</v>
      </c>
      <c r="C12" s="28">
        <v>530</v>
      </c>
    </row>
    <row r="13" spans="1:3">
      <c r="A13" s="27">
        <v>120</v>
      </c>
      <c r="B13" s="27" t="s">
        <v>89</v>
      </c>
      <c r="C13" s="28">
        <v>2810</v>
      </c>
    </row>
    <row r="14" spans="1:3">
      <c r="A14" s="27">
        <v>73</v>
      </c>
      <c r="B14" s="27" t="s">
        <v>90</v>
      </c>
      <c r="C14" s="28">
        <v>760</v>
      </c>
    </row>
    <row r="15" spans="1:3">
      <c r="A15" s="27">
        <v>100</v>
      </c>
      <c r="B15" s="27" t="s">
        <v>91</v>
      </c>
      <c r="C15" s="28">
        <v>1250</v>
      </c>
    </row>
    <row r="16" spans="1:3">
      <c r="A16" s="27">
        <v>63</v>
      </c>
      <c r="B16" s="27" t="s">
        <v>92</v>
      </c>
      <c r="C16" s="28">
        <v>1610</v>
      </c>
    </row>
    <row r="17" spans="1:3">
      <c r="A17" s="27">
        <v>55</v>
      </c>
      <c r="B17" s="27" t="s">
        <v>93</v>
      </c>
      <c r="C17" s="28">
        <v>2130</v>
      </c>
    </row>
    <row r="18" spans="1:3">
      <c r="A18" s="27">
        <v>13</v>
      </c>
      <c r="B18" s="27" t="s">
        <v>94</v>
      </c>
      <c r="C18" s="28">
        <v>1060</v>
      </c>
    </row>
    <row r="19" spans="1:3">
      <c r="A19" s="27">
        <v>50</v>
      </c>
      <c r="B19" s="27" t="s">
        <v>95</v>
      </c>
      <c r="C19" s="28">
        <v>2300</v>
      </c>
    </row>
    <row r="20" spans="1:3">
      <c r="A20" s="27">
        <v>106</v>
      </c>
      <c r="B20" s="27" t="s">
        <v>96</v>
      </c>
      <c r="C20" s="28">
        <v>1590</v>
      </c>
    </row>
    <row r="21" spans="1:3">
      <c r="A21" s="27">
        <v>67</v>
      </c>
      <c r="B21" s="27" t="s">
        <v>97</v>
      </c>
      <c r="C21" s="28">
        <v>2200</v>
      </c>
    </row>
    <row r="22" spans="1:3">
      <c r="A22" s="27">
        <v>101</v>
      </c>
      <c r="B22" s="27" t="s">
        <v>82</v>
      </c>
      <c r="C22" s="28">
        <v>2680</v>
      </c>
    </row>
    <row r="23" spans="1:3">
      <c r="A23" s="27">
        <v>57</v>
      </c>
      <c r="B23" s="27" t="s">
        <v>98</v>
      </c>
      <c r="C23" s="28">
        <v>1340</v>
      </c>
    </row>
    <row r="24" spans="1:3">
      <c r="A24" s="27">
        <v>47</v>
      </c>
      <c r="B24" s="27" t="s">
        <v>99</v>
      </c>
      <c r="C24" s="28">
        <v>2330</v>
      </c>
    </row>
    <row r="25" spans="1:3">
      <c r="A25" s="27">
        <v>20</v>
      </c>
      <c r="B25" s="27" t="s">
        <v>100</v>
      </c>
      <c r="C25" s="28">
        <v>2310</v>
      </c>
    </row>
    <row r="26" spans="1:3">
      <c r="A26" s="27">
        <v>63</v>
      </c>
      <c r="B26" s="27" t="s">
        <v>101</v>
      </c>
      <c r="C26" s="28">
        <v>810</v>
      </c>
    </row>
    <row r="27" spans="1:3">
      <c r="A27" s="27">
        <v>70</v>
      </c>
      <c r="B27" s="27" t="s">
        <v>102</v>
      </c>
      <c r="C27" s="28">
        <v>140</v>
      </c>
    </row>
    <row r="28" spans="1:3">
      <c r="A28" s="27">
        <v>80</v>
      </c>
      <c r="B28" s="27" t="s">
        <v>103</v>
      </c>
      <c r="C28" s="28">
        <v>1820</v>
      </c>
    </row>
    <row r="29" spans="1:3">
      <c r="A29" s="27">
        <v>21</v>
      </c>
      <c r="B29" s="27" t="s">
        <v>104</v>
      </c>
      <c r="C29" s="28">
        <v>280</v>
      </c>
    </row>
    <row r="30" spans="1:3">
      <c r="A30" s="27">
        <v>73</v>
      </c>
      <c r="B30" s="27" t="s">
        <v>105</v>
      </c>
      <c r="C30" s="28">
        <v>1260</v>
      </c>
    </row>
    <row r="31" spans="1:3">
      <c r="A31" s="27">
        <v>36</v>
      </c>
      <c r="B31" s="27" t="s">
        <v>106</v>
      </c>
      <c r="C31" s="28">
        <v>2620</v>
      </c>
    </row>
    <row r="32" spans="1:3">
      <c r="A32" s="27">
        <v>104</v>
      </c>
      <c r="B32" s="27" t="s">
        <v>107</v>
      </c>
      <c r="C32" s="28">
        <v>1610</v>
      </c>
    </row>
    <row r="33" spans="1:3">
      <c r="A33" s="27">
        <v>63</v>
      </c>
      <c r="B33" s="27" t="s">
        <v>108</v>
      </c>
      <c r="C33" s="28">
        <v>370</v>
      </c>
    </row>
    <row r="34" spans="1:3">
      <c r="A34" s="27">
        <v>121</v>
      </c>
      <c r="B34" s="27" t="s">
        <v>109</v>
      </c>
      <c r="C34" s="28">
        <v>2560</v>
      </c>
    </row>
    <row r="35" spans="1:3">
      <c r="A35" s="27">
        <v>110</v>
      </c>
      <c r="B35" s="27" t="s">
        <v>110</v>
      </c>
      <c r="C35" s="28">
        <v>890</v>
      </c>
    </row>
    <row r="36" spans="1:3">
      <c r="A36" s="27">
        <v>79</v>
      </c>
      <c r="B36" s="27" t="s">
        <v>111</v>
      </c>
      <c r="C36" s="28">
        <v>1290</v>
      </c>
    </row>
    <row r="37" spans="1:3">
      <c r="A37" s="27">
        <v>108</v>
      </c>
      <c r="B37" s="27" t="s">
        <v>112</v>
      </c>
      <c r="C37" s="28">
        <v>1980</v>
      </c>
    </row>
    <row r="38" spans="1:3">
      <c r="A38" s="27">
        <v>64</v>
      </c>
      <c r="B38" s="27" t="s">
        <v>113</v>
      </c>
      <c r="C38" s="28">
        <v>2550</v>
      </c>
    </row>
    <row r="39" spans="1:3">
      <c r="A39" s="27">
        <v>90</v>
      </c>
      <c r="B39" s="27" t="s">
        <v>109</v>
      </c>
      <c r="C39" s="28">
        <v>2040</v>
      </c>
    </row>
    <row r="40" spans="1:3">
      <c r="A40" s="27">
        <v>118</v>
      </c>
      <c r="B40" s="27" t="s">
        <v>114</v>
      </c>
      <c r="C40" s="28">
        <v>1890</v>
      </c>
    </row>
    <row r="41" spans="1:3">
      <c r="A41" s="27">
        <v>20</v>
      </c>
      <c r="B41" s="27" t="s">
        <v>115</v>
      </c>
      <c r="C41" s="28">
        <v>1460</v>
      </c>
    </row>
    <row r="42" spans="1:3">
      <c r="A42" s="27">
        <v>0</v>
      </c>
      <c r="B42" s="27" t="s">
        <v>116</v>
      </c>
      <c r="C42" s="28">
        <v>1490</v>
      </c>
    </row>
    <row r="43" spans="1:3">
      <c r="A43" s="27">
        <v>85</v>
      </c>
      <c r="B43" s="27" t="s">
        <v>117</v>
      </c>
      <c r="C43" s="28">
        <v>1620</v>
      </c>
    </row>
    <row r="44" spans="1:3">
      <c r="A44" s="27">
        <v>95</v>
      </c>
      <c r="B44" s="27" t="s">
        <v>77</v>
      </c>
      <c r="C44" s="28">
        <v>1710</v>
      </c>
    </row>
    <row r="45" spans="1:3">
      <c r="A45" s="27">
        <v>9</v>
      </c>
      <c r="B45" s="27" t="s">
        <v>118</v>
      </c>
      <c r="C45" s="28">
        <v>1370</v>
      </c>
    </row>
    <row r="46" spans="1:3">
      <c r="A46" s="27">
        <v>90</v>
      </c>
      <c r="B46" s="27" t="s">
        <v>119</v>
      </c>
      <c r="C46" s="28">
        <v>2050</v>
      </c>
    </row>
    <row r="47" spans="1:3">
      <c r="A47" s="27">
        <v>92</v>
      </c>
      <c r="B47" s="27" t="s">
        <v>120</v>
      </c>
      <c r="C47" s="28">
        <v>2480</v>
      </c>
    </row>
    <row r="48" spans="1:3">
      <c r="A48" s="27">
        <v>54</v>
      </c>
      <c r="B48" s="27" t="s">
        <v>121</v>
      </c>
      <c r="C48" s="28">
        <v>1940</v>
      </c>
    </row>
    <row r="49" spans="1:3">
      <c r="A49" s="27">
        <v>87</v>
      </c>
      <c r="B49" s="27" t="s">
        <v>122</v>
      </c>
      <c r="C49" s="28">
        <v>2340</v>
      </c>
    </row>
    <row r="50" spans="1:3">
      <c r="A50" s="27">
        <v>35</v>
      </c>
      <c r="B50" s="27" t="s">
        <v>123</v>
      </c>
      <c r="C50" s="28">
        <v>550</v>
      </c>
    </row>
    <row r="51" spans="1:3">
      <c r="A51" s="27">
        <v>57</v>
      </c>
      <c r="B51" s="27" t="s">
        <v>124</v>
      </c>
      <c r="C51" s="28">
        <v>2620</v>
      </c>
    </row>
    <row r="52" spans="1:3">
      <c r="A52" s="27">
        <v>24</v>
      </c>
      <c r="B52" s="27" t="s">
        <v>125</v>
      </c>
      <c r="C52" s="28">
        <v>2540</v>
      </c>
    </row>
    <row r="53" spans="1:3">
      <c r="A53" s="27">
        <v>120</v>
      </c>
      <c r="B53" s="27" t="s">
        <v>126</v>
      </c>
      <c r="C53" s="28">
        <v>650</v>
      </c>
    </row>
    <row r="54" spans="1:3">
      <c r="A54" s="27">
        <v>90</v>
      </c>
      <c r="B54" s="27" t="s">
        <v>84</v>
      </c>
      <c r="C54" s="28">
        <v>1320</v>
      </c>
    </row>
    <row r="55" spans="1:3">
      <c r="A55" s="27">
        <v>53</v>
      </c>
      <c r="B55" s="27" t="s">
        <v>127</v>
      </c>
      <c r="C55" s="28">
        <v>800</v>
      </c>
    </row>
    <row r="56" spans="1:3">
      <c r="A56" s="27">
        <v>62</v>
      </c>
      <c r="B56" s="27" t="s">
        <v>128</v>
      </c>
      <c r="C56" s="28">
        <v>1140</v>
      </c>
    </row>
    <row r="57" spans="1:3">
      <c r="A57" s="27">
        <v>88</v>
      </c>
      <c r="B57" s="27" t="s">
        <v>129</v>
      </c>
      <c r="C57" s="28">
        <v>2850</v>
      </c>
    </row>
    <row r="58" spans="1:3">
      <c r="A58" s="27">
        <v>84</v>
      </c>
      <c r="B58" s="27" t="s">
        <v>130</v>
      </c>
      <c r="C58" s="28">
        <v>540</v>
      </c>
    </row>
    <row r="59" spans="1:3">
      <c r="A59" s="27">
        <v>75</v>
      </c>
      <c r="B59" s="27" t="s">
        <v>131</v>
      </c>
      <c r="C59" s="28">
        <v>1720</v>
      </c>
    </row>
    <row r="60" spans="1:3">
      <c r="A60" s="27">
        <v>100</v>
      </c>
      <c r="B60" s="27" t="s">
        <v>132</v>
      </c>
      <c r="C60" s="28">
        <v>1240</v>
      </c>
    </row>
    <row r="61" spans="1:3">
      <c r="A61" s="27">
        <v>88</v>
      </c>
      <c r="B61" s="27" t="s">
        <v>133</v>
      </c>
      <c r="C61" s="28">
        <v>2900</v>
      </c>
    </row>
    <row r="62" spans="1:3">
      <c r="A62" s="27">
        <v>3</v>
      </c>
      <c r="B62" s="27" t="s">
        <v>134</v>
      </c>
      <c r="C62" s="28">
        <v>70</v>
      </c>
    </row>
    <row r="63" spans="1:3">
      <c r="A63" s="27">
        <v>60</v>
      </c>
      <c r="B63" s="27" t="s">
        <v>135</v>
      </c>
      <c r="C63" s="28">
        <v>660</v>
      </c>
    </row>
    <row r="64" spans="1:3">
      <c r="A64" s="27">
        <v>26</v>
      </c>
      <c r="B64" s="27" t="s">
        <v>136</v>
      </c>
      <c r="C64" s="28">
        <v>2130</v>
      </c>
    </row>
    <row r="65" spans="1:3">
      <c r="A65" s="27">
        <v>65</v>
      </c>
      <c r="B65" s="27" t="s">
        <v>137</v>
      </c>
      <c r="C65" s="28">
        <v>2720</v>
      </c>
    </row>
    <row r="66" spans="1:3">
      <c r="A66" s="27">
        <v>82</v>
      </c>
      <c r="B66" s="27" t="s">
        <v>89</v>
      </c>
      <c r="C66" s="28">
        <v>1320</v>
      </c>
    </row>
    <row r="67" spans="1:3">
      <c r="A67" s="27">
        <v>55</v>
      </c>
      <c r="B67" s="27" t="s">
        <v>138</v>
      </c>
      <c r="C67" s="28">
        <v>2530</v>
      </c>
    </row>
    <row r="68" spans="1:3">
      <c r="A68" s="27">
        <v>9</v>
      </c>
      <c r="B68" s="27" t="s">
        <v>139</v>
      </c>
      <c r="C68" s="28">
        <v>180</v>
      </c>
    </row>
    <row r="69" spans="1:3">
      <c r="A69" s="27">
        <v>122</v>
      </c>
      <c r="B69" s="27" t="s">
        <v>140</v>
      </c>
      <c r="C69" s="28">
        <v>2300</v>
      </c>
    </row>
    <row r="70" spans="1:3">
      <c r="A70" s="27">
        <v>27</v>
      </c>
      <c r="B70" s="27" t="s">
        <v>141</v>
      </c>
      <c r="C70" s="28">
        <v>830</v>
      </c>
    </row>
    <row r="71" spans="1:3">
      <c r="A71" s="27">
        <v>42</v>
      </c>
      <c r="B71" s="27" t="s">
        <v>142</v>
      </c>
      <c r="C71" s="28">
        <v>2850</v>
      </c>
    </row>
    <row r="72" spans="1:3">
      <c r="A72" s="27">
        <v>34</v>
      </c>
      <c r="B72" s="27" t="s">
        <v>143</v>
      </c>
      <c r="C72" s="28">
        <v>2530</v>
      </c>
    </row>
    <row r="73" spans="1:3">
      <c r="A73" s="27">
        <v>67</v>
      </c>
      <c r="B73" s="27" t="s">
        <v>144</v>
      </c>
      <c r="C73" s="28">
        <v>2810</v>
      </c>
    </row>
    <row r="74" spans="1:3">
      <c r="A74" s="27">
        <v>28</v>
      </c>
      <c r="B74" s="27" t="s">
        <v>145</v>
      </c>
      <c r="C74" s="28">
        <v>2670</v>
      </c>
    </row>
    <row r="75" spans="1:3">
      <c r="A75" s="27">
        <v>58</v>
      </c>
      <c r="B75" s="27" t="s">
        <v>146</v>
      </c>
      <c r="C75" s="28">
        <v>320</v>
      </c>
    </row>
    <row r="76" spans="1:3">
      <c r="A76" s="27">
        <v>77</v>
      </c>
      <c r="B76" s="27" t="s">
        <v>147</v>
      </c>
      <c r="C76" s="28">
        <v>1310</v>
      </c>
    </row>
    <row r="77" spans="1:3">
      <c r="A77" s="27">
        <v>50</v>
      </c>
      <c r="B77" s="27" t="s">
        <v>148</v>
      </c>
      <c r="C77" s="28">
        <v>570</v>
      </c>
    </row>
    <row r="78" spans="1:3">
      <c r="A78" s="27">
        <v>52</v>
      </c>
      <c r="B78" s="27" t="s">
        <v>149</v>
      </c>
      <c r="C78" s="28">
        <v>1150</v>
      </c>
    </row>
    <row r="79" spans="1:3">
      <c r="A79" s="27">
        <v>34</v>
      </c>
      <c r="B79" s="27" t="s">
        <v>150</v>
      </c>
      <c r="C79" s="28">
        <v>2710</v>
      </c>
    </row>
    <row r="80" spans="1:3">
      <c r="A80" s="27">
        <v>7</v>
      </c>
      <c r="B80" s="27" t="s">
        <v>151</v>
      </c>
      <c r="C80" s="28">
        <v>450</v>
      </c>
    </row>
    <row r="81" spans="1:3">
      <c r="A81" s="27">
        <v>121</v>
      </c>
      <c r="B81" s="27" t="s">
        <v>152</v>
      </c>
      <c r="C81" s="28">
        <v>2410</v>
      </c>
    </row>
    <row r="82" spans="1:3">
      <c r="A82" s="27">
        <v>123</v>
      </c>
      <c r="B82" s="27" t="s">
        <v>153</v>
      </c>
      <c r="C82" s="28">
        <v>1170</v>
      </c>
    </row>
    <row r="83" spans="1:3">
      <c r="A83" s="27">
        <v>39</v>
      </c>
      <c r="B83" s="27" t="s">
        <v>154</v>
      </c>
      <c r="C83" s="28">
        <v>1100</v>
      </c>
    </row>
    <row r="84" spans="1:3">
      <c r="A84" s="27">
        <v>37</v>
      </c>
      <c r="B84" s="27" t="s">
        <v>155</v>
      </c>
      <c r="C84" s="28">
        <v>2670</v>
      </c>
    </row>
    <row r="85" spans="1:3">
      <c r="A85" s="27">
        <v>95</v>
      </c>
      <c r="B85" s="27" t="s">
        <v>156</v>
      </c>
      <c r="C85" s="28">
        <v>1040</v>
      </c>
    </row>
    <row r="86" spans="1:3">
      <c r="A86" s="27">
        <v>55</v>
      </c>
      <c r="B86" s="27" t="s">
        <v>157</v>
      </c>
      <c r="C86" s="28">
        <v>2780</v>
      </c>
    </row>
    <row r="87" spans="1:3">
      <c r="A87" s="27">
        <v>118</v>
      </c>
      <c r="B87" s="27" t="s">
        <v>158</v>
      </c>
      <c r="C87" s="28">
        <v>570</v>
      </c>
    </row>
    <row r="88" spans="1:3">
      <c r="A88" s="27">
        <v>113</v>
      </c>
      <c r="B88" s="27" t="s">
        <v>159</v>
      </c>
      <c r="C88" s="28">
        <v>2600</v>
      </c>
    </row>
    <row r="89" spans="1:3">
      <c r="A89" s="27">
        <v>65</v>
      </c>
      <c r="B89" s="27" t="s">
        <v>160</v>
      </c>
      <c r="C89" s="28">
        <v>2150</v>
      </c>
    </row>
    <row r="90" spans="1:3">
      <c r="A90" s="27">
        <v>54</v>
      </c>
      <c r="B90" s="27" t="s">
        <v>161</v>
      </c>
      <c r="C90" s="28">
        <v>2000</v>
      </c>
    </row>
    <row r="91" spans="1:3">
      <c r="A91" s="27">
        <v>80</v>
      </c>
      <c r="B91" s="27" t="s">
        <v>162</v>
      </c>
      <c r="C91" s="28">
        <v>1430</v>
      </c>
    </row>
    <row r="92" spans="1:3">
      <c r="A92" s="27">
        <v>36</v>
      </c>
      <c r="B92" s="27" t="s">
        <v>163</v>
      </c>
      <c r="C92" s="28">
        <v>310</v>
      </c>
    </row>
    <row r="93" spans="1:3">
      <c r="A93" s="27">
        <v>105</v>
      </c>
      <c r="B93" s="27" t="s">
        <v>164</v>
      </c>
      <c r="C93" s="28">
        <v>1140</v>
      </c>
    </row>
    <row r="94" spans="1:3">
      <c r="A94" s="27">
        <v>19</v>
      </c>
      <c r="B94" s="27" t="s">
        <v>165</v>
      </c>
      <c r="C94" s="28">
        <v>2100</v>
      </c>
    </row>
    <row r="95" spans="1:3">
      <c r="A95" s="27">
        <v>93</v>
      </c>
      <c r="B95" s="27" t="s">
        <v>166</v>
      </c>
      <c r="C95" s="28">
        <v>1800</v>
      </c>
    </row>
    <row r="96" spans="1:3">
      <c r="A96" s="27">
        <v>45</v>
      </c>
      <c r="B96" s="27" t="s">
        <v>167</v>
      </c>
      <c r="C96" s="28">
        <v>530</v>
      </c>
    </row>
    <row r="97" spans="1:3">
      <c r="A97" s="27">
        <v>114</v>
      </c>
      <c r="B97" s="27" t="s">
        <v>168</v>
      </c>
      <c r="C97" s="28">
        <v>2030</v>
      </c>
    </row>
    <row r="98" spans="1:3">
      <c r="A98" s="27">
        <v>29</v>
      </c>
      <c r="B98" s="27" t="s">
        <v>169</v>
      </c>
      <c r="C98" s="28">
        <v>1370</v>
      </c>
    </row>
    <row r="99" spans="1:3">
      <c r="A99" s="27">
        <v>88</v>
      </c>
      <c r="B99" s="27" t="s">
        <v>170</v>
      </c>
      <c r="C99" s="28">
        <v>2760</v>
      </c>
    </row>
    <row r="100" spans="1:3">
      <c r="A100" s="27">
        <v>76</v>
      </c>
      <c r="B100" s="27" t="s">
        <v>55</v>
      </c>
      <c r="C100" s="28">
        <v>1700</v>
      </c>
    </row>
    <row r="101" spans="1:3">
      <c r="A101" s="27">
        <v>2</v>
      </c>
      <c r="B101" s="27" t="s">
        <v>171</v>
      </c>
      <c r="C101" s="28">
        <v>2890</v>
      </c>
    </row>
    <row r="102" spans="1:3">
      <c r="A102" s="27">
        <v>6</v>
      </c>
      <c r="B102" s="27" t="s">
        <v>172</v>
      </c>
      <c r="C102" s="28">
        <v>1760</v>
      </c>
    </row>
    <row r="103" spans="1:3">
      <c r="A103" s="27">
        <v>28</v>
      </c>
      <c r="B103" s="27" t="s">
        <v>173</v>
      </c>
      <c r="C103" s="28">
        <v>40</v>
      </c>
    </row>
    <row r="104" spans="1:3">
      <c r="A104" s="27">
        <v>77</v>
      </c>
      <c r="B104" s="27" t="s">
        <v>174</v>
      </c>
      <c r="C104" s="28">
        <v>1950</v>
      </c>
    </row>
    <row r="105" spans="1:3">
      <c r="A105" s="27">
        <v>84</v>
      </c>
      <c r="B105" s="27" t="s">
        <v>175</v>
      </c>
      <c r="C105" s="28">
        <v>1450</v>
      </c>
    </row>
    <row r="106" spans="1:3">
      <c r="A106" s="27">
        <v>90</v>
      </c>
      <c r="B106" s="27" t="s">
        <v>63</v>
      </c>
      <c r="C106" s="28">
        <v>1790</v>
      </c>
    </row>
    <row r="107" spans="1:3">
      <c r="A107" s="27">
        <v>49</v>
      </c>
      <c r="B107" s="27" t="s">
        <v>176</v>
      </c>
      <c r="C107" s="28">
        <v>170</v>
      </c>
    </row>
    <row r="108" spans="1:3">
      <c r="A108" s="27">
        <v>30</v>
      </c>
      <c r="B108" s="27" t="s">
        <v>6</v>
      </c>
      <c r="C108" s="28">
        <v>2210</v>
      </c>
    </row>
    <row r="109" spans="1:3">
      <c r="A109" s="27">
        <v>94</v>
      </c>
      <c r="B109" s="27" t="s">
        <v>177</v>
      </c>
      <c r="C109" s="28">
        <v>1360</v>
      </c>
    </row>
    <row r="110" spans="1:3">
      <c r="A110" s="27">
        <v>67</v>
      </c>
      <c r="B110" s="27" t="s">
        <v>178</v>
      </c>
      <c r="C110" s="28">
        <v>2200</v>
      </c>
    </row>
    <row r="111" spans="1:3">
      <c r="A111" s="27">
        <v>3</v>
      </c>
      <c r="B111" s="27" t="s">
        <v>179</v>
      </c>
      <c r="C111" s="28">
        <v>1390</v>
      </c>
    </row>
    <row r="112" spans="1:3">
      <c r="A112" s="27">
        <v>88</v>
      </c>
      <c r="B112" s="27" t="s">
        <v>180</v>
      </c>
      <c r="C112" s="28">
        <v>960</v>
      </c>
    </row>
    <row r="113" spans="1:3">
      <c r="A113" s="27">
        <v>67</v>
      </c>
      <c r="B113" s="27" t="s">
        <v>181</v>
      </c>
      <c r="C113" s="28">
        <v>90</v>
      </c>
    </row>
    <row r="114" spans="1:3">
      <c r="A114" s="27">
        <v>92</v>
      </c>
      <c r="B114" s="27" t="s">
        <v>182</v>
      </c>
      <c r="C114" s="28">
        <v>1640</v>
      </c>
    </row>
    <row r="115" spans="1:3">
      <c r="A115" s="27">
        <v>78</v>
      </c>
      <c r="B115" s="27" t="s">
        <v>141</v>
      </c>
      <c r="C115" s="28">
        <v>1570</v>
      </c>
    </row>
    <row r="116" spans="1:3">
      <c r="A116" s="27">
        <v>95</v>
      </c>
      <c r="B116" s="27" t="s">
        <v>183</v>
      </c>
      <c r="C116" s="28">
        <v>1330</v>
      </c>
    </row>
    <row r="117" spans="1:3">
      <c r="A117" s="27">
        <v>102</v>
      </c>
      <c r="B117" s="27" t="s">
        <v>184</v>
      </c>
      <c r="C117" s="28">
        <v>50</v>
      </c>
    </row>
    <row r="118" spans="1:3">
      <c r="A118" s="27">
        <v>20</v>
      </c>
      <c r="B118" s="27" t="s">
        <v>185</v>
      </c>
      <c r="C118" s="28">
        <v>600</v>
      </c>
    </row>
    <row r="119" spans="1:3">
      <c r="A119" s="27">
        <v>39</v>
      </c>
      <c r="B119" s="27" t="s">
        <v>186</v>
      </c>
      <c r="C119" s="28">
        <v>1870</v>
      </c>
    </row>
    <row r="120" spans="1:3">
      <c r="A120" s="27">
        <v>111</v>
      </c>
      <c r="B120" s="27" t="s">
        <v>187</v>
      </c>
      <c r="C120" s="28">
        <v>1650</v>
      </c>
    </row>
    <row r="121" spans="1:3">
      <c r="A121" s="27">
        <v>4</v>
      </c>
      <c r="B121" s="27" t="s">
        <v>188</v>
      </c>
      <c r="C121" s="28">
        <v>1770</v>
      </c>
    </row>
    <row r="122" spans="1:3">
      <c r="A122" s="27">
        <v>33</v>
      </c>
      <c r="B122" s="27" t="s">
        <v>189</v>
      </c>
      <c r="C122" s="28">
        <v>200</v>
      </c>
    </row>
    <row r="123" spans="1:3">
      <c r="A123" s="27">
        <v>66</v>
      </c>
      <c r="B123" s="27" t="s">
        <v>190</v>
      </c>
      <c r="C123" s="28">
        <v>1310</v>
      </c>
    </row>
    <row r="124" spans="1:3">
      <c r="A124" s="27">
        <v>4</v>
      </c>
      <c r="B124" s="27" t="s">
        <v>191</v>
      </c>
      <c r="C124" s="28">
        <v>370</v>
      </c>
    </row>
    <row r="125" spans="1:3">
      <c r="A125" s="27">
        <v>99</v>
      </c>
      <c r="B125" s="27" t="s">
        <v>128</v>
      </c>
      <c r="C125" s="28">
        <v>2220</v>
      </c>
    </row>
    <row r="126" spans="1:3">
      <c r="A126" s="27">
        <v>77</v>
      </c>
      <c r="B126" s="27" t="s">
        <v>192</v>
      </c>
      <c r="C126" s="28">
        <v>300</v>
      </c>
    </row>
    <row r="127" spans="1:3">
      <c r="A127" s="27">
        <v>47</v>
      </c>
      <c r="B127" s="27" t="s">
        <v>193</v>
      </c>
      <c r="C127" s="28">
        <v>1490</v>
      </c>
    </row>
    <row r="128" spans="1:3">
      <c r="A128" s="27">
        <v>60</v>
      </c>
      <c r="B128" s="27" t="s">
        <v>194</v>
      </c>
      <c r="C128" s="28">
        <v>80</v>
      </c>
    </row>
    <row r="129" spans="1:3">
      <c r="A129" s="27">
        <v>95</v>
      </c>
      <c r="B129" s="27" t="s">
        <v>195</v>
      </c>
      <c r="C129" s="28">
        <v>2410</v>
      </c>
    </row>
    <row r="130" spans="1:3">
      <c r="A130" s="27">
        <v>8</v>
      </c>
      <c r="B130" s="27" t="s">
        <v>196</v>
      </c>
      <c r="C130" s="28">
        <v>1810</v>
      </c>
    </row>
    <row r="131" spans="1:3">
      <c r="A131" s="27">
        <v>36</v>
      </c>
      <c r="B131" s="27" t="s">
        <v>197</v>
      </c>
      <c r="C131" s="28">
        <v>1580</v>
      </c>
    </row>
    <row r="132" spans="1:3">
      <c r="A132" s="27">
        <v>43</v>
      </c>
      <c r="B132" s="27" t="s">
        <v>198</v>
      </c>
      <c r="C132" s="28">
        <v>1270</v>
      </c>
    </row>
    <row r="133" spans="1:3">
      <c r="A133" s="27">
        <v>17</v>
      </c>
      <c r="B133" s="27" t="s">
        <v>199</v>
      </c>
      <c r="C133" s="28">
        <v>250</v>
      </c>
    </row>
    <row r="134" spans="1:3">
      <c r="A134" s="27">
        <v>120</v>
      </c>
      <c r="B134" s="27" t="s">
        <v>71</v>
      </c>
      <c r="C134" s="28">
        <v>1820</v>
      </c>
    </row>
    <row r="135" spans="1:3">
      <c r="A135" s="27">
        <v>0</v>
      </c>
      <c r="B135" s="27" t="s">
        <v>200</v>
      </c>
      <c r="C135" s="28">
        <v>2220</v>
      </c>
    </row>
    <row r="136" spans="1:3">
      <c r="A136" s="27">
        <v>71</v>
      </c>
      <c r="B136" s="27" t="s">
        <v>201</v>
      </c>
      <c r="C136" s="28">
        <v>150</v>
      </c>
    </row>
    <row r="137" spans="1:3">
      <c r="A137" s="27">
        <v>66</v>
      </c>
      <c r="B137" s="27" t="s">
        <v>88</v>
      </c>
      <c r="C137" s="28">
        <v>630</v>
      </c>
    </row>
    <row r="138" spans="1:3">
      <c r="A138" s="27">
        <v>52</v>
      </c>
      <c r="B138" s="27" t="s">
        <v>202</v>
      </c>
      <c r="C138" s="28">
        <v>760</v>
      </c>
    </row>
    <row r="139" spans="1:3">
      <c r="A139" s="27">
        <v>118</v>
      </c>
      <c r="B139" s="27" t="s">
        <v>203</v>
      </c>
      <c r="C139" s="28">
        <v>1910</v>
      </c>
    </row>
    <row r="140" spans="1:3">
      <c r="A140" s="27">
        <v>22</v>
      </c>
      <c r="B140" s="27" t="s">
        <v>154</v>
      </c>
      <c r="C140" s="28">
        <v>1910</v>
      </c>
    </row>
    <row r="141" spans="1:3">
      <c r="A141" s="27">
        <v>2</v>
      </c>
      <c r="B141" s="27" t="s">
        <v>123</v>
      </c>
      <c r="C141" s="28">
        <v>1160</v>
      </c>
    </row>
    <row r="142" spans="1:3">
      <c r="A142" s="27">
        <v>110</v>
      </c>
      <c r="B142" s="27" t="s">
        <v>204</v>
      </c>
      <c r="C142" s="28">
        <v>2330</v>
      </c>
    </row>
    <row r="143" spans="1:3">
      <c r="A143" s="27">
        <v>16</v>
      </c>
      <c r="B143" s="27" t="s">
        <v>205</v>
      </c>
      <c r="C143" s="28">
        <v>330</v>
      </c>
    </row>
    <row r="144" spans="1:3">
      <c r="A144" s="27">
        <v>1</v>
      </c>
      <c r="B144" s="27" t="s">
        <v>206</v>
      </c>
      <c r="C144" s="28">
        <v>390</v>
      </c>
    </row>
    <row r="145" spans="1:3">
      <c r="A145" s="27">
        <v>122</v>
      </c>
      <c r="B145" s="27" t="s">
        <v>207</v>
      </c>
      <c r="C145" s="28">
        <v>2670</v>
      </c>
    </row>
    <row r="146" spans="1:3">
      <c r="A146" s="27">
        <v>33</v>
      </c>
      <c r="B146" s="27" t="s">
        <v>208</v>
      </c>
      <c r="C146" s="28">
        <v>970</v>
      </c>
    </row>
    <row r="147" spans="1:3">
      <c r="A147" s="27">
        <v>33</v>
      </c>
      <c r="B147" s="27" t="s">
        <v>110</v>
      </c>
      <c r="C147" s="28">
        <v>160</v>
      </c>
    </row>
    <row r="148" spans="1:3">
      <c r="A148" s="27">
        <v>39</v>
      </c>
      <c r="B148" s="27" t="s">
        <v>209</v>
      </c>
      <c r="C148" s="28">
        <v>1690</v>
      </c>
    </row>
    <row r="149" spans="1:3">
      <c r="A149" s="27">
        <v>79</v>
      </c>
      <c r="B149" s="27" t="s">
        <v>210</v>
      </c>
      <c r="C149" s="28">
        <v>360</v>
      </c>
    </row>
    <row r="150" spans="1:3">
      <c r="A150" s="27">
        <v>1</v>
      </c>
      <c r="B150" s="27" t="s">
        <v>133</v>
      </c>
      <c r="C150" s="28">
        <v>2340</v>
      </c>
    </row>
    <row r="151" spans="1:3">
      <c r="A151" s="27">
        <v>36</v>
      </c>
      <c r="B151" s="27" t="s">
        <v>211</v>
      </c>
      <c r="C151" s="28">
        <v>210</v>
      </c>
    </row>
    <row r="152" spans="1:3">
      <c r="A152" s="27">
        <v>9</v>
      </c>
      <c r="B152" s="27" t="s">
        <v>212</v>
      </c>
      <c r="C152" s="28">
        <v>2790</v>
      </c>
    </row>
    <row r="153" spans="1:3">
      <c r="A153" s="27">
        <v>75</v>
      </c>
      <c r="B153" s="27" t="s">
        <v>213</v>
      </c>
      <c r="C153" s="28">
        <v>2790</v>
      </c>
    </row>
    <row r="154" spans="1:3">
      <c r="A154" s="27">
        <v>92</v>
      </c>
      <c r="B154" s="27" t="s">
        <v>214</v>
      </c>
      <c r="C154" s="28">
        <v>1830</v>
      </c>
    </row>
    <row r="155" spans="1:3">
      <c r="A155" s="27">
        <v>5</v>
      </c>
      <c r="B155" s="27" t="s">
        <v>134</v>
      </c>
      <c r="C155" s="28">
        <v>2580</v>
      </c>
    </row>
    <row r="156" spans="1:3">
      <c r="A156" s="27">
        <v>58</v>
      </c>
      <c r="B156" s="27" t="s">
        <v>215</v>
      </c>
      <c r="C156" s="28">
        <v>1480</v>
      </c>
    </row>
    <row r="157" spans="1:3">
      <c r="A157" s="27">
        <v>14</v>
      </c>
      <c r="B157" s="27" t="s">
        <v>216</v>
      </c>
      <c r="C157" s="28">
        <v>670</v>
      </c>
    </row>
    <row r="158" spans="1:3">
      <c r="A158" s="27">
        <v>21</v>
      </c>
      <c r="B158" s="27" t="s">
        <v>217</v>
      </c>
      <c r="C158" s="28">
        <v>2650</v>
      </c>
    </row>
    <row r="159" spans="1:3">
      <c r="A159" s="27">
        <v>123</v>
      </c>
      <c r="B159" s="27" t="s">
        <v>218</v>
      </c>
      <c r="C159" s="28">
        <v>2210</v>
      </c>
    </row>
    <row r="160" spans="1:3">
      <c r="A160" s="27">
        <v>2</v>
      </c>
      <c r="B160" s="27" t="s">
        <v>219</v>
      </c>
      <c r="C160" s="28">
        <v>1210</v>
      </c>
    </row>
    <row r="161" spans="1:3">
      <c r="A161" s="27">
        <v>120</v>
      </c>
      <c r="B161" s="27" t="s">
        <v>220</v>
      </c>
      <c r="C161" s="28">
        <v>2380</v>
      </c>
    </row>
    <row r="162" spans="1:3">
      <c r="A162" s="27">
        <v>59</v>
      </c>
      <c r="B162" s="27" t="s">
        <v>102</v>
      </c>
      <c r="C162" s="28">
        <v>2110</v>
      </c>
    </row>
    <row r="163" spans="1:3">
      <c r="A163" s="27">
        <v>79</v>
      </c>
      <c r="B163" s="27" t="s">
        <v>221</v>
      </c>
      <c r="C163" s="28">
        <v>1630</v>
      </c>
    </row>
    <row r="164" spans="1:3">
      <c r="A164" s="27">
        <v>119</v>
      </c>
      <c r="B164" s="27" t="s">
        <v>222</v>
      </c>
      <c r="C164" s="28">
        <v>1460</v>
      </c>
    </row>
    <row r="165" spans="1:3">
      <c r="A165" s="27">
        <v>13</v>
      </c>
      <c r="B165" s="27" t="s">
        <v>223</v>
      </c>
      <c r="C165" s="28">
        <v>2430</v>
      </c>
    </row>
    <row r="166" spans="1:3">
      <c r="A166" s="27">
        <v>62</v>
      </c>
      <c r="B166" s="27" t="s">
        <v>224</v>
      </c>
      <c r="C166" s="28">
        <v>2630</v>
      </c>
    </row>
    <row r="167" spans="1:3">
      <c r="A167" s="27">
        <v>12</v>
      </c>
      <c r="B167" s="27" t="s">
        <v>225</v>
      </c>
      <c r="C167" s="28">
        <v>1910</v>
      </c>
    </row>
    <row r="168" spans="1:3">
      <c r="A168" s="27">
        <v>53</v>
      </c>
      <c r="B168" s="27" t="s">
        <v>226</v>
      </c>
      <c r="C168" s="28">
        <v>650</v>
      </c>
    </row>
    <row r="169" spans="1:3">
      <c r="A169" s="27">
        <v>63</v>
      </c>
      <c r="B169" s="27" t="s">
        <v>227</v>
      </c>
      <c r="C169" s="28">
        <v>1810</v>
      </c>
    </row>
    <row r="170" spans="1:3">
      <c r="A170" s="27">
        <v>22</v>
      </c>
      <c r="B170" s="27" t="s">
        <v>228</v>
      </c>
      <c r="C170" s="28">
        <v>330</v>
      </c>
    </row>
    <row r="171" spans="1:3">
      <c r="A171" s="27">
        <v>74</v>
      </c>
      <c r="B171" s="27" t="s">
        <v>229</v>
      </c>
      <c r="C171" s="28">
        <v>20</v>
      </c>
    </row>
    <row r="172" spans="1:3">
      <c r="A172" s="27">
        <v>74</v>
      </c>
      <c r="B172" s="27" t="s">
        <v>230</v>
      </c>
      <c r="C172" s="28">
        <v>1920</v>
      </c>
    </row>
    <row r="173" spans="1:3">
      <c r="A173" s="27">
        <v>80</v>
      </c>
      <c r="B173" s="27" t="s">
        <v>231</v>
      </c>
      <c r="C173" s="28">
        <v>1540</v>
      </c>
    </row>
    <row r="174" spans="1:3">
      <c r="A174" s="27">
        <v>7</v>
      </c>
      <c r="B174" s="27" t="s">
        <v>232</v>
      </c>
      <c r="C174" s="28">
        <v>2490</v>
      </c>
    </row>
    <row r="175" spans="1:3">
      <c r="A175" s="27">
        <v>12</v>
      </c>
      <c r="B175" s="27" t="s">
        <v>233</v>
      </c>
      <c r="C175" s="28">
        <v>2570</v>
      </c>
    </row>
    <row r="176" spans="1:3">
      <c r="A176" s="27">
        <v>26</v>
      </c>
      <c r="B176" s="27" t="s">
        <v>234</v>
      </c>
      <c r="C176" s="28">
        <v>220</v>
      </c>
    </row>
    <row r="177" spans="1:3">
      <c r="A177" s="27">
        <v>67</v>
      </c>
      <c r="B177" s="27" t="s">
        <v>235</v>
      </c>
      <c r="C177" s="28">
        <v>380</v>
      </c>
    </row>
    <row r="178" spans="1:3">
      <c r="A178" s="27">
        <v>48</v>
      </c>
      <c r="B178" s="27" t="s">
        <v>236</v>
      </c>
      <c r="C178" s="28">
        <v>390</v>
      </c>
    </row>
    <row r="179" spans="1:3">
      <c r="A179" s="27">
        <v>93</v>
      </c>
      <c r="B179" s="27" t="s">
        <v>148</v>
      </c>
      <c r="C179" s="28">
        <v>1430</v>
      </c>
    </row>
    <row r="180" spans="1:3">
      <c r="A180" s="27">
        <v>60</v>
      </c>
      <c r="B180" s="27" t="s">
        <v>237</v>
      </c>
      <c r="C180" s="28">
        <v>980</v>
      </c>
    </row>
    <row r="181" spans="1:3">
      <c r="A181" s="27">
        <v>118</v>
      </c>
      <c r="B181" s="27" t="s">
        <v>238</v>
      </c>
      <c r="C181" s="28">
        <v>2760</v>
      </c>
    </row>
    <row r="182" spans="1:3">
      <c r="A182" s="27">
        <v>94</v>
      </c>
      <c r="B182" s="27" t="s">
        <v>239</v>
      </c>
      <c r="C182" s="28">
        <v>150</v>
      </c>
    </row>
    <row r="183" spans="1:3">
      <c r="A183" s="27">
        <v>50</v>
      </c>
      <c r="B183" s="27" t="s">
        <v>240</v>
      </c>
      <c r="C183" s="28">
        <v>210</v>
      </c>
    </row>
    <row r="184" spans="1:3">
      <c r="A184" s="27">
        <v>9</v>
      </c>
      <c r="B184" s="27" t="s">
        <v>241</v>
      </c>
      <c r="C184" s="28">
        <v>280</v>
      </c>
    </row>
    <row r="185" spans="1:3">
      <c r="A185" s="27">
        <v>106</v>
      </c>
      <c r="B185" s="27" t="s">
        <v>159</v>
      </c>
      <c r="C185" s="28">
        <v>2730</v>
      </c>
    </row>
    <row r="186" spans="1:3">
      <c r="A186" s="27">
        <v>119</v>
      </c>
      <c r="B186" s="27" t="s">
        <v>242</v>
      </c>
      <c r="C186" s="28">
        <v>1010</v>
      </c>
    </row>
    <row r="187" spans="1:3">
      <c r="A187" s="27">
        <v>30</v>
      </c>
      <c r="B187" s="27" t="s">
        <v>243</v>
      </c>
      <c r="C187" s="28">
        <v>2680</v>
      </c>
    </row>
    <row r="188" spans="1:3">
      <c r="A188" s="27">
        <v>55</v>
      </c>
      <c r="B188" s="27" t="s">
        <v>244</v>
      </c>
      <c r="C188" s="28">
        <v>310</v>
      </c>
    </row>
    <row r="189" spans="1:3">
      <c r="A189" s="27">
        <v>124</v>
      </c>
      <c r="B189" s="27" t="s">
        <v>245</v>
      </c>
      <c r="C189" s="28">
        <v>720</v>
      </c>
    </row>
    <row r="190" spans="1:3">
      <c r="A190" s="27">
        <v>97</v>
      </c>
      <c r="B190" s="27" t="s">
        <v>246</v>
      </c>
      <c r="C190" s="28">
        <v>1930</v>
      </c>
    </row>
    <row r="191" spans="1:3">
      <c r="A191" s="27">
        <v>106</v>
      </c>
      <c r="B191" s="27" t="s">
        <v>247</v>
      </c>
      <c r="C191" s="28">
        <v>2600</v>
      </c>
    </row>
    <row r="192" spans="1:3">
      <c r="A192" s="27">
        <v>87</v>
      </c>
      <c r="B192" s="27" t="s">
        <v>248</v>
      </c>
      <c r="C192" s="28">
        <v>2060</v>
      </c>
    </row>
    <row r="193" spans="1:3">
      <c r="A193" s="27">
        <v>78</v>
      </c>
      <c r="B193" s="27" t="s">
        <v>249</v>
      </c>
      <c r="C193" s="28">
        <v>1520</v>
      </c>
    </row>
    <row r="194" spans="1:3">
      <c r="A194" s="27">
        <v>88</v>
      </c>
      <c r="B194" s="27" t="s">
        <v>250</v>
      </c>
      <c r="C194" s="28">
        <v>870</v>
      </c>
    </row>
    <row r="195" spans="1:3">
      <c r="A195" s="27">
        <v>45</v>
      </c>
      <c r="B195" s="27" t="s">
        <v>144</v>
      </c>
      <c r="C195" s="28">
        <v>1950</v>
      </c>
    </row>
    <row r="196" spans="1:3">
      <c r="A196" s="27">
        <v>58</v>
      </c>
      <c r="B196" s="27" t="s">
        <v>246</v>
      </c>
      <c r="C196" s="28">
        <v>1390</v>
      </c>
    </row>
    <row r="197" spans="1:3">
      <c r="A197" s="27">
        <v>52</v>
      </c>
      <c r="B197" s="27" t="s">
        <v>251</v>
      </c>
      <c r="C197" s="28">
        <v>400</v>
      </c>
    </row>
    <row r="198" spans="1:3">
      <c r="A198" s="27">
        <v>111</v>
      </c>
      <c r="B198" s="27" t="s">
        <v>252</v>
      </c>
      <c r="C198" s="28">
        <v>1280</v>
      </c>
    </row>
    <row r="199" spans="1:3">
      <c r="A199" s="27">
        <v>29</v>
      </c>
      <c r="B199" s="27" t="s">
        <v>253</v>
      </c>
      <c r="C199" s="28">
        <v>2610</v>
      </c>
    </row>
    <row r="200" spans="1:3">
      <c r="A200" s="27">
        <v>75</v>
      </c>
      <c r="B200" s="27" t="s">
        <v>254</v>
      </c>
      <c r="C200" s="28">
        <v>330</v>
      </c>
    </row>
    <row r="201" spans="1:3">
      <c r="A201" s="27">
        <v>109</v>
      </c>
      <c r="B201" s="27" t="s">
        <v>255</v>
      </c>
      <c r="C201" s="28">
        <v>1360</v>
      </c>
    </row>
    <row r="202" spans="1:3">
      <c r="A202" s="27">
        <v>101</v>
      </c>
      <c r="B202" s="27" t="s">
        <v>256</v>
      </c>
      <c r="C202" s="28">
        <v>1400</v>
      </c>
    </row>
    <row r="203" spans="1:3">
      <c r="A203" s="27">
        <v>30</v>
      </c>
      <c r="B203" s="27" t="s">
        <v>167</v>
      </c>
      <c r="C203" s="28">
        <v>2700</v>
      </c>
    </row>
    <row r="204" spans="1:3">
      <c r="A204" s="27">
        <v>25</v>
      </c>
      <c r="B204" s="27" t="s">
        <v>257</v>
      </c>
      <c r="C204" s="28">
        <v>2660</v>
      </c>
    </row>
    <row r="205" spans="1:3">
      <c r="A205" s="27">
        <v>25</v>
      </c>
      <c r="B205" s="27" t="s">
        <v>258</v>
      </c>
      <c r="C205" s="28">
        <v>1100</v>
      </c>
    </row>
    <row r="206" spans="1:3">
      <c r="A206" s="27">
        <v>88</v>
      </c>
      <c r="B206" s="27" t="s">
        <v>259</v>
      </c>
      <c r="C206" s="28">
        <v>2410</v>
      </c>
    </row>
    <row r="207" spans="1:3">
      <c r="A207" s="27">
        <v>13</v>
      </c>
      <c r="B207" s="27" t="s">
        <v>168</v>
      </c>
      <c r="C207" s="28">
        <v>60</v>
      </c>
    </row>
    <row r="208" spans="1:3">
      <c r="A208" s="27">
        <v>96</v>
      </c>
      <c r="B208" s="27" t="s">
        <v>260</v>
      </c>
      <c r="C208" s="28">
        <v>1800</v>
      </c>
    </row>
    <row r="209" spans="1:3">
      <c r="A209" s="27">
        <v>68</v>
      </c>
      <c r="B209" s="27" t="s">
        <v>261</v>
      </c>
      <c r="C209" s="28">
        <v>390</v>
      </c>
    </row>
    <row r="210" spans="1:3">
      <c r="A210" s="27">
        <v>30</v>
      </c>
      <c r="B210" s="27" t="s">
        <v>208</v>
      </c>
      <c r="C210" s="28">
        <v>2190</v>
      </c>
    </row>
    <row r="211" spans="1:3">
      <c r="A211" s="27">
        <v>118</v>
      </c>
      <c r="B211" s="27" t="s">
        <v>262</v>
      </c>
      <c r="C211" s="28">
        <v>80</v>
      </c>
    </row>
    <row r="212" spans="1:3">
      <c r="A212" s="27">
        <v>6</v>
      </c>
      <c r="B212" s="27" t="s">
        <v>263</v>
      </c>
      <c r="C212" s="28">
        <v>860</v>
      </c>
    </row>
    <row r="213" spans="1:3">
      <c r="A213" s="27">
        <v>73</v>
      </c>
      <c r="B213" s="27" t="s">
        <v>264</v>
      </c>
      <c r="C213" s="28">
        <v>2750</v>
      </c>
    </row>
    <row r="214" spans="1:3">
      <c r="A214" s="27">
        <v>0</v>
      </c>
      <c r="B214" s="27" t="s">
        <v>265</v>
      </c>
      <c r="C214" s="28">
        <v>2000</v>
      </c>
    </row>
    <row r="215" spans="1:3">
      <c r="A215" s="27">
        <v>77</v>
      </c>
      <c r="B215" s="27" t="s">
        <v>266</v>
      </c>
      <c r="C215" s="28">
        <v>710</v>
      </c>
    </row>
    <row r="216" spans="1:3">
      <c r="A216" s="27">
        <v>46</v>
      </c>
      <c r="B216" s="27" t="s">
        <v>19</v>
      </c>
      <c r="C216" s="28">
        <v>980</v>
      </c>
    </row>
    <row r="217" spans="1:3">
      <c r="A217" s="27">
        <v>0</v>
      </c>
      <c r="B217" s="27" t="s">
        <v>267</v>
      </c>
      <c r="C217" s="28">
        <v>1330</v>
      </c>
    </row>
    <row r="218" spans="1:3">
      <c r="A218" s="27">
        <v>84</v>
      </c>
      <c r="B218" s="27" t="s">
        <v>268</v>
      </c>
      <c r="C218" s="28">
        <v>1150</v>
      </c>
    </row>
    <row r="219" spans="1:3">
      <c r="A219" s="27">
        <v>58</v>
      </c>
      <c r="B219" s="27" t="s">
        <v>230</v>
      </c>
      <c r="C219" s="28">
        <v>1860</v>
      </c>
    </row>
    <row r="220" spans="1:3">
      <c r="A220" s="27">
        <v>117</v>
      </c>
      <c r="B220" s="27" t="s">
        <v>269</v>
      </c>
      <c r="C220" s="28">
        <v>1140</v>
      </c>
    </row>
    <row r="221" spans="1:3">
      <c r="A221" s="27">
        <v>90</v>
      </c>
      <c r="B221" s="27" t="s">
        <v>270</v>
      </c>
      <c r="C221" s="28">
        <v>480</v>
      </c>
    </row>
    <row r="222" spans="1:3">
      <c r="A222" s="27">
        <v>83</v>
      </c>
      <c r="B222" s="27" t="s">
        <v>63</v>
      </c>
      <c r="C222" s="28">
        <v>690</v>
      </c>
    </row>
    <row r="223" spans="1:3">
      <c r="A223" s="27">
        <v>45</v>
      </c>
      <c r="B223" s="27" t="s">
        <v>271</v>
      </c>
      <c r="C223" s="28">
        <v>2410</v>
      </c>
    </row>
    <row r="224" spans="1:3">
      <c r="A224" s="27">
        <v>99</v>
      </c>
      <c r="B224" s="27" t="s">
        <v>272</v>
      </c>
      <c r="C224" s="28">
        <v>2580</v>
      </c>
    </row>
    <row r="225" spans="1:3">
      <c r="A225" s="27">
        <v>8</v>
      </c>
      <c r="B225" s="27" t="s">
        <v>273</v>
      </c>
      <c r="C225" s="28">
        <v>330</v>
      </c>
    </row>
    <row r="226" spans="1:3">
      <c r="A226" s="27">
        <v>103</v>
      </c>
      <c r="B226" s="27" t="s">
        <v>274</v>
      </c>
      <c r="C226" s="28">
        <v>2400</v>
      </c>
    </row>
    <row r="227" spans="1:3">
      <c r="A227" s="27">
        <v>117</v>
      </c>
      <c r="B227" s="27" t="s">
        <v>275</v>
      </c>
      <c r="C227" s="28">
        <v>970</v>
      </c>
    </row>
    <row r="228" spans="1:3">
      <c r="A228" s="27">
        <v>94</v>
      </c>
      <c r="B228" s="27" t="s">
        <v>276</v>
      </c>
      <c r="C228" s="28">
        <v>1070</v>
      </c>
    </row>
    <row r="229" spans="1:3">
      <c r="A229" s="27">
        <v>49</v>
      </c>
      <c r="B229" s="27" t="s">
        <v>277</v>
      </c>
      <c r="C229" s="28">
        <v>1030</v>
      </c>
    </row>
    <row r="230" spans="1:3">
      <c r="A230" s="27">
        <v>122</v>
      </c>
      <c r="B230" s="27" t="s">
        <v>278</v>
      </c>
      <c r="C230" s="28">
        <v>1340</v>
      </c>
    </row>
    <row r="231" spans="1:3">
      <c r="A231" s="27">
        <v>71</v>
      </c>
      <c r="B231" s="27" t="s">
        <v>279</v>
      </c>
      <c r="C231" s="28">
        <v>2820</v>
      </c>
    </row>
    <row r="232" spans="1:3">
      <c r="A232" s="27">
        <v>27</v>
      </c>
      <c r="B232" s="27" t="s">
        <v>268</v>
      </c>
      <c r="C232" s="28">
        <v>1090</v>
      </c>
    </row>
    <row r="233" spans="1:3">
      <c r="A233" s="27">
        <v>71</v>
      </c>
      <c r="B233" s="27" t="s">
        <v>280</v>
      </c>
      <c r="C233" s="28">
        <v>2550</v>
      </c>
    </row>
    <row r="234" spans="1:3">
      <c r="A234" s="27">
        <v>20</v>
      </c>
      <c r="B234" s="27" t="s">
        <v>281</v>
      </c>
      <c r="C234" s="28">
        <v>710</v>
      </c>
    </row>
    <row r="235" spans="1:3">
      <c r="A235" s="27">
        <v>22</v>
      </c>
      <c r="B235" s="27" t="s">
        <v>282</v>
      </c>
      <c r="C235" s="28">
        <v>1970</v>
      </c>
    </row>
    <row r="236" spans="1:3">
      <c r="A236" s="27">
        <v>57</v>
      </c>
      <c r="B236" s="27" t="s">
        <v>283</v>
      </c>
      <c r="C236" s="28">
        <v>1680</v>
      </c>
    </row>
    <row r="237" spans="1:3">
      <c r="A237" s="27">
        <v>5</v>
      </c>
      <c r="B237" s="27" t="s">
        <v>284</v>
      </c>
      <c r="C237" s="28">
        <v>2290</v>
      </c>
    </row>
    <row r="238" spans="1:3">
      <c r="A238" s="27">
        <v>94</v>
      </c>
      <c r="B238" s="27" t="s">
        <v>285</v>
      </c>
      <c r="C238" s="28">
        <v>70</v>
      </c>
    </row>
    <row r="239" spans="1:3">
      <c r="A239" s="27">
        <v>85</v>
      </c>
      <c r="B239" s="27" t="s">
        <v>286</v>
      </c>
      <c r="C239" s="28">
        <v>2630</v>
      </c>
    </row>
    <row r="240" spans="1:3">
      <c r="A240" s="27">
        <v>72</v>
      </c>
      <c r="B240" s="27" t="s">
        <v>99</v>
      </c>
      <c r="C240" s="28">
        <v>1670</v>
      </c>
    </row>
    <row r="241" spans="1:3">
      <c r="A241" s="27">
        <v>7</v>
      </c>
      <c r="B241" s="27" t="s">
        <v>287</v>
      </c>
      <c r="C241" s="28">
        <v>2890</v>
      </c>
    </row>
    <row r="242" spans="1:3">
      <c r="A242" s="27">
        <v>60</v>
      </c>
      <c r="B242" s="27" t="s">
        <v>35</v>
      </c>
      <c r="C242" s="28">
        <v>740</v>
      </c>
    </row>
    <row r="243" spans="1:3">
      <c r="A243" s="27">
        <v>75</v>
      </c>
      <c r="B243" s="27" t="s">
        <v>149</v>
      </c>
      <c r="C243" s="28">
        <v>2210</v>
      </c>
    </row>
    <row r="244" spans="1:3">
      <c r="A244" s="27">
        <v>48</v>
      </c>
      <c r="B244" s="27" t="s">
        <v>288</v>
      </c>
      <c r="C244" s="28">
        <v>2800</v>
      </c>
    </row>
    <row r="245" spans="1:3">
      <c r="A245" s="27">
        <v>4</v>
      </c>
      <c r="B245" s="27" t="s">
        <v>287</v>
      </c>
      <c r="C245" s="28">
        <v>1280</v>
      </c>
    </row>
    <row r="246" spans="1:3">
      <c r="A246" s="27">
        <v>78</v>
      </c>
      <c r="B246" s="27" t="s">
        <v>289</v>
      </c>
      <c r="C246" s="28">
        <v>2460</v>
      </c>
    </row>
    <row r="247" spans="1:3">
      <c r="A247" s="27">
        <v>122</v>
      </c>
      <c r="B247" s="27" t="s">
        <v>290</v>
      </c>
      <c r="C247" s="28">
        <v>310</v>
      </c>
    </row>
    <row r="248" spans="1:3">
      <c r="A248" s="27">
        <v>92</v>
      </c>
      <c r="B248" s="27" t="s">
        <v>291</v>
      </c>
      <c r="C248" s="28">
        <v>1680</v>
      </c>
    </row>
    <row r="249" spans="1:3">
      <c r="A249" s="27">
        <v>33</v>
      </c>
      <c r="B249" s="27" t="s">
        <v>292</v>
      </c>
      <c r="C249" s="28">
        <v>1150</v>
      </c>
    </row>
    <row r="250" spans="1:3">
      <c r="A250" s="27">
        <v>13</v>
      </c>
      <c r="B250" s="27" t="s">
        <v>5</v>
      </c>
      <c r="C250" s="28">
        <v>2430</v>
      </c>
    </row>
    <row r="251" spans="1:3">
      <c r="A251" s="27">
        <v>12</v>
      </c>
      <c r="B251" s="27" t="s">
        <v>177</v>
      </c>
      <c r="C251" s="28">
        <v>1390</v>
      </c>
    </row>
    <row r="252" spans="1:3">
      <c r="A252" s="27">
        <v>6</v>
      </c>
      <c r="B252" s="27" t="s">
        <v>57</v>
      </c>
      <c r="C252" s="28">
        <v>2510</v>
      </c>
    </row>
    <row r="253" spans="1:3">
      <c r="A253" s="27">
        <v>7</v>
      </c>
      <c r="B253" s="27" t="s">
        <v>31</v>
      </c>
      <c r="C253" s="28">
        <v>1100</v>
      </c>
    </row>
    <row r="254" spans="1:3">
      <c r="A254" s="27">
        <v>71</v>
      </c>
      <c r="B254" s="27" t="s">
        <v>293</v>
      </c>
      <c r="C254" s="28">
        <v>1080</v>
      </c>
    </row>
    <row r="255" spans="1:3">
      <c r="A255" s="27">
        <v>100</v>
      </c>
      <c r="B255" s="27" t="s">
        <v>294</v>
      </c>
      <c r="C255" s="28">
        <v>360</v>
      </c>
    </row>
    <row r="256" spans="1:3">
      <c r="A256" s="27">
        <v>32</v>
      </c>
      <c r="B256" s="27" t="s">
        <v>295</v>
      </c>
      <c r="C256" s="28">
        <v>550</v>
      </c>
    </row>
    <row r="257" spans="1:3">
      <c r="A257" s="27">
        <v>75</v>
      </c>
      <c r="B257" s="27" t="s">
        <v>296</v>
      </c>
      <c r="C257" s="28">
        <v>1270</v>
      </c>
    </row>
    <row r="258" spans="1:3">
      <c r="A258" s="27">
        <v>8</v>
      </c>
      <c r="B258" s="27" t="s">
        <v>297</v>
      </c>
      <c r="C258" s="28">
        <v>100</v>
      </c>
    </row>
    <row r="259" spans="1:3">
      <c r="A259" s="27">
        <v>31</v>
      </c>
      <c r="B259" s="27" t="s">
        <v>298</v>
      </c>
      <c r="C259" s="28">
        <v>1810</v>
      </c>
    </row>
    <row r="260" spans="1:3">
      <c r="A260" s="27">
        <v>33</v>
      </c>
      <c r="B260" s="27" t="s">
        <v>299</v>
      </c>
      <c r="C260" s="28">
        <v>960</v>
      </c>
    </row>
    <row r="261" spans="1:3">
      <c r="A261" s="27">
        <v>14</v>
      </c>
      <c r="B261" s="27" t="s">
        <v>300</v>
      </c>
      <c r="C261" s="28">
        <v>2610</v>
      </c>
    </row>
    <row r="262" spans="1:3">
      <c r="A262" s="27">
        <v>90</v>
      </c>
      <c r="B262" s="27" t="s">
        <v>301</v>
      </c>
      <c r="C262" s="28">
        <v>2760</v>
      </c>
    </row>
    <row r="263" spans="1:3">
      <c r="A263" s="27">
        <v>82</v>
      </c>
      <c r="B263" s="27" t="s">
        <v>131</v>
      </c>
      <c r="C263" s="28">
        <v>420</v>
      </c>
    </row>
    <row r="264" spans="1:3">
      <c r="A264" s="27">
        <v>3</v>
      </c>
      <c r="B264" s="27" t="s">
        <v>302</v>
      </c>
      <c r="C264" s="28">
        <v>380</v>
      </c>
    </row>
    <row r="265" spans="1:3">
      <c r="A265" s="27">
        <v>65</v>
      </c>
      <c r="B265" s="27" t="s">
        <v>303</v>
      </c>
      <c r="C265" s="28">
        <v>2270</v>
      </c>
    </row>
    <row r="266" spans="1:3">
      <c r="A266" s="27">
        <v>44</v>
      </c>
      <c r="B266" s="27" t="s">
        <v>304</v>
      </c>
      <c r="C266" s="28">
        <v>2570</v>
      </c>
    </row>
    <row r="267" spans="1:3">
      <c r="A267" s="27">
        <v>91</v>
      </c>
      <c r="B267" s="27" t="s">
        <v>215</v>
      </c>
      <c r="C267" s="28">
        <v>940</v>
      </c>
    </row>
    <row r="268" spans="1:3">
      <c r="A268" s="27">
        <v>12</v>
      </c>
      <c r="B268" s="27" t="s">
        <v>233</v>
      </c>
      <c r="C268" s="28">
        <v>280</v>
      </c>
    </row>
    <row r="269" spans="1:3">
      <c r="A269" s="27">
        <v>71</v>
      </c>
      <c r="B269" s="27" t="s">
        <v>305</v>
      </c>
      <c r="C269" s="28">
        <v>2430</v>
      </c>
    </row>
    <row r="270" spans="1:3">
      <c r="A270" s="27">
        <v>111</v>
      </c>
      <c r="B270" s="27" t="s">
        <v>306</v>
      </c>
      <c r="C270" s="28">
        <v>1180</v>
      </c>
    </row>
    <row r="271" spans="1:3">
      <c r="A271" s="27">
        <v>39</v>
      </c>
      <c r="B271" s="27" t="s">
        <v>307</v>
      </c>
      <c r="C271" s="28">
        <v>1920</v>
      </c>
    </row>
    <row r="272" spans="1:3">
      <c r="A272" s="27">
        <v>81</v>
      </c>
      <c r="B272" s="27" t="s">
        <v>308</v>
      </c>
      <c r="C272" s="28">
        <v>850</v>
      </c>
    </row>
    <row r="273" spans="1:3">
      <c r="A273" s="27">
        <v>23</v>
      </c>
      <c r="B273" s="27" t="s">
        <v>309</v>
      </c>
      <c r="C273" s="28">
        <v>1940</v>
      </c>
    </row>
    <row r="274" spans="1:3">
      <c r="A274" s="27">
        <v>113</v>
      </c>
      <c r="B274" s="27" t="s">
        <v>310</v>
      </c>
      <c r="C274" s="28">
        <v>1180</v>
      </c>
    </row>
    <row r="275" spans="1:3">
      <c r="A275" s="27">
        <v>66</v>
      </c>
      <c r="B275" s="27" t="s">
        <v>311</v>
      </c>
      <c r="C275" s="28">
        <v>1210</v>
      </c>
    </row>
    <row r="276" spans="1:3">
      <c r="A276" s="27">
        <v>77</v>
      </c>
      <c r="B276" s="27" t="s">
        <v>312</v>
      </c>
      <c r="C276" s="28">
        <v>890</v>
      </c>
    </row>
    <row r="277" spans="1:3">
      <c r="A277" s="27">
        <v>15</v>
      </c>
      <c r="B277" s="27" t="s">
        <v>313</v>
      </c>
      <c r="C277" s="28">
        <v>2470</v>
      </c>
    </row>
    <row r="278" spans="1:3">
      <c r="A278" s="27">
        <v>69</v>
      </c>
      <c r="B278" s="27" t="s">
        <v>86</v>
      </c>
      <c r="C278" s="28">
        <v>1520</v>
      </c>
    </row>
    <row r="279" spans="1:3">
      <c r="A279" s="27">
        <v>40</v>
      </c>
      <c r="B279" s="27" t="s">
        <v>107</v>
      </c>
      <c r="C279" s="28">
        <v>30</v>
      </c>
    </row>
    <row r="280" spans="1:3">
      <c r="A280" s="27">
        <v>60</v>
      </c>
      <c r="B280" s="27" t="s">
        <v>142</v>
      </c>
      <c r="C280" s="28">
        <v>1310</v>
      </c>
    </row>
    <row r="281" spans="1:3">
      <c r="A281" s="27">
        <v>18</v>
      </c>
      <c r="B281" s="27" t="s">
        <v>288</v>
      </c>
      <c r="C281" s="28">
        <v>2890</v>
      </c>
    </row>
    <row r="282" spans="1:3">
      <c r="A282" s="27">
        <v>91</v>
      </c>
      <c r="B282" s="27" t="s">
        <v>314</v>
      </c>
      <c r="C282" s="28">
        <v>2330</v>
      </c>
    </row>
    <row r="283" spans="1:3">
      <c r="A283" s="27">
        <v>3</v>
      </c>
      <c r="B283" s="27" t="s">
        <v>258</v>
      </c>
      <c r="C283" s="28">
        <v>2490</v>
      </c>
    </row>
    <row r="284" spans="1:3">
      <c r="A284" s="27">
        <v>58</v>
      </c>
      <c r="B284" s="27" t="s">
        <v>315</v>
      </c>
      <c r="C284" s="28">
        <v>850</v>
      </c>
    </row>
    <row r="285" spans="1:3">
      <c r="A285" s="27">
        <v>100</v>
      </c>
      <c r="B285" s="27" t="s">
        <v>316</v>
      </c>
      <c r="C285" s="28">
        <v>1260</v>
      </c>
    </row>
    <row r="286" spans="1:3">
      <c r="A286" s="27">
        <v>66</v>
      </c>
      <c r="B286" s="27" t="s">
        <v>317</v>
      </c>
      <c r="C286" s="28">
        <v>2420</v>
      </c>
    </row>
    <row r="287" spans="1:3">
      <c r="A287" s="27">
        <v>72</v>
      </c>
      <c r="B287" s="27" t="s">
        <v>318</v>
      </c>
      <c r="C287" s="28">
        <v>740</v>
      </c>
    </row>
    <row r="288" spans="1:3">
      <c r="A288" s="27">
        <v>100</v>
      </c>
      <c r="B288" s="27" t="s">
        <v>207</v>
      </c>
      <c r="C288" s="28">
        <v>2010</v>
      </c>
    </row>
    <row r="289" spans="1:3">
      <c r="A289" s="27">
        <v>60</v>
      </c>
      <c r="B289" s="27" t="s">
        <v>319</v>
      </c>
      <c r="C289" s="28">
        <v>2100</v>
      </c>
    </row>
    <row r="290" spans="1:3">
      <c r="A290" s="27">
        <v>66</v>
      </c>
      <c r="B290" s="27" t="s">
        <v>15</v>
      </c>
      <c r="C290" s="28">
        <v>1410</v>
      </c>
    </row>
    <row r="291" spans="1:3">
      <c r="A291" s="27">
        <v>62</v>
      </c>
      <c r="B291" s="27" t="s">
        <v>144</v>
      </c>
      <c r="C291" s="28">
        <v>570</v>
      </c>
    </row>
    <row r="292" spans="1:3">
      <c r="A292" s="27">
        <v>41</v>
      </c>
      <c r="B292" s="27" t="s">
        <v>108</v>
      </c>
      <c r="C292" s="28">
        <v>230</v>
      </c>
    </row>
    <row r="293" spans="1:3">
      <c r="A293" s="27">
        <v>51</v>
      </c>
      <c r="B293" s="27" t="s">
        <v>161</v>
      </c>
      <c r="C293" s="28">
        <v>2620</v>
      </c>
    </row>
    <row r="294" spans="1:3">
      <c r="A294" s="27">
        <v>55</v>
      </c>
      <c r="B294" s="27" t="s">
        <v>320</v>
      </c>
      <c r="C294" s="28">
        <v>150</v>
      </c>
    </row>
    <row r="295" spans="1:3">
      <c r="A295" s="27">
        <v>43</v>
      </c>
      <c r="B295" s="27" t="s">
        <v>321</v>
      </c>
      <c r="C295" s="28">
        <v>2030</v>
      </c>
    </row>
    <row r="296" spans="1:3">
      <c r="A296" s="27">
        <v>9</v>
      </c>
      <c r="B296" s="27" t="s">
        <v>322</v>
      </c>
      <c r="C296" s="28">
        <v>840</v>
      </c>
    </row>
    <row r="297" spans="1:3">
      <c r="A297" s="27">
        <v>91</v>
      </c>
      <c r="B297" s="27" t="s">
        <v>114</v>
      </c>
      <c r="C297" s="28">
        <v>2180</v>
      </c>
    </row>
    <row r="298" spans="1:3">
      <c r="A298" s="27">
        <v>122</v>
      </c>
      <c r="B298" s="27" t="s">
        <v>323</v>
      </c>
      <c r="C298" s="28">
        <v>910</v>
      </c>
    </row>
    <row r="299" spans="1:3">
      <c r="A299" s="27">
        <v>119</v>
      </c>
      <c r="B299" s="27" t="s">
        <v>324</v>
      </c>
      <c r="C299" s="28">
        <v>2520</v>
      </c>
    </row>
    <row r="300" spans="1:3">
      <c r="A300" s="27">
        <v>81</v>
      </c>
      <c r="B300" s="27" t="s">
        <v>325</v>
      </c>
      <c r="C300" s="28">
        <v>2400</v>
      </c>
    </row>
    <row r="301" spans="1:3">
      <c r="A301" s="27">
        <v>10</v>
      </c>
      <c r="B301" s="27" t="s">
        <v>326</v>
      </c>
      <c r="C301" s="28">
        <v>1470</v>
      </c>
    </row>
    <row r="302" spans="1:3">
      <c r="A302" s="27">
        <v>1</v>
      </c>
      <c r="B302" s="27" t="s">
        <v>327</v>
      </c>
      <c r="C302" s="28">
        <v>2380</v>
      </c>
    </row>
    <row r="303" spans="1:3">
      <c r="A303" s="27">
        <v>6</v>
      </c>
      <c r="B303" s="27" t="s">
        <v>328</v>
      </c>
      <c r="C303" s="28">
        <v>1120</v>
      </c>
    </row>
    <row r="304" spans="1:3">
      <c r="A304" s="27">
        <v>33</v>
      </c>
      <c r="B304" s="27" t="s">
        <v>329</v>
      </c>
      <c r="C304" s="28">
        <v>1240</v>
      </c>
    </row>
    <row r="305" spans="1:3">
      <c r="A305" s="27">
        <v>32</v>
      </c>
      <c r="B305" s="27" t="s">
        <v>330</v>
      </c>
      <c r="C305" s="28">
        <v>1410</v>
      </c>
    </row>
    <row r="306" spans="1:3">
      <c r="A306" s="27">
        <v>74</v>
      </c>
      <c r="B306" s="27" t="s">
        <v>19</v>
      </c>
      <c r="C306" s="28">
        <v>1330</v>
      </c>
    </row>
    <row r="307" spans="1:3">
      <c r="A307" s="27">
        <v>118</v>
      </c>
      <c r="B307" s="27" t="s">
        <v>331</v>
      </c>
      <c r="C307" s="28">
        <v>1970</v>
      </c>
    </row>
    <row r="308" spans="1:3">
      <c r="A308" s="27">
        <v>12</v>
      </c>
      <c r="B308" s="27" t="s">
        <v>332</v>
      </c>
      <c r="C308" s="28">
        <v>370</v>
      </c>
    </row>
    <row r="309" spans="1:3">
      <c r="A309" s="27">
        <v>37</v>
      </c>
      <c r="B309" s="27" t="s">
        <v>333</v>
      </c>
      <c r="C309" s="28">
        <v>1040</v>
      </c>
    </row>
    <row r="310" spans="1:3">
      <c r="A310" s="27">
        <v>61</v>
      </c>
      <c r="B310" s="27" t="s">
        <v>334</v>
      </c>
      <c r="C310" s="28">
        <v>810</v>
      </c>
    </row>
    <row r="311" spans="1:3">
      <c r="A311" s="27">
        <v>14</v>
      </c>
      <c r="B311" s="27" t="s">
        <v>335</v>
      </c>
      <c r="C311" s="28">
        <v>2870</v>
      </c>
    </row>
    <row r="312" spans="1:3">
      <c r="A312" s="27">
        <v>34</v>
      </c>
      <c r="B312" s="27" t="s">
        <v>336</v>
      </c>
      <c r="C312" s="28">
        <v>1750</v>
      </c>
    </row>
    <row r="313" spans="1:3">
      <c r="A313" s="27">
        <v>124</v>
      </c>
      <c r="B313" s="27" t="s">
        <v>136</v>
      </c>
      <c r="C313" s="28">
        <v>1880</v>
      </c>
    </row>
    <row r="314" spans="1:3">
      <c r="A314" s="27">
        <v>86</v>
      </c>
      <c r="B314" s="27" t="s">
        <v>337</v>
      </c>
      <c r="C314" s="28">
        <v>2670</v>
      </c>
    </row>
    <row r="315" spans="1:3">
      <c r="A315" s="27">
        <v>4</v>
      </c>
      <c r="B315" s="27" t="s">
        <v>338</v>
      </c>
      <c r="C315" s="28">
        <v>2380</v>
      </c>
    </row>
    <row r="316" spans="1:3">
      <c r="A316" s="27">
        <v>49</v>
      </c>
      <c r="B316" s="27" t="s">
        <v>198</v>
      </c>
      <c r="C316" s="28">
        <v>810</v>
      </c>
    </row>
    <row r="317" spans="1:3">
      <c r="A317" s="27">
        <v>98</v>
      </c>
      <c r="B317" s="27" t="s">
        <v>339</v>
      </c>
      <c r="C317" s="28">
        <v>2360</v>
      </c>
    </row>
    <row r="318" spans="1:3">
      <c r="A318" s="27">
        <v>28</v>
      </c>
      <c r="B318" s="27" t="s">
        <v>340</v>
      </c>
      <c r="C318" s="28">
        <v>2280</v>
      </c>
    </row>
    <row r="319" spans="1:3">
      <c r="A319" s="27">
        <v>119</v>
      </c>
      <c r="B319" s="27" t="s">
        <v>341</v>
      </c>
      <c r="C319" s="28">
        <v>2550</v>
      </c>
    </row>
    <row r="320" spans="1:3">
      <c r="A320" s="27">
        <v>95</v>
      </c>
      <c r="B320" s="27" t="s">
        <v>342</v>
      </c>
      <c r="C320" s="28">
        <v>1360</v>
      </c>
    </row>
    <row r="321" spans="1:3">
      <c r="A321" s="27">
        <v>111</v>
      </c>
      <c r="B321" s="27" t="s">
        <v>343</v>
      </c>
      <c r="C321" s="28">
        <v>1150</v>
      </c>
    </row>
    <row r="322" spans="1:3">
      <c r="A322" s="27">
        <v>45</v>
      </c>
      <c r="B322" s="27" t="s">
        <v>344</v>
      </c>
      <c r="C322" s="28">
        <v>2820</v>
      </c>
    </row>
    <row r="323" spans="1:3">
      <c r="A323" s="27">
        <v>79</v>
      </c>
      <c r="B323" s="27" t="s">
        <v>345</v>
      </c>
      <c r="C323" s="28">
        <v>1360</v>
      </c>
    </row>
    <row r="324" spans="1:3">
      <c r="A324" s="27">
        <v>118</v>
      </c>
      <c r="B324" s="27" t="s">
        <v>346</v>
      </c>
      <c r="C324" s="28">
        <v>580</v>
      </c>
    </row>
    <row r="325" spans="1:3">
      <c r="A325" s="27">
        <v>43</v>
      </c>
      <c r="B325" s="27" t="s">
        <v>166</v>
      </c>
      <c r="C325" s="28">
        <v>450</v>
      </c>
    </row>
    <row r="326" spans="1:3">
      <c r="A326" s="27">
        <v>24</v>
      </c>
      <c r="B326" s="27" t="s">
        <v>347</v>
      </c>
      <c r="C326" s="28">
        <v>2450</v>
      </c>
    </row>
    <row r="327" spans="1:3">
      <c r="A327" s="27">
        <v>102</v>
      </c>
      <c r="B327" s="27" t="s">
        <v>236</v>
      </c>
      <c r="C327" s="28">
        <v>2620</v>
      </c>
    </row>
    <row r="328" spans="1:3">
      <c r="A328" s="27">
        <v>100</v>
      </c>
      <c r="B328" s="27" t="s">
        <v>187</v>
      </c>
      <c r="C328" s="28">
        <v>1330</v>
      </c>
    </row>
    <row r="329" spans="1:3">
      <c r="A329" s="27">
        <v>61</v>
      </c>
      <c r="B329" s="27" t="s">
        <v>205</v>
      </c>
      <c r="C329" s="28">
        <v>1270</v>
      </c>
    </row>
    <row r="330" spans="1:3">
      <c r="A330" s="27">
        <v>86</v>
      </c>
      <c r="B330" s="27" t="s">
        <v>348</v>
      </c>
      <c r="C330" s="28">
        <v>1270</v>
      </c>
    </row>
    <row r="331" spans="1:3">
      <c r="A331" s="27">
        <v>60</v>
      </c>
      <c r="B331" s="27" t="s">
        <v>349</v>
      </c>
      <c r="C331" s="28">
        <v>2470</v>
      </c>
    </row>
    <row r="332" spans="1:3">
      <c r="A332" s="27">
        <v>59</v>
      </c>
      <c r="B332" s="27" t="s">
        <v>333</v>
      </c>
      <c r="C332" s="28">
        <v>330</v>
      </c>
    </row>
    <row r="333" spans="1:3">
      <c r="A333" s="27">
        <v>69</v>
      </c>
      <c r="B333" s="27" t="s">
        <v>350</v>
      </c>
      <c r="C333" s="28">
        <v>1720</v>
      </c>
    </row>
    <row r="334" spans="1:3">
      <c r="A334" s="27">
        <v>76</v>
      </c>
      <c r="B334" s="27" t="s">
        <v>351</v>
      </c>
      <c r="C334" s="28">
        <v>340</v>
      </c>
    </row>
    <row r="335" spans="1:3">
      <c r="A335" s="27">
        <v>68</v>
      </c>
      <c r="B335" s="27" t="s">
        <v>352</v>
      </c>
      <c r="C335" s="28">
        <v>330</v>
      </c>
    </row>
    <row r="336" spans="1:3">
      <c r="A336" s="27">
        <v>42</v>
      </c>
      <c r="B336" s="27" t="s">
        <v>350</v>
      </c>
      <c r="C336" s="28">
        <v>220</v>
      </c>
    </row>
    <row r="337" spans="1:3">
      <c r="A337" s="27">
        <v>87</v>
      </c>
      <c r="B337" s="27" t="s">
        <v>57</v>
      </c>
      <c r="C337" s="28">
        <v>320</v>
      </c>
    </row>
    <row r="338" spans="1:3">
      <c r="A338" s="27">
        <v>86</v>
      </c>
      <c r="B338" s="27" t="s">
        <v>353</v>
      </c>
      <c r="C338" s="28">
        <v>1410</v>
      </c>
    </row>
    <row r="339" spans="1:3">
      <c r="A339" s="27">
        <v>106</v>
      </c>
      <c r="B339" s="27" t="s">
        <v>354</v>
      </c>
      <c r="C339" s="28">
        <v>2730</v>
      </c>
    </row>
    <row r="340" spans="1:3">
      <c r="A340" s="27">
        <v>116</v>
      </c>
      <c r="B340" s="27" t="s">
        <v>355</v>
      </c>
      <c r="C340" s="28">
        <v>1360</v>
      </c>
    </row>
    <row r="341" spans="1:3">
      <c r="A341" s="27">
        <v>123</v>
      </c>
      <c r="B341" s="27" t="s">
        <v>35</v>
      </c>
      <c r="C341" s="28">
        <v>620</v>
      </c>
    </row>
    <row r="342" spans="1:3">
      <c r="A342" s="27">
        <v>101</v>
      </c>
      <c r="B342" s="27" t="s">
        <v>356</v>
      </c>
      <c r="C342" s="28">
        <v>2540</v>
      </c>
    </row>
    <row r="343" spans="1:3">
      <c r="A343" s="27">
        <v>81</v>
      </c>
      <c r="B343" s="27" t="s">
        <v>357</v>
      </c>
      <c r="C343" s="28">
        <v>1000</v>
      </c>
    </row>
    <row r="344" spans="1:3">
      <c r="A344" s="27">
        <v>31</v>
      </c>
      <c r="B344" s="27" t="s">
        <v>106</v>
      </c>
      <c r="C344" s="28">
        <v>500</v>
      </c>
    </row>
    <row r="345" spans="1:3">
      <c r="A345" s="27">
        <v>23</v>
      </c>
      <c r="B345" s="27" t="s">
        <v>358</v>
      </c>
      <c r="C345" s="28">
        <v>1270</v>
      </c>
    </row>
    <row r="346" spans="1:3">
      <c r="A346" s="27">
        <v>14</v>
      </c>
      <c r="B346" s="27" t="s">
        <v>103</v>
      </c>
      <c r="C346" s="28">
        <v>530</v>
      </c>
    </row>
    <row r="347" spans="1:3">
      <c r="A347" s="27">
        <v>95</v>
      </c>
      <c r="B347" s="27" t="s">
        <v>359</v>
      </c>
      <c r="C347" s="28">
        <v>2890</v>
      </c>
    </row>
    <row r="348" spans="1:3">
      <c r="A348" s="27">
        <v>81</v>
      </c>
      <c r="B348" s="27" t="s">
        <v>242</v>
      </c>
      <c r="C348" s="28">
        <v>1550</v>
      </c>
    </row>
    <row r="349" spans="1:3">
      <c r="A349" s="27">
        <v>21</v>
      </c>
      <c r="B349" s="27" t="s">
        <v>360</v>
      </c>
      <c r="C349" s="28">
        <v>420</v>
      </c>
    </row>
    <row r="350" spans="1:3">
      <c r="A350" s="27">
        <v>112</v>
      </c>
      <c r="B350" s="27" t="s">
        <v>361</v>
      </c>
      <c r="C350" s="28">
        <v>1160</v>
      </c>
    </row>
    <row r="351" spans="1:3">
      <c r="A351" s="27">
        <v>49</v>
      </c>
      <c r="B351" s="27" t="s">
        <v>174</v>
      </c>
      <c r="C351" s="28">
        <v>440</v>
      </c>
    </row>
    <row r="352" spans="1:3">
      <c r="A352" s="27">
        <v>33</v>
      </c>
      <c r="B352" s="27" t="s">
        <v>362</v>
      </c>
      <c r="C352" s="28">
        <v>670</v>
      </c>
    </row>
    <row r="353" spans="1:3">
      <c r="A353" s="27">
        <v>78</v>
      </c>
      <c r="B353" s="27" t="s">
        <v>363</v>
      </c>
      <c r="C353" s="28">
        <v>1240</v>
      </c>
    </row>
    <row r="354" spans="1:3">
      <c r="A354" s="27">
        <v>86</v>
      </c>
      <c r="B354" s="27" t="s">
        <v>364</v>
      </c>
      <c r="C354" s="28">
        <v>1380</v>
      </c>
    </row>
    <row r="355" spans="1:3">
      <c r="A355" s="27">
        <v>10</v>
      </c>
      <c r="B355" s="27" t="s">
        <v>365</v>
      </c>
      <c r="C355" s="28">
        <v>1880</v>
      </c>
    </row>
    <row r="356" spans="1:3">
      <c r="A356" s="27">
        <v>19</v>
      </c>
      <c r="B356" s="27" t="s">
        <v>366</v>
      </c>
      <c r="C356" s="28">
        <v>1810</v>
      </c>
    </row>
    <row r="357" spans="1:3">
      <c r="A357" s="27">
        <v>91</v>
      </c>
      <c r="B357" s="27" t="s">
        <v>367</v>
      </c>
      <c r="C357" s="28">
        <v>530</v>
      </c>
    </row>
    <row r="358" spans="1:3">
      <c r="A358" s="27">
        <v>99</v>
      </c>
      <c r="B358" s="27" t="s">
        <v>368</v>
      </c>
      <c r="C358" s="28">
        <v>2560</v>
      </c>
    </row>
    <row r="359" spans="1:3">
      <c r="A359" s="27">
        <v>58</v>
      </c>
      <c r="B359" s="27" t="s">
        <v>369</v>
      </c>
      <c r="C359" s="28">
        <v>1600</v>
      </c>
    </row>
    <row r="360" spans="1:3">
      <c r="A360" s="27">
        <v>89</v>
      </c>
      <c r="B360" s="27" t="s">
        <v>370</v>
      </c>
      <c r="C360" s="28">
        <v>870</v>
      </c>
    </row>
    <row r="361" spans="1:3">
      <c r="A361" s="27">
        <v>50</v>
      </c>
      <c r="B361" s="27" t="s">
        <v>371</v>
      </c>
      <c r="C361" s="28">
        <v>100</v>
      </c>
    </row>
    <row r="362" spans="1:3">
      <c r="A362" s="27">
        <v>30</v>
      </c>
      <c r="B362" s="27" t="s">
        <v>169</v>
      </c>
      <c r="C362" s="28">
        <v>60</v>
      </c>
    </row>
    <row r="363" spans="1:3">
      <c r="A363" s="27">
        <v>70</v>
      </c>
      <c r="B363" s="27" t="s">
        <v>372</v>
      </c>
      <c r="C363" s="28">
        <v>2450</v>
      </c>
    </row>
    <row r="364" spans="1:3">
      <c r="A364" s="27">
        <v>67</v>
      </c>
      <c r="B364" s="27" t="s">
        <v>373</v>
      </c>
      <c r="C364" s="28">
        <v>2110</v>
      </c>
    </row>
    <row r="365" spans="1:3">
      <c r="A365" s="27">
        <v>120</v>
      </c>
      <c r="B365" s="27" t="s">
        <v>319</v>
      </c>
      <c r="C365" s="28">
        <v>570</v>
      </c>
    </row>
    <row r="366" spans="1:3">
      <c r="A366" s="27">
        <v>3</v>
      </c>
      <c r="B366" s="27" t="s">
        <v>227</v>
      </c>
      <c r="C366" s="28">
        <v>1280</v>
      </c>
    </row>
    <row r="367" spans="1:3">
      <c r="A367" s="27">
        <v>95</v>
      </c>
      <c r="B367" s="27" t="s">
        <v>374</v>
      </c>
      <c r="C367" s="28">
        <v>650</v>
      </c>
    </row>
    <row r="368" spans="1:3">
      <c r="A368" s="27">
        <v>117</v>
      </c>
      <c r="B368" s="27" t="s">
        <v>328</v>
      </c>
      <c r="C368" s="28">
        <v>1720</v>
      </c>
    </row>
    <row r="369" spans="1:3">
      <c r="A369" s="27">
        <v>89</v>
      </c>
      <c r="B369" s="27" t="s">
        <v>375</v>
      </c>
      <c r="C369" s="28">
        <v>1890</v>
      </c>
    </row>
    <row r="370" spans="1:3">
      <c r="A370" s="27">
        <v>118</v>
      </c>
      <c r="B370" s="27" t="s">
        <v>156</v>
      </c>
      <c r="C370" s="28">
        <v>2630</v>
      </c>
    </row>
    <row r="371" spans="1:3">
      <c r="A371" s="27">
        <v>113</v>
      </c>
      <c r="B371" s="27" t="s">
        <v>251</v>
      </c>
      <c r="C371" s="28">
        <v>1850</v>
      </c>
    </row>
    <row r="372" spans="1:3">
      <c r="A372" s="27">
        <v>51</v>
      </c>
      <c r="B372" s="27" t="s">
        <v>376</v>
      </c>
      <c r="C372" s="28">
        <v>1880</v>
      </c>
    </row>
    <row r="373" spans="1:3">
      <c r="A373" s="27">
        <v>54</v>
      </c>
      <c r="B373" s="27" t="s">
        <v>377</v>
      </c>
      <c r="C373" s="28">
        <v>1250</v>
      </c>
    </row>
    <row r="374" spans="1:3">
      <c r="A374" s="27">
        <v>52</v>
      </c>
      <c r="B374" s="27" t="s">
        <v>378</v>
      </c>
      <c r="C374" s="28">
        <v>1520</v>
      </c>
    </row>
    <row r="375" spans="1:3">
      <c r="A375" s="27">
        <v>108</v>
      </c>
      <c r="B375" s="27" t="s">
        <v>151</v>
      </c>
      <c r="C375" s="28">
        <v>2200</v>
      </c>
    </row>
    <row r="376" spans="1:3">
      <c r="A376" s="27">
        <v>52</v>
      </c>
      <c r="B376" s="27" t="s">
        <v>379</v>
      </c>
      <c r="C376" s="28">
        <v>2340</v>
      </c>
    </row>
    <row r="377" spans="1:3">
      <c r="A377" s="27">
        <v>94</v>
      </c>
      <c r="B377" s="27" t="s">
        <v>380</v>
      </c>
      <c r="C377" s="28">
        <v>2140</v>
      </c>
    </row>
    <row r="378" spans="1:3">
      <c r="A378" s="27">
        <v>101</v>
      </c>
      <c r="B378" s="27" t="s">
        <v>381</v>
      </c>
      <c r="C378" s="28">
        <v>190</v>
      </c>
    </row>
    <row r="379" spans="1:3">
      <c r="A379" s="27">
        <v>59</v>
      </c>
      <c r="B379" s="27" t="s">
        <v>382</v>
      </c>
      <c r="C379" s="28">
        <v>1510</v>
      </c>
    </row>
    <row r="380" spans="1:3">
      <c r="A380" s="27">
        <v>99</v>
      </c>
      <c r="B380" s="27" t="s">
        <v>383</v>
      </c>
      <c r="C380" s="28">
        <v>640</v>
      </c>
    </row>
    <row r="381" spans="1:3">
      <c r="A381" s="27">
        <v>2</v>
      </c>
      <c r="B381" s="27" t="s">
        <v>384</v>
      </c>
      <c r="C381" s="28">
        <v>1310</v>
      </c>
    </row>
    <row r="382" spans="1:3">
      <c r="A382" s="27">
        <v>87</v>
      </c>
      <c r="B382" s="27" t="s">
        <v>385</v>
      </c>
      <c r="C382" s="28">
        <v>310</v>
      </c>
    </row>
    <row r="383" spans="1:3">
      <c r="A383" s="27">
        <v>41</v>
      </c>
      <c r="B383" s="27" t="s">
        <v>386</v>
      </c>
      <c r="C383" s="28">
        <v>1500</v>
      </c>
    </row>
    <row r="384" spans="1:3">
      <c r="A384" s="27">
        <v>75</v>
      </c>
      <c r="B384" s="27" t="s">
        <v>101</v>
      </c>
      <c r="C384" s="28">
        <v>940</v>
      </c>
    </row>
    <row r="385" spans="1:3">
      <c r="A385" s="27">
        <v>88</v>
      </c>
      <c r="B385" s="27" t="s">
        <v>271</v>
      </c>
      <c r="C385" s="28">
        <v>1690</v>
      </c>
    </row>
    <row r="386" spans="1:3">
      <c r="A386" s="27">
        <v>104</v>
      </c>
      <c r="B386" s="27" t="s">
        <v>387</v>
      </c>
      <c r="C386" s="28">
        <v>1530</v>
      </c>
    </row>
    <row r="387" spans="1:3">
      <c r="A387" s="27">
        <v>21</v>
      </c>
      <c r="B387" s="27" t="s">
        <v>388</v>
      </c>
      <c r="C387" s="28">
        <v>2850</v>
      </c>
    </row>
    <row r="388" spans="1:3">
      <c r="A388" s="27">
        <v>56</v>
      </c>
      <c r="B388" s="27" t="s">
        <v>381</v>
      </c>
      <c r="C388" s="28">
        <v>380</v>
      </c>
    </row>
    <row r="389" spans="1:3">
      <c r="A389" s="27">
        <v>22</v>
      </c>
      <c r="B389" s="27" t="s">
        <v>389</v>
      </c>
      <c r="C389" s="28">
        <v>1220</v>
      </c>
    </row>
    <row r="390" spans="1:3">
      <c r="A390" s="27">
        <v>89</v>
      </c>
      <c r="B390" s="27" t="s">
        <v>390</v>
      </c>
      <c r="C390" s="28">
        <v>810</v>
      </c>
    </row>
    <row r="391" spans="1:3">
      <c r="A391" s="27">
        <v>45</v>
      </c>
      <c r="B391" s="27" t="s">
        <v>248</v>
      </c>
      <c r="C391" s="28">
        <v>1110</v>
      </c>
    </row>
    <row r="392" spans="1:3">
      <c r="A392" s="27">
        <v>24</v>
      </c>
      <c r="B392" s="27" t="s">
        <v>95</v>
      </c>
      <c r="C392" s="28">
        <v>2590</v>
      </c>
    </row>
    <row r="393" spans="1:3">
      <c r="A393" s="27">
        <v>9</v>
      </c>
      <c r="B393" s="27" t="s">
        <v>386</v>
      </c>
      <c r="C393" s="28">
        <v>1460</v>
      </c>
    </row>
    <row r="394" spans="1:3">
      <c r="A394" s="27">
        <v>2</v>
      </c>
      <c r="B394" s="27" t="s">
        <v>391</v>
      </c>
      <c r="C394" s="28">
        <v>2410</v>
      </c>
    </row>
    <row r="395" spans="1:3">
      <c r="A395" s="27">
        <v>72</v>
      </c>
      <c r="B395" s="27" t="s">
        <v>392</v>
      </c>
      <c r="C395" s="28">
        <v>280</v>
      </c>
    </row>
    <row r="396" spans="1:3">
      <c r="A396" s="27">
        <v>44</v>
      </c>
      <c r="B396" s="27" t="s">
        <v>368</v>
      </c>
      <c r="C396" s="28">
        <v>1410</v>
      </c>
    </row>
    <row r="397" spans="1:3">
      <c r="A397" s="27">
        <v>123</v>
      </c>
      <c r="B397" s="27" t="s">
        <v>393</v>
      </c>
      <c r="C397" s="28">
        <v>2250</v>
      </c>
    </row>
    <row r="398" spans="1:3">
      <c r="A398" s="27">
        <v>99</v>
      </c>
      <c r="B398" s="27" t="s">
        <v>323</v>
      </c>
      <c r="C398" s="28">
        <v>2460</v>
      </c>
    </row>
    <row r="399" spans="1:3">
      <c r="A399" s="27">
        <v>63</v>
      </c>
      <c r="B399" s="27" t="s">
        <v>394</v>
      </c>
      <c r="C399" s="28">
        <v>2000</v>
      </c>
    </row>
    <row r="400" spans="1:3">
      <c r="A400" s="27">
        <v>122</v>
      </c>
      <c r="B400" s="27" t="s">
        <v>395</v>
      </c>
      <c r="C400" s="28">
        <v>2190</v>
      </c>
    </row>
    <row r="401" spans="1:3">
      <c r="A401" s="27">
        <v>34</v>
      </c>
      <c r="B401" s="27" t="s">
        <v>331</v>
      </c>
      <c r="C401" s="28">
        <v>1140</v>
      </c>
    </row>
    <row r="402" spans="1:3">
      <c r="A402" s="27">
        <v>43</v>
      </c>
      <c r="B402" s="27" t="s">
        <v>254</v>
      </c>
      <c r="C402" s="28">
        <v>190</v>
      </c>
    </row>
    <row r="403" spans="1:3">
      <c r="A403" s="27">
        <v>4</v>
      </c>
      <c r="B403" s="27" t="s">
        <v>169</v>
      </c>
      <c r="C403" s="28">
        <v>1390</v>
      </c>
    </row>
    <row r="404" spans="1:3">
      <c r="A404" s="27">
        <v>124</v>
      </c>
      <c r="B404" s="27" t="s">
        <v>396</v>
      </c>
      <c r="C404" s="28">
        <v>980</v>
      </c>
    </row>
    <row r="405" spans="1:3">
      <c r="A405" s="27">
        <v>42</v>
      </c>
      <c r="B405" s="27" t="s">
        <v>325</v>
      </c>
      <c r="C405" s="28">
        <v>580</v>
      </c>
    </row>
    <row r="406" spans="1:3">
      <c r="A406" s="27">
        <v>121</v>
      </c>
      <c r="B406" s="27" t="s">
        <v>397</v>
      </c>
      <c r="C406" s="28">
        <v>1660</v>
      </c>
    </row>
    <row r="407" spans="1:3">
      <c r="A407" s="27">
        <v>5</v>
      </c>
      <c r="B407" s="27" t="s">
        <v>398</v>
      </c>
      <c r="C407" s="28">
        <v>2000</v>
      </c>
    </row>
    <row r="408" spans="1:3">
      <c r="A408" s="27">
        <v>109</v>
      </c>
      <c r="B408" s="27" t="s">
        <v>224</v>
      </c>
      <c r="C408" s="28">
        <v>2370</v>
      </c>
    </row>
    <row r="409" spans="1:3">
      <c r="A409" s="27">
        <v>119</v>
      </c>
      <c r="B409" s="27" t="s">
        <v>399</v>
      </c>
      <c r="C409" s="28">
        <v>980</v>
      </c>
    </row>
    <row r="410" spans="1:3">
      <c r="A410" s="27">
        <v>85</v>
      </c>
      <c r="B410" s="27" t="s">
        <v>260</v>
      </c>
      <c r="C410" s="28">
        <v>1680</v>
      </c>
    </row>
    <row r="411" spans="1:3">
      <c r="A411" s="27">
        <v>68</v>
      </c>
      <c r="B411" s="27" t="s">
        <v>400</v>
      </c>
      <c r="C411" s="28">
        <v>1810</v>
      </c>
    </row>
    <row r="412" spans="1:3">
      <c r="A412" s="27">
        <v>60</v>
      </c>
      <c r="B412" s="27" t="s">
        <v>401</v>
      </c>
      <c r="C412" s="28">
        <v>1230</v>
      </c>
    </row>
    <row r="413" spans="1:3">
      <c r="A413" s="27">
        <v>5</v>
      </c>
      <c r="B413" s="27" t="s">
        <v>383</v>
      </c>
      <c r="C413" s="28">
        <v>860</v>
      </c>
    </row>
    <row r="414" spans="1:3">
      <c r="A414" s="27">
        <v>28</v>
      </c>
      <c r="B414" s="27" t="s">
        <v>302</v>
      </c>
      <c r="C414" s="28">
        <v>2350</v>
      </c>
    </row>
    <row r="415" spans="1:3">
      <c r="A415" s="27">
        <v>68</v>
      </c>
      <c r="B415" s="27" t="s">
        <v>118</v>
      </c>
      <c r="C415" s="28">
        <v>190</v>
      </c>
    </row>
    <row r="416" spans="1:3">
      <c r="A416" s="27">
        <v>65</v>
      </c>
      <c r="B416" s="27" t="s">
        <v>402</v>
      </c>
      <c r="C416" s="28">
        <v>2120</v>
      </c>
    </row>
    <row r="417" spans="1:3">
      <c r="A417" s="27">
        <v>113</v>
      </c>
      <c r="B417" s="27" t="s">
        <v>403</v>
      </c>
      <c r="C417" s="28">
        <v>1590</v>
      </c>
    </row>
    <row r="418" spans="1:3">
      <c r="A418" s="27">
        <v>91</v>
      </c>
      <c r="B418" s="27" t="s">
        <v>404</v>
      </c>
      <c r="C418" s="28">
        <v>1580</v>
      </c>
    </row>
    <row r="419" spans="1:3">
      <c r="A419" s="27">
        <v>28</v>
      </c>
      <c r="B419" s="27" t="s">
        <v>405</v>
      </c>
      <c r="C419" s="28">
        <v>1470</v>
      </c>
    </row>
    <row r="420" spans="1:3">
      <c r="A420" s="27">
        <v>40</v>
      </c>
      <c r="B420" s="27" t="s">
        <v>87</v>
      </c>
      <c r="C420" s="28">
        <v>810</v>
      </c>
    </row>
    <row r="421" spans="1:3">
      <c r="A421" s="27">
        <v>124</v>
      </c>
      <c r="B421" s="27" t="s">
        <v>406</v>
      </c>
      <c r="C421" s="28">
        <v>1840</v>
      </c>
    </row>
    <row r="422" spans="1:3">
      <c r="A422" s="27">
        <v>76</v>
      </c>
      <c r="B422" s="27" t="s">
        <v>407</v>
      </c>
      <c r="C422" s="28">
        <v>720</v>
      </c>
    </row>
    <row r="423" spans="1:3">
      <c r="A423" s="27">
        <v>89</v>
      </c>
      <c r="B423" s="27" t="s">
        <v>183</v>
      </c>
      <c r="C423" s="28">
        <v>50</v>
      </c>
    </row>
    <row r="424" spans="1:3">
      <c r="A424" s="27">
        <v>85</v>
      </c>
      <c r="B424" s="27" t="s">
        <v>408</v>
      </c>
      <c r="C424" s="28">
        <v>2680</v>
      </c>
    </row>
    <row r="425" spans="1:3">
      <c r="A425" s="27">
        <v>44</v>
      </c>
      <c r="B425" s="27" t="s">
        <v>409</v>
      </c>
      <c r="C425" s="28">
        <v>1440</v>
      </c>
    </row>
    <row r="426" spans="1:3">
      <c r="A426" s="27">
        <v>51</v>
      </c>
      <c r="B426" s="27" t="s">
        <v>410</v>
      </c>
      <c r="C426" s="28">
        <v>1280</v>
      </c>
    </row>
    <row r="427" spans="1:3">
      <c r="A427" s="27">
        <v>86</v>
      </c>
      <c r="B427" s="27" t="s">
        <v>411</v>
      </c>
      <c r="C427" s="28">
        <v>1860</v>
      </c>
    </row>
    <row r="428" spans="1:3">
      <c r="A428" s="27">
        <v>112</v>
      </c>
      <c r="B428" s="27" t="s">
        <v>360</v>
      </c>
      <c r="C428" s="28">
        <v>1190</v>
      </c>
    </row>
    <row r="429" spans="1:3">
      <c r="A429" s="27">
        <v>117</v>
      </c>
      <c r="B429" s="27" t="s">
        <v>412</v>
      </c>
      <c r="C429" s="28">
        <v>2370</v>
      </c>
    </row>
    <row r="430" spans="1:3">
      <c r="A430" s="27">
        <v>84</v>
      </c>
      <c r="B430" s="27" t="s">
        <v>413</v>
      </c>
      <c r="C430" s="28">
        <v>610</v>
      </c>
    </row>
    <row r="431" spans="1:3">
      <c r="A431" s="27">
        <v>110</v>
      </c>
      <c r="B431" s="27" t="s">
        <v>162</v>
      </c>
      <c r="C431" s="28">
        <v>400</v>
      </c>
    </row>
    <row r="432" spans="1:3">
      <c r="A432" s="27">
        <v>57</v>
      </c>
      <c r="B432" s="27" t="s">
        <v>414</v>
      </c>
      <c r="C432" s="28">
        <v>70</v>
      </c>
    </row>
    <row r="433" spans="1:3">
      <c r="A433" s="27">
        <v>8</v>
      </c>
      <c r="B433" s="27" t="s">
        <v>312</v>
      </c>
      <c r="C433" s="28">
        <v>2080</v>
      </c>
    </row>
    <row r="434" spans="1:3">
      <c r="A434" s="27">
        <v>40</v>
      </c>
      <c r="B434" s="27" t="s">
        <v>415</v>
      </c>
      <c r="C434" s="28">
        <v>700</v>
      </c>
    </row>
    <row r="435" spans="1:3">
      <c r="A435" s="27">
        <v>82</v>
      </c>
      <c r="B435" s="27" t="s">
        <v>416</v>
      </c>
      <c r="C435" s="28">
        <v>1560</v>
      </c>
    </row>
    <row r="436" spans="1:3">
      <c r="A436" s="27">
        <v>91</v>
      </c>
      <c r="B436" s="27" t="s">
        <v>405</v>
      </c>
      <c r="C436" s="28">
        <v>2360</v>
      </c>
    </row>
    <row r="437" spans="1:3">
      <c r="A437" s="27">
        <v>27</v>
      </c>
      <c r="B437" s="27" t="s">
        <v>130</v>
      </c>
      <c r="C437" s="28">
        <v>210</v>
      </c>
    </row>
    <row r="438" spans="1:3">
      <c r="A438" s="27">
        <v>56</v>
      </c>
      <c r="B438" s="27" t="s">
        <v>417</v>
      </c>
      <c r="C438" s="28">
        <v>1530</v>
      </c>
    </row>
    <row r="439" spans="1:3">
      <c r="A439" s="27">
        <v>65</v>
      </c>
      <c r="B439" s="27" t="s">
        <v>79</v>
      </c>
      <c r="C439" s="28">
        <v>540</v>
      </c>
    </row>
    <row r="440" spans="1:3">
      <c r="A440" s="27">
        <v>22</v>
      </c>
      <c r="B440" s="27" t="s">
        <v>392</v>
      </c>
      <c r="C440" s="28">
        <v>1650</v>
      </c>
    </row>
    <row r="441" spans="1:3">
      <c r="A441" s="27">
        <v>71</v>
      </c>
      <c r="B441" s="27" t="s">
        <v>385</v>
      </c>
      <c r="C441" s="28">
        <v>860</v>
      </c>
    </row>
    <row r="442" spans="1:3">
      <c r="A442" s="27">
        <v>35</v>
      </c>
      <c r="B442" s="27" t="s">
        <v>418</v>
      </c>
      <c r="C442" s="28">
        <v>700</v>
      </c>
    </row>
    <row r="443" spans="1:3">
      <c r="A443" s="27">
        <v>0</v>
      </c>
      <c r="B443" s="27" t="s">
        <v>419</v>
      </c>
      <c r="C443" s="28">
        <v>2080</v>
      </c>
    </row>
    <row r="444" spans="1:3">
      <c r="A444" s="27">
        <v>90</v>
      </c>
      <c r="B444" s="27" t="s">
        <v>317</v>
      </c>
      <c r="C444" s="28">
        <v>1830</v>
      </c>
    </row>
    <row r="445" spans="1:3">
      <c r="A445" s="27">
        <v>5</v>
      </c>
      <c r="B445" s="27" t="s">
        <v>344</v>
      </c>
      <c r="C445" s="28">
        <v>2680</v>
      </c>
    </row>
    <row r="446" spans="1:3">
      <c r="A446" s="27">
        <v>87</v>
      </c>
      <c r="B446" s="27" t="s">
        <v>420</v>
      </c>
      <c r="C446" s="28">
        <v>420</v>
      </c>
    </row>
    <row r="447" spans="1:3">
      <c r="A447" s="27">
        <v>50</v>
      </c>
      <c r="B447" s="27" t="s">
        <v>228</v>
      </c>
      <c r="C447" s="28">
        <v>1090</v>
      </c>
    </row>
    <row r="448" spans="1:3">
      <c r="A448" s="27">
        <v>27</v>
      </c>
      <c r="B448" s="27" t="s">
        <v>113</v>
      </c>
      <c r="C448" s="28">
        <v>1550</v>
      </c>
    </row>
    <row r="449" spans="1:3">
      <c r="A449" s="27">
        <v>96</v>
      </c>
      <c r="B449" s="27" t="s">
        <v>371</v>
      </c>
      <c r="C449" s="28">
        <v>1720</v>
      </c>
    </row>
    <row r="450" spans="1:3">
      <c r="A450" s="27">
        <v>1</v>
      </c>
      <c r="B450" s="27" t="s">
        <v>421</v>
      </c>
      <c r="C450" s="28">
        <v>1070</v>
      </c>
    </row>
    <row r="451" spans="1:3">
      <c r="A451" s="27">
        <v>64</v>
      </c>
      <c r="B451" s="27" t="s">
        <v>169</v>
      </c>
      <c r="C451" s="28">
        <v>1860</v>
      </c>
    </row>
    <row r="452" spans="1:3">
      <c r="A452" s="27">
        <v>117</v>
      </c>
      <c r="B452" s="27" t="s">
        <v>184</v>
      </c>
      <c r="C452" s="28">
        <v>2370</v>
      </c>
    </row>
    <row r="453" spans="1:3">
      <c r="A453" s="27">
        <v>6</v>
      </c>
      <c r="B453" s="27" t="s">
        <v>238</v>
      </c>
      <c r="C453" s="28">
        <v>2090</v>
      </c>
    </row>
    <row r="454" spans="1:3">
      <c r="A454" s="27">
        <v>58</v>
      </c>
      <c r="B454" s="27" t="s">
        <v>422</v>
      </c>
      <c r="C454" s="28">
        <v>60</v>
      </c>
    </row>
    <row r="455" spans="1:3">
      <c r="A455" s="27">
        <v>14</v>
      </c>
      <c r="B455" s="27" t="s">
        <v>182</v>
      </c>
      <c r="C455" s="28">
        <v>2660</v>
      </c>
    </row>
    <row r="456" spans="1:3">
      <c r="A456" s="27">
        <v>103</v>
      </c>
      <c r="B456" s="27" t="s">
        <v>423</v>
      </c>
      <c r="C456" s="28">
        <v>1580</v>
      </c>
    </row>
    <row r="457" spans="1:3">
      <c r="A457" s="27">
        <v>31</v>
      </c>
      <c r="B457" s="27" t="s">
        <v>343</v>
      </c>
      <c r="C457" s="28">
        <v>2140</v>
      </c>
    </row>
    <row r="458" spans="1:3">
      <c r="A458" s="27">
        <v>6</v>
      </c>
      <c r="B458" s="27" t="s">
        <v>424</v>
      </c>
      <c r="C458" s="28">
        <v>2700</v>
      </c>
    </row>
    <row r="459" spans="1:3">
      <c r="A459" s="27">
        <v>40</v>
      </c>
      <c r="B459" s="27" t="s">
        <v>425</v>
      </c>
      <c r="C459" s="28">
        <v>760</v>
      </c>
    </row>
    <row r="460" spans="1:3">
      <c r="A460" s="27">
        <v>13</v>
      </c>
      <c r="B460" s="27" t="s">
        <v>426</v>
      </c>
      <c r="C460" s="28">
        <v>1520</v>
      </c>
    </row>
    <row r="461" spans="1:3">
      <c r="A461" s="27">
        <v>16</v>
      </c>
      <c r="B461" s="27" t="s">
        <v>427</v>
      </c>
      <c r="C461" s="28">
        <v>2120</v>
      </c>
    </row>
    <row r="462" spans="1:3">
      <c r="A462" s="27">
        <v>109</v>
      </c>
      <c r="B462" s="27" t="s">
        <v>428</v>
      </c>
      <c r="C462" s="28">
        <v>2040</v>
      </c>
    </row>
    <row r="463" spans="1:3">
      <c r="A463" s="27">
        <v>80</v>
      </c>
      <c r="B463" s="27" t="s">
        <v>429</v>
      </c>
      <c r="C463" s="28">
        <v>2210</v>
      </c>
    </row>
    <row r="464" spans="1:3">
      <c r="A464" s="27">
        <v>61</v>
      </c>
      <c r="B464" s="27" t="s">
        <v>330</v>
      </c>
      <c r="C464" s="28">
        <v>1400</v>
      </c>
    </row>
    <row r="465" spans="1:3">
      <c r="A465" s="27">
        <v>14</v>
      </c>
      <c r="B465" s="27" t="s">
        <v>105</v>
      </c>
      <c r="C465" s="28">
        <v>1640</v>
      </c>
    </row>
    <row r="466" spans="1:3">
      <c r="A466" s="27">
        <v>22</v>
      </c>
      <c r="B466" s="27" t="s">
        <v>140</v>
      </c>
      <c r="C466" s="28">
        <v>2790</v>
      </c>
    </row>
    <row r="467" spans="1:3">
      <c r="A467" s="27">
        <v>17</v>
      </c>
      <c r="B467" s="27" t="s">
        <v>93</v>
      </c>
      <c r="C467" s="28">
        <v>2190</v>
      </c>
    </row>
    <row r="468" spans="1:3">
      <c r="A468" s="27">
        <v>98</v>
      </c>
      <c r="B468" s="27" t="s">
        <v>430</v>
      </c>
      <c r="C468" s="28">
        <v>2720</v>
      </c>
    </row>
    <row r="469" spans="1:3">
      <c r="A469" s="27">
        <v>89</v>
      </c>
      <c r="B469" s="27" t="s">
        <v>431</v>
      </c>
      <c r="C469" s="28">
        <v>2250</v>
      </c>
    </row>
    <row r="470" spans="1:3">
      <c r="A470" s="27">
        <v>77</v>
      </c>
      <c r="B470" s="27" t="s">
        <v>176</v>
      </c>
      <c r="C470" s="28">
        <v>330</v>
      </c>
    </row>
    <row r="471" spans="1:3">
      <c r="A471" s="27">
        <v>0</v>
      </c>
      <c r="B471" s="27" t="s">
        <v>432</v>
      </c>
      <c r="C471" s="28">
        <v>2750</v>
      </c>
    </row>
    <row r="472" spans="1:3">
      <c r="A472" s="27">
        <v>35</v>
      </c>
      <c r="B472" s="27" t="s">
        <v>433</v>
      </c>
      <c r="C472" s="28">
        <v>750</v>
      </c>
    </row>
    <row r="473" spans="1:3">
      <c r="A473" s="27">
        <v>6</v>
      </c>
      <c r="B473" s="27" t="s">
        <v>132</v>
      </c>
      <c r="C473" s="28">
        <v>750</v>
      </c>
    </row>
    <row r="474" spans="1:3">
      <c r="A474" s="27">
        <v>16</v>
      </c>
      <c r="B474" s="27" t="s">
        <v>434</v>
      </c>
      <c r="C474" s="28">
        <v>510</v>
      </c>
    </row>
    <row r="475" spans="1:3">
      <c r="A475" s="27">
        <v>65</v>
      </c>
      <c r="B475" s="27" t="s">
        <v>225</v>
      </c>
      <c r="C475" s="28">
        <v>210</v>
      </c>
    </row>
    <row r="476" spans="1:3">
      <c r="A476" s="27">
        <v>97</v>
      </c>
      <c r="B476" s="27" t="s">
        <v>435</v>
      </c>
      <c r="C476" s="28">
        <v>600</v>
      </c>
    </row>
    <row r="477" spans="1:3">
      <c r="A477" s="27">
        <v>79</v>
      </c>
      <c r="B477" s="27" t="s">
        <v>436</v>
      </c>
      <c r="C477" s="28">
        <v>2530</v>
      </c>
    </row>
    <row r="478" spans="1:3">
      <c r="A478" s="27">
        <v>16</v>
      </c>
      <c r="B478" s="27" t="s">
        <v>437</v>
      </c>
      <c r="C478" s="28">
        <v>2500</v>
      </c>
    </row>
    <row r="479" spans="1:3">
      <c r="A479" s="27">
        <v>12</v>
      </c>
      <c r="B479" s="27" t="s">
        <v>121</v>
      </c>
      <c r="C479" s="28">
        <v>1240</v>
      </c>
    </row>
    <row r="480" spans="1:3">
      <c r="A480" s="27">
        <v>49</v>
      </c>
      <c r="B480" s="27" t="s">
        <v>438</v>
      </c>
      <c r="C480" s="28">
        <v>1960</v>
      </c>
    </row>
    <row r="481" spans="1:3">
      <c r="A481" s="27">
        <v>26</v>
      </c>
      <c r="B481" s="27" t="s">
        <v>245</v>
      </c>
      <c r="C481" s="28">
        <v>1620</v>
      </c>
    </row>
    <row r="482" spans="1:3">
      <c r="A482" s="27">
        <v>29</v>
      </c>
      <c r="B482" s="27" t="s">
        <v>439</v>
      </c>
      <c r="C482" s="28">
        <v>900</v>
      </c>
    </row>
    <row r="483" spans="1:3">
      <c r="A483" s="27">
        <v>68</v>
      </c>
      <c r="B483" s="27" t="s">
        <v>364</v>
      </c>
      <c r="C483" s="28">
        <v>640</v>
      </c>
    </row>
    <row r="484" spans="1:3">
      <c r="A484" s="27">
        <v>109</v>
      </c>
      <c r="B484" s="27" t="s">
        <v>286</v>
      </c>
      <c r="C484" s="28">
        <v>1170</v>
      </c>
    </row>
    <row r="485" spans="1:3">
      <c r="A485" s="27">
        <v>7</v>
      </c>
      <c r="B485" s="27" t="s">
        <v>440</v>
      </c>
      <c r="C485" s="28">
        <v>1780</v>
      </c>
    </row>
    <row r="486" spans="1:3">
      <c r="A486" s="27">
        <v>57</v>
      </c>
      <c r="B486" s="27" t="s">
        <v>399</v>
      </c>
      <c r="C486" s="28">
        <v>1150</v>
      </c>
    </row>
    <row r="487" spans="1:3">
      <c r="A487" s="27">
        <v>54</v>
      </c>
      <c r="B487" s="27" t="s">
        <v>441</v>
      </c>
      <c r="C487" s="28">
        <v>530</v>
      </c>
    </row>
    <row r="488" spans="1:3">
      <c r="A488" s="27">
        <v>40</v>
      </c>
      <c r="B488" s="27" t="s">
        <v>442</v>
      </c>
      <c r="C488" s="28">
        <v>2320</v>
      </c>
    </row>
    <row r="489" spans="1:3">
      <c r="A489" s="27">
        <v>43</v>
      </c>
      <c r="B489" s="27" t="s">
        <v>298</v>
      </c>
      <c r="C489" s="28">
        <v>2320</v>
      </c>
    </row>
    <row r="490" spans="1:3">
      <c r="A490" s="27">
        <v>103</v>
      </c>
      <c r="B490" s="27" t="s">
        <v>443</v>
      </c>
      <c r="C490" s="28">
        <v>1250</v>
      </c>
    </row>
    <row r="491" spans="1:3">
      <c r="A491" s="27">
        <v>7</v>
      </c>
      <c r="B491" s="27" t="s">
        <v>444</v>
      </c>
      <c r="C491" s="28">
        <v>1810</v>
      </c>
    </row>
    <row r="492" spans="1:3">
      <c r="A492" s="27">
        <v>94</v>
      </c>
      <c r="B492" s="27" t="s">
        <v>445</v>
      </c>
      <c r="C492" s="28">
        <v>1540</v>
      </c>
    </row>
    <row r="493" spans="1:3">
      <c r="A493" s="27">
        <v>8</v>
      </c>
      <c r="B493" s="27" t="s">
        <v>446</v>
      </c>
      <c r="C493" s="28">
        <v>2200</v>
      </c>
    </row>
    <row r="494" spans="1:3">
      <c r="A494" s="27">
        <v>37</v>
      </c>
      <c r="B494" s="27" t="s">
        <v>447</v>
      </c>
      <c r="C494" s="28">
        <v>230</v>
      </c>
    </row>
    <row r="495" spans="1:3">
      <c r="A495" s="27">
        <v>83</v>
      </c>
      <c r="B495" s="27" t="s">
        <v>267</v>
      </c>
      <c r="C495" s="28">
        <v>800</v>
      </c>
    </row>
    <row r="496" spans="1:3">
      <c r="A496" s="27">
        <v>114</v>
      </c>
      <c r="B496" s="27" t="s">
        <v>150</v>
      </c>
      <c r="C496" s="28">
        <v>850</v>
      </c>
    </row>
    <row r="497" spans="1:3">
      <c r="A497" s="27">
        <v>67</v>
      </c>
      <c r="B497" s="27" t="s">
        <v>259</v>
      </c>
      <c r="C497" s="28">
        <v>1410</v>
      </c>
    </row>
    <row r="498" spans="1:3">
      <c r="A498" s="27">
        <v>52</v>
      </c>
      <c r="B498" s="27" t="s">
        <v>448</v>
      </c>
      <c r="C498" s="28">
        <v>960</v>
      </c>
    </row>
    <row r="499" spans="1:3">
      <c r="A499" s="27">
        <v>108</v>
      </c>
      <c r="B499" s="27" t="s">
        <v>449</v>
      </c>
      <c r="C499" s="28">
        <v>2710</v>
      </c>
    </row>
    <row r="500" spans="1:3">
      <c r="A500" s="27">
        <v>113</v>
      </c>
      <c r="B500" s="27" t="s">
        <v>450</v>
      </c>
      <c r="C500" s="28">
        <v>1420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topLeftCell="A97" workbookViewId="0">
      <selection activeCell="G97" sqref="G97"/>
    </sheetView>
  </sheetViews>
  <sheetFormatPr defaultRowHeight="15"/>
  <cols>
    <col min="1" max="1" width="9.140625" style="17"/>
    <col min="2" max="2" width="9.140625" style="18"/>
    <col min="3" max="6" width="9.140625" style="7"/>
    <col min="7" max="8" width="9.140625" style="9"/>
    <col min="9" max="12" width="9.140625" style="6"/>
    <col min="13" max="13" width="9.140625" style="6" hidden="1" customWidth="1"/>
    <col min="14" max="16384" width="9.140625" style="6"/>
  </cols>
  <sheetData>
    <row r="1" spans="1:25">
      <c r="A1" s="17">
        <f>families!A1</f>
        <v>74</v>
      </c>
      <c r="B1" s="17" t="str">
        <f>families!B1</f>
        <v>Jenkins</v>
      </c>
      <c r="C1" s="7">
        <f t="shared" ref="C1:C6" si="0">IF($A1="","",COUNTIF($A:$A,"&lt;"&amp;$A1))</f>
        <v>74</v>
      </c>
      <c r="D1" s="7">
        <f>IF($A1="","",COUNTIF($A$1:$A1,$A1))</f>
        <v>1</v>
      </c>
      <c r="E1" s="7">
        <f t="shared" ref="E1:E6" si="1">C1+D1</f>
        <v>75</v>
      </c>
      <c r="F1" s="7">
        <f t="shared" ref="F1:F6" si="2">IF($A1="","",MATCH(ROW(),$E:$E,0))</f>
        <v>69</v>
      </c>
      <c r="G1" s="9">
        <f t="shared" ref="G1:G6" si="3">IF($A1="","",IF(ISERROR(F1),"",INDEX($A:$A,F1)))</f>
        <v>0</v>
      </c>
      <c r="H1" s="9" t="str">
        <f t="shared" ref="H1:H6" si="4">IF($A1="","",IF(ISERROR(F1),"",INDEX($B:$B,F1)))</f>
        <v>Pérez</v>
      </c>
    </row>
    <row r="2" spans="1:25">
      <c r="A2" s="17">
        <f>families!A2</f>
        <v>76</v>
      </c>
      <c r="B2" s="17" t="str">
        <f>families!B2</f>
        <v>Cooper</v>
      </c>
      <c r="C2" s="7">
        <f t="shared" si="0"/>
        <v>76</v>
      </c>
      <c r="D2" s="7">
        <f>IF($A2="","",COUNTIF($A$1:$A2,$A2))</f>
        <v>1</v>
      </c>
      <c r="E2" s="7">
        <f t="shared" si="1"/>
        <v>77</v>
      </c>
      <c r="F2" s="7">
        <f t="shared" si="2"/>
        <v>40</v>
      </c>
      <c r="G2" s="9">
        <f t="shared" si="3"/>
        <v>1</v>
      </c>
      <c r="H2" s="9" t="str">
        <f t="shared" si="4"/>
        <v>Nguyen</v>
      </c>
      <c r="V2" s="7"/>
      <c r="W2" s="7"/>
      <c r="X2" s="7"/>
      <c r="Y2" s="7"/>
    </row>
    <row r="3" spans="1:25">
      <c r="A3" s="17">
        <f>families!A3</f>
        <v>89</v>
      </c>
      <c r="B3" s="17" t="str">
        <f>families!B3</f>
        <v>Powell</v>
      </c>
      <c r="C3" s="7">
        <f t="shared" si="0"/>
        <v>89</v>
      </c>
      <c r="D3" s="7">
        <f>IF($A3="","",COUNTIF($A$1:$A3,$A3))</f>
        <v>1</v>
      </c>
      <c r="E3" s="7">
        <f t="shared" si="1"/>
        <v>90</v>
      </c>
      <c r="F3" s="7">
        <f t="shared" si="2"/>
        <v>37</v>
      </c>
      <c r="G3" s="9">
        <f t="shared" si="3"/>
        <v>2</v>
      </c>
      <c r="H3" s="9" t="str">
        <f t="shared" si="4"/>
        <v>Hernández</v>
      </c>
      <c r="V3" s="7"/>
      <c r="W3" s="7"/>
      <c r="X3" s="7"/>
      <c r="Y3" s="7"/>
    </row>
    <row r="4" spans="1:25">
      <c r="A4" s="17">
        <f>families!A4</f>
        <v>32</v>
      </c>
      <c r="B4" s="17" t="str">
        <f>families!B4</f>
        <v>Johnson</v>
      </c>
      <c r="C4" s="7">
        <f t="shared" si="0"/>
        <v>32</v>
      </c>
      <c r="D4" s="7">
        <f>IF($A4="","",COUNTIF($A$1:$A4,$A4))</f>
        <v>1</v>
      </c>
      <c r="E4" s="7">
        <f t="shared" si="1"/>
        <v>33</v>
      </c>
      <c r="F4" s="7">
        <f t="shared" si="2"/>
        <v>53</v>
      </c>
      <c r="G4" s="9">
        <f t="shared" si="3"/>
        <v>3</v>
      </c>
      <c r="H4" s="9" t="str">
        <f t="shared" si="4"/>
        <v>Anderson</v>
      </c>
      <c r="V4" s="7"/>
      <c r="W4" s="7"/>
      <c r="X4" s="7"/>
      <c r="Y4" s="7"/>
    </row>
    <row r="5" spans="1:25">
      <c r="A5" s="17">
        <f>families!A5</f>
        <v>69</v>
      </c>
      <c r="B5" s="17" t="str">
        <f>families!B5</f>
        <v>Rogers</v>
      </c>
      <c r="C5" s="7">
        <f t="shared" si="0"/>
        <v>69</v>
      </c>
      <c r="D5" s="7">
        <f>IF($A5="","",COUNTIF($A$1:$A5,$A5))</f>
        <v>1</v>
      </c>
      <c r="E5" s="7">
        <f t="shared" si="1"/>
        <v>70</v>
      </c>
      <c r="F5" s="7">
        <f t="shared" si="2"/>
        <v>81</v>
      </c>
      <c r="G5" s="9">
        <f t="shared" si="3"/>
        <v>4</v>
      </c>
      <c r="H5" s="9" t="str">
        <f t="shared" si="4"/>
        <v>Murphy</v>
      </c>
      <c r="V5" s="7"/>
      <c r="W5" s="7"/>
      <c r="X5" s="7"/>
      <c r="Y5" s="7"/>
    </row>
    <row r="6" spans="1:25">
      <c r="A6" s="17">
        <f>families!A6</f>
        <v>51</v>
      </c>
      <c r="B6" s="17" t="str">
        <f>families!B6</f>
        <v>Harris</v>
      </c>
      <c r="C6" s="7">
        <f t="shared" si="0"/>
        <v>51</v>
      </c>
      <c r="D6" s="7">
        <f>IF($A6="","",COUNTIF($A$1:$A6,$A6))</f>
        <v>1</v>
      </c>
      <c r="E6" s="7">
        <f t="shared" si="1"/>
        <v>52</v>
      </c>
      <c r="F6" s="7">
        <f t="shared" si="2"/>
        <v>60</v>
      </c>
      <c r="G6" s="9">
        <f t="shared" si="3"/>
        <v>5</v>
      </c>
      <c r="H6" s="9" t="str">
        <f t="shared" si="4"/>
        <v>Cook</v>
      </c>
      <c r="V6" s="7"/>
      <c r="W6" s="7"/>
      <c r="X6" s="7"/>
      <c r="Y6" s="7"/>
    </row>
    <row r="7" spans="1:25">
      <c r="A7" s="17">
        <f>families!A7</f>
        <v>47</v>
      </c>
      <c r="B7" s="17" t="str">
        <f>families!B7</f>
        <v>Reyes</v>
      </c>
      <c r="C7" s="7">
        <f t="shared" ref="C7:C70" si="5">IF($A7="","",COUNTIF($A:$A,"&lt;"&amp;$A7))</f>
        <v>47</v>
      </c>
      <c r="D7" s="7">
        <f>IF($A7="","",COUNTIF($A$1:$A7,$A7))</f>
        <v>1</v>
      </c>
      <c r="E7" s="7">
        <f t="shared" ref="E7:E70" si="6">C7+D7</f>
        <v>48</v>
      </c>
      <c r="F7" s="7">
        <f t="shared" ref="F7:F70" si="7">IF($A7="","",MATCH(ROW(),$E:$E,0))</f>
        <v>57</v>
      </c>
      <c r="G7" s="9">
        <f t="shared" ref="G7:G70" si="8">IF($A7="","",IF(ISERROR(F7),"",INDEX($A:$A,F7)))</f>
        <v>6</v>
      </c>
      <c r="H7" s="9" t="str">
        <f t="shared" ref="H7:H70" si="9">IF($A7="","",IF(ISERROR(F7),"",INDEX($B:$B,F7)))</f>
        <v>Butler</v>
      </c>
      <c r="V7" s="7"/>
      <c r="W7" s="7"/>
      <c r="X7" s="7"/>
      <c r="Y7" s="7"/>
    </row>
    <row r="8" spans="1:25">
      <c r="A8" s="17">
        <f>families!A8</f>
        <v>38</v>
      </c>
      <c r="B8" s="17" t="str">
        <f>families!B8</f>
        <v>Jones</v>
      </c>
      <c r="C8" s="7">
        <f t="shared" si="5"/>
        <v>38</v>
      </c>
      <c r="D8" s="7">
        <f>IF($A8="","",COUNTIF($A$1:$A8,$A8))</f>
        <v>1</v>
      </c>
      <c r="E8" s="7">
        <f t="shared" si="6"/>
        <v>39</v>
      </c>
      <c r="F8" s="7">
        <f t="shared" si="7"/>
        <v>104</v>
      </c>
      <c r="G8" s="9">
        <f t="shared" si="8"/>
        <v>7</v>
      </c>
      <c r="H8" s="9" t="str">
        <f t="shared" si="9"/>
        <v>Jenkins</v>
      </c>
      <c r="V8" s="7"/>
      <c r="W8" s="7"/>
      <c r="X8" s="7"/>
      <c r="Y8" s="7"/>
    </row>
    <row r="9" spans="1:25">
      <c r="A9" s="17">
        <f>families!A9</f>
        <v>49</v>
      </c>
      <c r="B9" s="17" t="str">
        <f>families!B9</f>
        <v>Bennett</v>
      </c>
      <c r="C9" s="7">
        <f t="shared" si="5"/>
        <v>49</v>
      </c>
      <c r="D9" s="7">
        <f>IF($A9="","",COUNTIF($A$1:$A9,$A9))</f>
        <v>1</v>
      </c>
      <c r="E9" s="7">
        <f t="shared" si="6"/>
        <v>50</v>
      </c>
      <c r="F9" s="7">
        <f t="shared" si="7"/>
        <v>12</v>
      </c>
      <c r="G9" s="9">
        <f t="shared" si="8"/>
        <v>8</v>
      </c>
      <c r="H9" s="9" t="str">
        <f t="shared" si="9"/>
        <v>Jenkins</v>
      </c>
      <c r="V9" s="7"/>
      <c r="W9" s="7"/>
      <c r="X9" s="7"/>
      <c r="Y9" s="7"/>
    </row>
    <row r="10" spans="1:25">
      <c r="A10" s="17">
        <f>families!A10</f>
        <v>121</v>
      </c>
      <c r="B10" s="17" t="str">
        <f>families!B10</f>
        <v>Jones</v>
      </c>
      <c r="C10" s="7">
        <f t="shared" si="5"/>
        <v>121</v>
      </c>
      <c r="D10" s="7">
        <f>IF($A10="","",COUNTIF($A$1:$A10,$A10))</f>
        <v>1</v>
      </c>
      <c r="E10" s="7">
        <f t="shared" si="6"/>
        <v>122</v>
      </c>
      <c r="F10" s="7">
        <f t="shared" si="7"/>
        <v>67</v>
      </c>
      <c r="G10" s="9">
        <f t="shared" si="8"/>
        <v>9</v>
      </c>
      <c r="H10" s="9" t="str">
        <f t="shared" si="9"/>
        <v>Torres</v>
      </c>
      <c r="V10" s="7"/>
      <c r="W10" s="7"/>
      <c r="X10" s="7"/>
      <c r="Y10" s="7"/>
    </row>
    <row r="11" spans="1:25">
      <c r="A11" s="17">
        <f>families!A11</f>
        <v>17</v>
      </c>
      <c r="B11" s="17" t="str">
        <f>families!B11</f>
        <v>Perry</v>
      </c>
      <c r="C11" s="7">
        <f t="shared" si="5"/>
        <v>17</v>
      </c>
      <c r="D11" s="7">
        <f>IF($A11="","",COUNTIF($A$1:$A11,$A11))</f>
        <v>1</v>
      </c>
      <c r="E11" s="7">
        <f t="shared" si="6"/>
        <v>18</v>
      </c>
      <c r="F11" s="7">
        <f t="shared" si="7"/>
        <v>116</v>
      </c>
      <c r="G11" s="9">
        <f t="shared" si="8"/>
        <v>10</v>
      </c>
      <c r="H11" s="9" t="str">
        <f t="shared" si="9"/>
        <v>Smith</v>
      </c>
      <c r="V11" s="7"/>
      <c r="W11" s="7"/>
      <c r="X11" s="7"/>
      <c r="Y11" s="7"/>
    </row>
    <row r="12" spans="1:25">
      <c r="A12" s="17">
        <f>families!A12</f>
        <v>8</v>
      </c>
      <c r="B12" s="17" t="str">
        <f>families!B12</f>
        <v>Jenkins</v>
      </c>
      <c r="C12" s="7">
        <f t="shared" si="5"/>
        <v>8</v>
      </c>
      <c r="D12" s="7">
        <f>IF($A12="","",COUNTIF($A$1:$A12,$A12))</f>
        <v>1</v>
      </c>
      <c r="E12" s="7">
        <f t="shared" si="6"/>
        <v>9</v>
      </c>
      <c r="F12" s="7">
        <f t="shared" si="7"/>
        <v>75</v>
      </c>
      <c r="G12" s="9">
        <f t="shared" si="8"/>
        <v>11</v>
      </c>
      <c r="H12" s="9" t="str">
        <f t="shared" si="9"/>
        <v>Williams</v>
      </c>
      <c r="V12" s="7"/>
      <c r="W12" s="7"/>
      <c r="X12" s="7"/>
      <c r="Y12" s="7"/>
    </row>
    <row r="13" spans="1:25">
      <c r="A13" s="17">
        <f>families!A13</f>
        <v>122</v>
      </c>
      <c r="B13" s="17" t="str">
        <f>families!B13</f>
        <v>Walker</v>
      </c>
      <c r="C13" s="7">
        <f t="shared" si="5"/>
        <v>122</v>
      </c>
      <c r="D13" s="7">
        <f>IF($A13="","",COUNTIF($A$1:$A13,$A13))</f>
        <v>1</v>
      </c>
      <c r="E13" s="7">
        <f t="shared" si="6"/>
        <v>123</v>
      </c>
      <c r="F13" s="7">
        <f t="shared" si="7"/>
        <v>84</v>
      </c>
      <c r="G13" s="9">
        <f t="shared" si="8"/>
        <v>12</v>
      </c>
      <c r="H13" s="9" t="str">
        <f t="shared" si="9"/>
        <v>Collins</v>
      </c>
      <c r="V13" s="7"/>
      <c r="W13" s="7"/>
      <c r="X13" s="7"/>
      <c r="Y13" s="7"/>
    </row>
    <row r="14" spans="1:25">
      <c r="A14" s="17">
        <f>families!A14</f>
        <v>98</v>
      </c>
      <c r="B14" s="17" t="str">
        <f>families!B14</f>
        <v>Anderson</v>
      </c>
      <c r="C14" s="7">
        <f t="shared" si="5"/>
        <v>98</v>
      </c>
      <c r="D14" s="7">
        <f>IF($A14="","",COUNTIF($A$1:$A14,$A14))</f>
        <v>1</v>
      </c>
      <c r="E14" s="7">
        <f t="shared" si="6"/>
        <v>99</v>
      </c>
      <c r="F14" s="7">
        <f t="shared" si="7"/>
        <v>98</v>
      </c>
      <c r="G14" s="9">
        <f t="shared" si="8"/>
        <v>13</v>
      </c>
      <c r="H14" s="9" t="str">
        <f t="shared" si="9"/>
        <v>Watson</v>
      </c>
      <c r="V14" s="7"/>
      <c r="W14" s="7"/>
      <c r="X14" s="7"/>
      <c r="Y14" s="7"/>
    </row>
    <row r="15" spans="1:25">
      <c r="A15" s="17">
        <f>families!A15</f>
        <v>102</v>
      </c>
      <c r="B15" s="17" t="str">
        <f>families!B15</f>
        <v>Lewis</v>
      </c>
      <c r="C15" s="7">
        <f t="shared" si="5"/>
        <v>102</v>
      </c>
      <c r="D15" s="7">
        <f>IF($A15="","",COUNTIF($A$1:$A15,$A15))</f>
        <v>1</v>
      </c>
      <c r="E15" s="7">
        <f t="shared" si="6"/>
        <v>103</v>
      </c>
      <c r="F15" s="7">
        <f t="shared" si="7"/>
        <v>66</v>
      </c>
      <c r="G15" s="9">
        <f t="shared" si="8"/>
        <v>14</v>
      </c>
      <c r="H15" s="9" t="str">
        <f t="shared" si="9"/>
        <v>Murphy</v>
      </c>
      <c r="V15" s="7"/>
      <c r="W15" s="7"/>
      <c r="X15" s="7"/>
      <c r="Y15" s="7"/>
    </row>
    <row r="16" spans="1:25">
      <c r="A16" s="17">
        <f>families!A16</f>
        <v>75</v>
      </c>
      <c r="B16" s="17" t="str">
        <f>families!B16</f>
        <v>Taylor</v>
      </c>
      <c r="C16" s="7">
        <f t="shared" si="5"/>
        <v>75</v>
      </c>
      <c r="D16" s="7">
        <f>IF($A16="","",COUNTIF($A$1:$A16,$A16))</f>
        <v>1</v>
      </c>
      <c r="E16" s="7">
        <f t="shared" si="6"/>
        <v>76</v>
      </c>
      <c r="F16" s="7">
        <f t="shared" si="7"/>
        <v>82</v>
      </c>
      <c r="G16" s="9">
        <f t="shared" si="8"/>
        <v>15</v>
      </c>
      <c r="H16" s="9" t="str">
        <f t="shared" si="9"/>
        <v>Hernández</v>
      </c>
      <c r="V16" s="7"/>
      <c r="W16" s="7"/>
      <c r="X16" s="7"/>
      <c r="Y16" s="7"/>
    </row>
    <row r="17" spans="1:25">
      <c r="A17" s="17">
        <f>families!A17</f>
        <v>114</v>
      </c>
      <c r="B17" s="17" t="str">
        <f>families!B17</f>
        <v>Hernández</v>
      </c>
      <c r="C17" s="7">
        <f t="shared" si="5"/>
        <v>114</v>
      </c>
      <c r="D17" s="7">
        <f>IF($A17="","",COUNTIF($A$1:$A17,$A17))</f>
        <v>1</v>
      </c>
      <c r="E17" s="7">
        <f t="shared" si="6"/>
        <v>115</v>
      </c>
      <c r="F17" s="7">
        <f t="shared" si="7"/>
        <v>90</v>
      </c>
      <c r="G17" s="9">
        <f t="shared" si="8"/>
        <v>16</v>
      </c>
      <c r="H17" s="9" t="str">
        <f t="shared" si="9"/>
        <v>Nguyen</v>
      </c>
      <c r="V17" s="7"/>
      <c r="W17" s="7"/>
      <c r="X17" s="7"/>
      <c r="Y17" s="7"/>
    </row>
    <row r="18" spans="1:25">
      <c r="A18" s="17">
        <f>families!A18</f>
        <v>50</v>
      </c>
      <c r="B18" s="17" t="str">
        <f>families!B18</f>
        <v>Johnson</v>
      </c>
      <c r="C18" s="7">
        <f t="shared" si="5"/>
        <v>50</v>
      </c>
      <c r="D18" s="7">
        <f>IF($A18="","",COUNTIF($A$1:$A18,$A18))</f>
        <v>1</v>
      </c>
      <c r="E18" s="7">
        <f t="shared" si="6"/>
        <v>51</v>
      </c>
      <c r="F18" s="7">
        <f t="shared" si="7"/>
        <v>11</v>
      </c>
      <c r="G18" s="9">
        <f t="shared" si="8"/>
        <v>17</v>
      </c>
      <c r="H18" s="9" t="str">
        <f t="shared" si="9"/>
        <v>Perry</v>
      </c>
      <c r="V18" s="7"/>
      <c r="W18" s="7"/>
      <c r="X18" s="7"/>
      <c r="Y18" s="7"/>
    </row>
    <row r="19" spans="1:25">
      <c r="A19" s="17">
        <f>families!A19</f>
        <v>43</v>
      </c>
      <c r="B19" s="17" t="str">
        <f>families!B19</f>
        <v>Flores</v>
      </c>
      <c r="C19" s="7">
        <f t="shared" si="5"/>
        <v>43</v>
      </c>
      <c r="D19" s="7">
        <f>IF($A19="","",COUNTIF($A$1:$A19,$A19))</f>
        <v>1</v>
      </c>
      <c r="E19" s="7">
        <f t="shared" si="6"/>
        <v>44</v>
      </c>
      <c r="F19" s="7">
        <f t="shared" si="7"/>
        <v>62</v>
      </c>
      <c r="G19" s="9">
        <f t="shared" si="8"/>
        <v>18</v>
      </c>
      <c r="H19" s="9" t="str">
        <f t="shared" si="9"/>
        <v>Perry</v>
      </c>
      <c r="V19" s="7"/>
      <c r="W19" s="7"/>
      <c r="X19" s="7"/>
      <c r="Y19" s="7"/>
    </row>
    <row r="20" spans="1:25">
      <c r="A20" s="17">
        <f>families!A20</f>
        <v>120</v>
      </c>
      <c r="B20" s="17" t="str">
        <f>families!B20</f>
        <v>Hughes</v>
      </c>
      <c r="C20" s="7">
        <f t="shared" si="5"/>
        <v>120</v>
      </c>
      <c r="D20" s="7">
        <f>IF($A20="","",COUNTIF($A$1:$A20,$A20))</f>
        <v>1</v>
      </c>
      <c r="E20" s="7">
        <f t="shared" si="6"/>
        <v>121</v>
      </c>
      <c r="F20" s="7">
        <f t="shared" si="7"/>
        <v>35</v>
      </c>
      <c r="G20" s="9">
        <f t="shared" si="8"/>
        <v>19</v>
      </c>
      <c r="H20" s="9" t="str">
        <f t="shared" si="9"/>
        <v>Butler</v>
      </c>
      <c r="V20" s="7"/>
      <c r="W20" s="7"/>
      <c r="X20" s="7"/>
      <c r="Y20" s="7"/>
    </row>
    <row r="21" spans="1:25">
      <c r="A21" s="17">
        <f>families!A21</f>
        <v>41</v>
      </c>
      <c r="B21" s="17" t="str">
        <f>families!B21</f>
        <v>Martínez</v>
      </c>
      <c r="C21" s="7">
        <f t="shared" si="5"/>
        <v>41</v>
      </c>
      <c r="D21" s="7">
        <f>IF($A21="","",COUNTIF($A$1:$A21,$A21))</f>
        <v>1</v>
      </c>
      <c r="E21" s="7">
        <f t="shared" si="6"/>
        <v>42</v>
      </c>
      <c r="F21" s="7">
        <f t="shared" si="7"/>
        <v>115</v>
      </c>
      <c r="G21" s="9">
        <f t="shared" si="8"/>
        <v>20</v>
      </c>
      <c r="H21" s="9" t="str">
        <f t="shared" si="9"/>
        <v>López</v>
      </c>
      <c r="V21" s="7"/>
      <c r="W21" s="7"/>
      <c r="X21" s="7"/>
      <c r="Y21" s="7"/>
    </row>
    <row r="22" spans="1:25">
      <c r="A22" s="17">
        <f>families!A22</f>
        <v>29</v>
      </c>
      <c r="B22" s="17" t="str">
        <f>families!B22</f>
        <v>Harris</v>
      </c>
      <c r="C22" s="7">
        <f t="shared" si="5"/>
        <v>29</v>
      </c>
      <c r="D22" s="7">
        <f>IF($A22="","",COUNTIF($A$1:$A22,$A22))</f>
        <v>1</v>
      </c>
      <c r="E22" s="7">
        <f t="shared" si="6"/>
        <v>30</v>
      </c>
      <c r="F22" s="7">
        <f t="shared" si="7"/>
        <v>34</v>
      </c>
      <c r="G22" s="9">
        <f t="shared" si="8"/>
        <v>21</v>
      </c>
      <c r="H22" s="9" t="str">
        <f t="shared" si="9"/>
        <v>Collins</v>
      </c>
      <c r="V22" s="7"/>
      <c r="W22" s="7"/>
      <c r="X22" s="7"/>
      <c r="Y22" s="7"/>
    </row>
    <row r="23" spans="1:25">
      <c r="A23" s="17">
        <f>families!A23</f>
        <v>80</v>
      </c>
      <c r="B23" s="17" t="str">
        <f>families!B23</f>
        <v>Richardson</v>
      </c>
      <c r="C23" s="7">
        <f t="shared" si="5"/>
        <v>80</v>
      </c>
      <c r="D23" s="7">
        <f>IF($A23="","",COUNTIF($A$1:$A23,$A23))</f>
        <v>1</v>
      </c>
      <c r="E23" s="7">
        <f t="shared" si="6"/>
        <v>81</v>
      </c>
      <c r="F23" s="7">
        <f t="shared" si="7"/>
        <v>47</v>
      </c>
      <c r="G23" s="9">
        <f t="shared" si="8"/>
        <v>22</v>
      </c>
      <c r="H23" s="9" t="str">
        <f t="shared" si="9"/>
        <v>Williams</v>
      </c>
      <c r="V23" s="7"/>
      <c r="W23" s="7"/>
      <c r="X23" s="7"/>
      <c r="Y23" s="7"/>
    </row>
    <row r="24" spans="1:25">
      <c r="A24" s="17">
        <f>families!A24</f>
        <v>110</v>
      </c>
      <c r="B24" s="17" t="str">
        <f>families!B24</f>
        <v>Green</v>
      </c>
      <c r="C24" s="7">
        <f t="shared" si="5"/>
        <v>110</v>
      </c>
      <c r="D24" s="7">
        <f>IF($A24="","",COUNTIF($A$1:$A24,$A24))</f>
        <v>1</v>
      </c>
      <c r="E24" s="7">
        <f t="shared" si="6"/>
        <v>111</v>
      </c>
      <c r="F24" s="7">
        <f t="shared" si="7"/>
        <v>93</v>
      </c>
      <c r="G24" s="9">
        <f t="shared" si="8"/>
        <v>23</v>
      </c>
      <c r="H24" s="9" t="str">
        <f t="shared" si="9"/>
        <v>Miller</v>
      </c>
      <c r="V24" s="7"/>
      <c r="W24" s="7"/>
      <c r="X24" s="7"/>
      <c r="Y24" s="7"/>
    </row>
    <row r="25" spans="1:25">
      <c r="A25" s="17">
        <f>families!A25</f>
        <v>113</v>
      </c>
      <c r="B25" s="17" t="str">
        <f>families!B25</f>
        <v>Davis</v>
      </c>
      <c r="C25" s="7">
        <f t="shared" si="5"/>
        <v>113</v>
      </c>
      <c r="D25" s="7">
        <f>IF($A25="","",COUNTIF($A$1:$A25,$A25))</f>
        <v>1</v>
      </c>
      <c r="E25" s="7">
        <f t="shared" si="6"/>
        <v>114</v>
      </c>
      <c r="F25" s="7">
        <f t="shared" si="7"/>
        <v>118</v>
      </c>
      <c r="G25" s="9">
        <f t="shared" si="8"/>
        <v>24</v>
      </c>
      <c r="H25" s="9" t="str">
        <f t="shared" si="9"/>
        <v>Anderson</v>
      </c>
      <c r="V25" s="7"/>
      <c r="W25" s="7"/>
      <c r="X25" s="7"/>
      <c r="Y25" s="7"/>
    </row>
    <row r="26" spans="1:25">
      <c r="A26" s="17">
        <f>families!A26</f>
        <v>92</v>
      </c>
      <c r="B26" s="17" t="str">
        <f>families!B26</f>
        <v>White</v>
      </c>
      <c r="C26" s="7">
        <f t="shared" si="5"/>
        <v>92</v>
      </c>
      <c r="D26" s="7">
        <f>IF($A26="","",COUNTIF($A$1:$A26,$A26))</f>
        <v>1</v>
      </c>
      <c r="E26" s="7">
        <f t="shared" si="6"/>
        <v>93</v>
      </c>
      <c r="F26" s="7">
        <f t="shared" si="7"/>
        <v>91</v>
      </c>
      <c r="G26" s="9">
        <f t="shared" si="8"/>
        <v>25</v>
      </c>
      <c r="H26" s="9" t="str">
        <f t="shared" si="9"/>
        <v>Butler</v>
      </c>
      <c r="V26" s="7"/>
      <c r="W26" s="7"/>
      <c r="X26" s="7"/>
      <c r="Y26" s="7"/>
    </row>
    <row r="27" spans="1:25">
      <c r="A27" s="17">
        <f>families!A27</f>
        <v>30</v>
      </c>
      <c r="B27" s="17" t="str">
        <f>families!B27</f>
        <v>Baker</v>
      </c>
      <c r="C27" s="7">
        <f t="shared" si="5"/>
        <v>30</v>
      </c>
      <c r="D27" s="7">
        <f>IF($A27="","",COUNTIF($A$1:$A27,$A27))</f>
        <v>1</v>
      </c>
      <c r="E27" s="7">
        <f t="shared" si="6"/>
        <v>31</v>
      </c>
      <c r="F27" s="7">
        <f t="shared" si="7"/>
        <v>120</v>
      </c>
      <c r="G27" s="9">
        <f t="shared" si="8"/>
        <v>26</v>
      </c>
      <c r="H27" s="9" t="str">
        <f t="shared" si="9"/>
        <v>Mitchell</v>
      </c>
      <c r="V27" s="7"/>
      <c r="W27" s="7"/>
      <c r="X27" s="7"/>
      <c r="Y27" s="7"/>
    </row>
    <row r="28" spans="1:25">
      <c r="A28" s="17">
        <f>families!A28</f>
        <v>107</v>
      </c>
      <c r="B28" s="17" t="str">
        <f>families!B28</f>
        <v>Phillips</v>
      </c>
      <c r="C28" s="7">
        <f t="shared" si="5"/>
        <v>107</v>
      </c>
      <c r="D28" s="7">
        <f>IF($A28="","",COUNTIF($A$1:$A28,$A28))</f>
        <v>1</v>
      </c>
      <c r="E28" s="7">
        <f t="shared" si="6"/>
        <v>108</v>
      </c>
      <c r="F28" s="7">
        <f t="shared" si="7"/>
        <v>61</v>
      </c>
      <c r="G28" s="9">
        <f t="shared" si="8"/>
        <v>27</v>
      </c>
      <c r="H28" s="9" t="str">
        <f t="shared" si="9"/>
        <v>Harris</v>
      </c>
    </row>
    <row r="29" spans="1:25">
      <c r="A29" s="17">
        <f>families!A29</f>
        <v>86</v>
      </c>
      <c r="B29" s="17" t="str">
        <f>families!B29</f>
        <v>Flores</v>
      </c>
      <c r="C29" s="7">
        <f t="shared" si="5"/>
        <v>86</v>
      </c>
      <c r="D29" s="7">
        <f>IF($A29="","",COUNTIF($A$1:$A29,$A29))</f>
        <v>1</v>
      </c>
      <c r="E29" s="7">
        <f t="shared" si="6"/>
        <v>87</v>
      </c>
      <c r="F29" s="7">
        <f t="shared" si="7"/>
        <v>117</v>
      </c>
      <c r="G29" s="9">
        <f t="shared" si="8"/>
        <v>28</v>
      </c>
      <c r="H29" s="9" t="str">
        <f t="shared" si="9"/>
        <v>Ross</v>
      </c>
    </row>
    <row r="30" spans="1:25">
      <c r="A30" s="17">
        <f>families!A30</f>
        <v>108</v>
      </c>
      <c r="B30" s="17" t="str">
        <f>families!B30</f>
        <v>Miller</v>
      </c>
      <c r="C30" s="7">
        <f t="shared" si="5"/>
        <v>108</v>
      </c>
      <c r="D30" s="7">
        <f>IF($A30="","",COUNTIF($A$1:$A30,$A30))</f>
        <v>1</v>
      </c>
      <c r="E30" s="7">
        <f t="shared" si="6"/>
        <v>109</v>
      </c>
      <c r="F30" s="7">
        <f t="shared" si="7"/>
        <v>22</v>
      </c>
      <c r="G30" s="9">
        <f t="shared" si="8"/>
        <v>29</v>
      </c>
      <c r="H30" s="9" t="str">
        <f t="shared" si="9"/>
        <v>Harris</v>
      </c>
    </row>
    <row r="31" spans="1:25">
      <c r="A31" s="17">
        <f>families!A31</f>
        <v>62</v>
      </c>
      <c r="B31" s="17" t="str">
        <f>families!B31</f>
        <v>Taylor</v>
      </c>
      <c r="C31" s="7">
        <f t="shared" si="5"/>
        <v>62</v>
      </c>
      <c r="D31" s="7">
        <f>IF($A31="","",COUNTIF($A$1:$A31,$A31))</f>
        <v>1</v>
      </c>
      <c r="E31" s="7">
        <f t="shared" si="6"/>
        <v>63</v>
      </c>
      <c r="F31" s="7">
        <f t="shared" si="7"/>
        <v>27</v>
      </c>
      <c r="G31" s="9">
        <f t="shared" si="8"/>
        <v>30</v>
      </c>
      <c r="H31" s="9" t="str">
        <f t="shared" si="9"/>
        <v>Baker</v>
      </c>
    </row>
    <row r="32" spans="1:25">
      <c r="A32" s="17">
        <f>families!A32</f>
        <v>85</v>
      </c>
      <c r="B32" s="17" t="str">
        <f>families!B32</f>
        <v>Bailey</v>
      </c>
      <c r="C32" s="7">
        <f t="shared" si="5"/>
        <v>85</v>
      </c>
      <c r="D32" s="7">
        <f>IF($A32="","",COUNTIF($A$1:$A32,$A32))</f>
        <v>1</v>
      </c>
      <c r="E32" s="7">
        <f t="shared" si="6"/>
        <v>86</v>
      </c>
      <c r="F32" s="7">
        <f t="shared" si="7"/>
        <v>112</v>
      </c>
      <c r="G32" s="9">
        <f t="shared" si="8"/>
        <v>31</v>
      </c>
      <c r="H32" s="9" t="str">
        <f t="shared" si="9"/>
        <v>Phillips</v>
      </c>
    </row>
    <row r="33" spans="1:8">
      <c r="A33" s="17">
        <f>families!A33</f>
        <v>70</v>
      </c>
      <c r="B33" s="17" t="str">
        <f>families!B33</f>
        <v>Hall</v>
      </c>
      <c r="C33" s="7">
        <f t="shared" si="5"/>
        <v>70</v>
      </c>
      <c r="D33" s="7">
        <f>IF($A33="","",COUNTIF($A$1:$A33,$A33))</f>
        <v>1</v>
      </c>
      <c r="E33" s="7">
        <f t="shared" si="6"/>
        <v>71</v>
      </c>
      <c r="F33" s="7">
        <f t="shared" si="7"/>
        <v>4</v>
      </c>
      <c r="G33" s="9">
        <f t="shared" si="8"/>
        <v>32</v>
      </c>
      <c r="H33" s="9" t="str">
        <f t="shared" si="9"/>
        <v>Johnson</v>
      </c>
    </row>
    <row r="34" spans="1:8">
      <c r="A34" s="17">
        <f>families!A34</f>
        <v>21</v>
      </c>
      <c r="B34" s="17" t="str">
        <f>families!B34</f>
        <v>Collins</v>
      </c>
      <c r="C34" s="7">
        <f t="shared" si="5"/>
        <v>21</v>
      </c>
      <c r="D34" s="7">
        <f>IF($A34="","",COUNTIF($A$1:$A34,$A34))</f>
        <v>1</v>
      </c>
      <c r="E34" s="7">
        <f t="shared" si="6"/>
        <v>22</v>
      </c>
      <c r="F34" s="7">
        <f t="shared" si="7"/>
        <v>44</v>
      </c>
      <c r="G34" s="9">
        <f t="shared" si="8"/>
        <v>33</v>
      </c>
      <c r="H34" s="9" t="str">
        <f t="shared" si="9"/>
        <v>Evans</v>
      </c>
    </row>
    <row r="35" spans="1:8">
      <c r="A35" s="17">
        <f>families!A35</f>
        <v>19</v>
      </c>
      <c r="B35" s="17" t="str">
        <f>families!B35</f>
        <v>Butler</v>
      </c>
      <c r="C35" s="7">
        <f t="shared" si="5"/>
        <v>19</v>
      </c>
      <c r="D35" s="7">
        <f>IF($A35="","",COUNTIF($A$1:$A35,$A35))</f>
        <v>1</v>
      </c>
      <c r="E35" s="7">
        <f t="shared" si="6"/>
        <v>20</v>
      </c>
      <c r="F35" s="7">
        <f t="shared" si="7"/>
        <v>99</v>
      </c>
      <c r="G35" s="9">
        <f t="shared" si="8"/>
        <v>34</v>
      </c>
      <c r="H35" s="9" t="str">
        <f t="shared" si="9"/>
        <v>Phillips</v>
      </c>
    </row>
    <row r="36" spans="1:8">
      <c r="A36" s="17">
        <f>families!A36</f>
        <v>60</v>
      </c>
      <c r="B36" s="17" t="str">
        <f>families!B36</f>
        <v>Cox</v>
      </c>
      <c r="C36" s="7">
        <f t="shared" si="5"/>
        <v>60</v>
      </c>
      <c r="D36" s="7">
        <f>IF($A36="","",COUNTIF($A$1:$A36,$A36))</f>
        <v>1</v>
      </c>
      <c r="E36" s="7">
        <f t="shared" si="6"/>
        <v>61</v>
      </c>
      <c r="F36" s="7">
        <f t="shared" si="7"/>
        <v>68</v>
      </c>
      <c r="G36" s="9">
        <f t="shared" si="8"/>
        <v>35</v>
      </c>
      <c r="H36" s="9" t="str">
        <f t="shared" si="9"/>
        <v>Watson</v>
      </c>
    </row>
    <row r="37" spans="1:8">
      <c r="A37" s="17">
        <f>families!A37</f>
        <v>2</v>
      </c>
      <c r="B37" s="17" t="str">
        <f>families!B37</f>
        <v>Hernández</v>
      </c>
      <c r="C37" s="7">
        <f t="shared" si="5"/>
        <v>2</v>
      </c>
      <c r="D37" s="7">
        <f>IF($A37="","",COUNTIF($A$1:$A37,$A37))</f>
        <v>1</v>
      </c>
      <c r="E37" s="7">
        <f t="shared" si="6"/>
        <v>3</v>
      </c>
      <c r="F37" s="7">
        <f t="shared" si="7"/>
        <v>103</v>
      </c>
      <c r="G37" s="9">
        <f t="shared" si="8"/>
        <v>36</v>
      </c>
      <c r="H37" s="9" t="str">
        <f t="shared" si="9"/>
        <v>Torres</v>
      </c>
    </row>
    <row r="38" spans="1:8">
      <c r="A38" s="17">
        <f>families!A38</f>
        <v>93</v>
      </c>
      <c r="B38" s="17" t="str">
        <f>families!B38</f>
        <v>King</v>
      </c>
      <c r="C38" s="7">
        <f t="shared" si="5"/>
        <v>93</v>
      </c>
      <c r="D38" s="7">
        <f>IF($A38="","",COUNTIF($A$1:$A38,$A38))</f>
        <v>1</v>
      </c>
      <c r="E38" s="7">
        <f t="shared" si="6"/>
        <v>94</v>
      </c>
      <c r="F38" s="7">
        <f t="shared" si="7"/>
        <v>49</v>
      </c>
      <c r="G38" s="9">
        <f t="shared" si="8"/>
        <v>37</v>
      </c>
      <c r="H38" s="9" t="str">
        <f t="shared" si="9"/>
        <v>Ross</v>
      </c>
    </row>
    <row r="39" spans="1:8">
      <c r="A39" s="17">
        <f>families!A39</f>
        <v>48</v>
      </c>
      <c r="B39" s="17" t="str">
        <f>families!B39</f>
        <v>Bennett</v>
      </c>
      <c r="C39" s="7">
        <f t="shared" si="5"/>
        <v>48</v>
      </c>
      <c r="D39" s="7">
        <f>IF($A39="","",COUNTIF($A$1:$A39,$A39))</f>
        <v>1</v>
      </c>
      <c r="E39" s="7">
        <f t="shared" si="6"/>
        <v>49</v>
      </c>
      <c r="F39" s="7">
        <f t="shared" si="7"/>
        <v>8</v>
      </c>
      <c r="G39" s="9">
        <f t="shared" si="8"/>
        <v>38</v>
      </c>
      <c r="H39" s="9" t="str">
        <f t="shared" si="9"/>
        <v>Jones</v>
      </c>
    </row>
    <row r="40" spans="1:8">
      <c r="A40" s="17">
        <f>families!A40</f>
        <v>1</v>
      </c>
      <c r="B40" s="17" t="str">
        <f>families!B40</f>
        <v>Nguyen</v>
      </c>
      <c r="C40" s="7">
        <f t="shared" si="5"/>
        <v>1</v>
      </c>
      <c r="D40" s="7">
        <f>IF($A40="","",COUNTIF($A$1:$A40,$A40))</f>
        <v>1</v>
      </c>
      <c r="E40" s="7">
        <f t="shared" si="6"/>
        <v>2</v>
      </c>
      <c r="F40" s="7">
        <f t="shared" si="7"/>
        <v>74</v>
      </c>
      <c r="G40" s="9">
        <f t="shared" si="8"/>
        <v>39</v>
      </c>
      <c r="H40" s="9" t="str">
        <f t="shared" si="9"/>
        <v>Morgan</v>
      </c>
    </row>
    <row r="41" spans="1:8">
      <c r="A41" s="17">
        <f>families!A41</f>
        <v>94</v>
      </c>
      <c r="B41" s="17" t="str">
        <f>families!B41</f>
        <v>Young</v>
      </c>
      <c r="C41" s="7">
        <f t="shared" si="5"/>
        <v>94</v>
      </c>
      <c r="D41" s="7">
        <f>IF($A41="","",COUNTIF($A$1:$A41,$A41))</f>
        <v>1</v>
      </c>
      <c r="E41" s="7">
        <f t="shared" si="6"/>
        <v>95</v>
      </c>
      <c r="F41" s="7">
        <f t="shared" si="7"/>
        <v>85</v>
      </c>
      <c r="G41" s="9">
        <f t="shared" si="8"/>
        <v>40</v>
      </c>
      <c r="H41" s="9" t="str">
        <f t="shared" si="9"/>
        <v>Stewart</v>
      </c>
    </row>
    <row r="42" spans="1:8">
      <c r="A42" s="17">
        <f>families!A42</f>
        <v>118</v>
      </c>
      <c r="B42" s="17" t="str">
        <f>families!B42</f>
        <v>Perry</v>
      </c>
      <c r="C42" s="7">
        <f t="shared" si="5"/>
        <v>118</v>
      </c>
      <c r="D42" s="7">
        <f>IF($A42="","",COUNTIF($A$1:$A42,$A42))</f>
        <v>1</v>
      </c>
      <c r="E42" s="7">
        <f t="shared" si="6"/>
        <v>119</v>
      </c>
      <c r="F42" s="7">
        <f t="shared" si="7"/>
        <v>21</v>
      </c>
      <c r="G42" s="9">
        <f t="shared" si="8"/>
        <v>41</v>
      </c>
      <c r="H42" s="9" t="str">
        <f t="shared" si="9"/>
        <v>Martínez</v>
      </c>
    </row>
    <row r="43" spans="1:8">
      <c r="A43" s="17">
        <f>families!A43</f>
        <v>87</v>
      </c>
      <c r="B43" s="17" t="str">
        <f>families!B43</f>
        <v>Thompson</v>
      </c>
      <c r="C43" s="7">
        <f t="shared" si="5"/>
        <v>87</v>
      </c>
      <c r="D43" s="7">
        <f>IF($A43="","",COUNTIF($A$1:$A43,$A43))</f>
        <v>1</v>
      </c>
      <c r="E43" s="7">
        <f t="shared" si="6"/>
        <v>88</v>
      </c>
      <c r="F43" s="7">
        <f t="shared" si="7"/>
        <v>64</v>
      </c>
      <c r="G43" s="9">
        <f t="shared" si="8"/>
        <v>42</v>
      </c>
      <c r="H43" s="9" t="str">
        <f t="shared" si="9"/>
        <v>Gray</v>
      </c>
    </row>
    <row r="44" spans="1:8">
      <c r="A44" s="17">
        <f>families!A44</f>
        <v>33</v>
      </c>
      <c r="B44" s="17" t="str">
        <f>families!B44</f>
        <v>Evans</v>
      </c>
      <c r="C44" s="7">
        <f t="shared" si="5"/>
        <v>33</v>
      </c>
      <c r="D44" s="7">
        <f>IF($A44="","",COUNTIF($A$1:$A44,$A44))</f>
        <v>1</v>
      </c>
      <c r="E44" s="7">
        <f t="shared" si="6"/>
        <v>34</v>
      </c>
      <c r="F44" s="7">
        <f t="shared" si="7"/>
        <v>19</v>
      </c>
      <c r="G44" s="9">
        <f t="shared" si="8"/>
        <v>43</v>
      </c>
      <c r="H44" s="9" t="str">
        <f t="shared" si="9"/>
        <v>Flores</v>
      </c>
    </row>
    <row r="45" spans="1:8">
      <c r="A45" s="17">
        <f>families!A45</f>
        <v>124</v>
      </c>
      <c r="B45" s="17" t="str">
        <f>families!B45</f>
        <v>James</v>
      </c>
      <c r="C45" s="7">
        <f t="shared" si="5"/>
        <v>124</v>
      </c>
      <c r="D45" s="7">
        <f>IF($A45="","",COUNTIF($A$1:$A45,$A45))</f>
        <v>1</v>
      </c>
      <c r="E45" s="7">
        <f t="shared" si="6"/>
        <v>125</v>
      </c>
      <c r="F45" s="7">
        <f t="shared" si="7"/>
        <v>109</v>
      </c>
      <c r="G45" s="9">
        <f t="shared" si="8"/>
        <v>44</v>
      </c>
      <c r="H45" s="9" t="str">
        <f t="shared" si="9"/>
        <v>Hall</v>
      </c>
    </row>
    <row r="46" spans="1:8">
      <c r="A46" s="17">
        <f>families!A46</f>
        <v>105</v>
      </c>
      <c r="B46" s="17" t="str">
        <f>families!B46</f>
        <v>Collins</v>
      </c>
      <c r="C46" s="7">
        <f t="shared" si="5"/>
        <v>105</v>
      </c>
      <c r="D46" s="7">
        <f>IF($A46="","",COUNTIF($A$1:$A46,$A46))</f>
        <v>1</v>
      </c>
      <c r="E46" s="7">
        <f t="shared" si="6"/>
        <v>106</v>
      </c>
      <c r="F46" s="7">
        <f t="shared" si="7"/>
        <v>72</v>
      </c>
      <c r="G46" s="9">
        <f t="shared" si="8"/>
        <v>45</v>
      </c>
      <c r="H46" s="9" t="str">
        <f t="shared" si="9"/>
        <v>Sanders</v>
      </c>
    </row>
    <row r="47" spans="1:8">
      <c r="A47" s="17">
        <f>families!A47</f>
        <v>22</v>
      </c>
      <c r="B47" s="17" t="str">
        <f>families!B47</f>
        <v>Williams</v>
      </c>
      <c r="C47" s="7">
        <f t="shared" si="5"/>
        <v>22</v>
      </c>
      <c r="D47" s="7">
        <f>IF($A47="","",COUNTIF($A$1:$A47,$A47))</f>
        <v>1</v>
      </c>
      <c r="E47" s="7">
        <f t="shared" si="6"/>
        <v>23</v>
      </c>
      <c r="F47" s="7">
        <f t="shared" si="7"/>
        <v>80</v>
      </c>
      <c r="G47" s="9">
        <f t="shared" si="8"/>
        <v>46</v>
      </c>
      <c r="H47" s="9" t="str">
        <f t="shared" si="9"/>
        <v>Butler</v>
      </c>
    </row>
    <row r="48" spans="1:8">
      <c r="A48" s="17">
        <f>families!A48</f>
        <v>82</v>
      </c>
      <c r="B48" s="17" t="str">
        <f>families!B48</f>
        <v>Moore</v>
      </c>
      <c r="C48" s="7">
        <f t="shared" si="5"/>
        <v>82</v>
      </c>
      <c r="D48" s="7">
        <f>IF($A48="","",COUNTIF($A$1:$A48,$A48))</f>
        <v>1</v>
      </c>
      <c r="E48" s="7">
        <f t="shared" si="6"/>
        <v>83</v>
      </c>
      <c r="F48" s="7">
        <f t="shared" si="7"/>
        <v>7</v>
      </c>
      <c r="G48" s="9">
        <f t="shared" si="8"/>
        <v>47</v>
      </c>
      <c r="H48" s="9" t="str">
        <f t="shared" si="9"/>
        <v>Reyes</v>
      </c>
    </row>
    <row r="49" spans="1:8">
      <c r="A49" s="17">
        <f>families!A49</f>
        <v>37</v>
      </c>
      <c r="B49" s="17" t="str">
        <f>families!B49</f>
        <v>Ross</v>
      </c>
      <c r="C49" s="7">
        <f t="shared" si="5"/>
        <v>37</v>
      </c>
      <c r="D49" s="7">
        <f>IF($A49="","",COUNTIF($A$1:$A49,$A49))</f>
        <v>1</v>
      </c>
      <c r="E49" s="7">
        <f t="shared" si="6"/>
        <v>38</v>
      </c>
      <c r="F49" s="7">
        <f t="shared" si="7"/>
        <v>39</v>
      </c>
      <c r="G49" s="9">
        <f t="shared" si="8"/>
        <v>48</v>
      </c>
      <c r="H49" s="9" t="str">
        <f t="shared" si="9"/>
        <v>Bennett</v>
      </c>
    </row>
    <row r="50" spans="1:8">
      <c r="A50" s="17">
        <f>families!A50</f>
        <v>90</v>
      </c>
      <c r="B50" s="17" t="str">
        <f>families!B50</f>
        <v>Ramírez</v>
      </c>
      <c r="C50" s="7">
        <f t="shared" si="5"/>
        <v>90</v>
      </c>
      <c r="D50" s="7">
        <f>IF($A50="","",COUNTIF($A$1:$A50,$A50))</f>
        <v>1</v>
      </c>
      <c r="E50" s="7">
        <f t="shared" si="6"/>
        <v>91</v>
      </c>
      <c r="F50" s="7">
        <f t="shared" si="7"/>
        <v>9</v>
      </c>
      <c r="G50" s="9">
        <f t="shared" si="8"/>
        <v>49</v>
      </c>
      <c r="H50" s="9" t="str">
        <f t="shared" si="9"/>
        <v>Bennett</v>
      </c>
    </row>
    <row r="51" spans="1:8">
      <c r="A51" s="17">
        <f>families!A51</f>
        <v>96</v>
      </c>
      <c r="B51" s="17" t="str">
        <f>families!B51</f>
        <v>Barnes</v>
      </c>
      <c r="C51" s="7">
        <f t="shared" si="5"/>
        <v>96</v>
      </c>
      <c r="D51" s="7">
        <f>IF($A51="","",COUNTIF($A$1:$A51,$A51))</f>
        <v>1</v>
      </c>
      <c r="E51" s="7">
        <f t="shared" si="6"/>
        <v>97</v>
      </c>
      <c r="F51" s="7">
        <f t="shared" si="7"/>
        <v>18</v>
      </c>
      <c r="G51" s="9">
        <f t="shared" si="8"/>
        <v>50</v>
      </c>
      <c r="H51" s="9" t="str">
        <f t="shared" si="9"/>
        <v>Johnson</v>
      </c>
    </row>
    <row r="52" spans="1:8">
      <c r="A52" s="17">
        <f>families!A52</f>
        <v>56</v>
      </c>
      <c r="B52" s="17" t="str">
        <f>families!B52</f>
        <v>Stewart</v>
      </c>
      <c r="C52" s="7">
        <f t="shared" si="5"/>
        <v>56</v>
      </c>
      <c r="D52" s="7">
        <f>IF($A52="","",COUNTIF($A$1:$A52,$A52))</f>
        <v>1</v>
      </c>
      <c r="E52" s="7">
        <f t="shared" si="6"/>
        <v>57</v>
      </c>
      <c r="F52" s="7">
        <f t="shared" si="7"/>
        <v>6</v>
      </c>
      <c r="G52" s="9">
        <f t="shared" si="8"/>
        <v>51</v>
      </c>
      <c r="H52" s="9" t="str">
        <f t="shared" si="9"/>
        <v>Harris</v>
      </c>
    </row>
    <row r="53" spans="1:8">
      <c r="A53" s="17">
        <f>families!A53</f>
        <v>3</v>
      </c>
      <c r="B53" s="17" t="str">
        <f>families!B53</f>
        <v>Anderson</v>
      </c>
      <c r="C53" s="7">
        <f t="shared" si="5"/>
        <v>3</v>
      </c>
      <c r="D53" s="7">
        <f>IF($A53="","",COUNTIF($A$1:$A53,$A53))</f>
        <v>1</v>
      </c>
      <c r="E53" s="7">
        <f t="shared" si="6"/>
        <v>4</v>
      </c>
      <c r="F53" s="7">
        <f t="shared" si="7"/>
        <v>54</v>
      </c>
      <c r="G53" s="9">
        <f t="shared" si="8"/>
        <v>52</v>
      </c>
      <c r="H53" s="9" t="str">
        <f t="shared" si="9"/>
        <v>Ortiz</v>
      </c>
    </row>
    <row r="54" spans="1:8">
      <c r="A54" s="17">
        <f>families!A54</f>
        <v>52</v>
      </c>
      <c r="B54" s="17" t="str">
        <f>families!B54</f>
        <v>Ortiz</v>
      </c>
      <c r="C54" s="7">
        <f t="shared" si="5"/>
        <v>52</v>
      </c>
      <c r="D54" s="7">
        <f>IF($A54="","",COUNTIF($A$1:$A54,$A54))</f>
        <v>1</v>
      </c>
      <c r="E54" s="7">
        <f t="shared" si="6"/>
        <v>53</v>
      </c>
      <c r="F54" s="7">
        <f t="shared" si="7"/>
        <v>105</v>
      </c>
      <c r="G54" s="9">
        <f t="shared" si="8"/>
        <v>53</v>
      </c>
      <c r="H54" s="9" t="str">
        <f t="shared" si="9"/>
        <v>Butler</v>
      </c>
    </row>
    <row r="55" spans="1:8">
      <c r="A55" s="17">
        <f>families!A55</f>
        <v>116</v>
      </c>
      <c r="B55" s="17" t="str">
        <f>families!B55</f>
        <v>Kelly</v>
      </c>
      <c r="C55" s="7">
        <f t="shared" si="5"/>
        <v>116</v>
      </c>
      <c r="D55" s="7">
        <f>IF($A55="","",COUNTIF($A$1:$A55,$A55))</f>
        <v>1</v>
      </c>
      <c r="E55" s="7">
        <f t="shared" si="6"/>
        <v>117</v>
      </c>
      <c r="F55" s="7">
        <f t="shared" si="7"/>
        <v>63</v>
      </c>
      <c r="G55" s="9">
        <f t="shared" si="8"/>
        <v>54</v>
      </c>
      <c r="H55" s="9" t="str">
        <f t="shared" si="9"/>
        <v>Russell</v>
      </c>
    </row>
    <row r="56" spans="1:8">
      <c r="A56" s="17">
        <f>families!A56</f>
        <v>117</v>
      </c>
      <c r="B56" s="17" t="str">
        <f>families!B56</f>
        <v>Gómez</v>
      </c>
      <c r="C56" s="7">
        <f t="shared" si="5"/>
        <v>117</v>
      </c>
      <c r="D56" s="7">
        <f>IF($A56="","",COUNTIF($A$1:$A56,$A56))</f>
        <v>1</v>
      </c>
      <c r="E56" s="7">
        <f t="shared" si="6"/>
        <v>118</v>
      </c>
      <c r="F56" s="7">
        <f t="shared" si="7"/>
        <v>70</v>
      </c>
      <c r="G56" s="9">
        <f t="shared" si="8"/>
        <v>55</v>
      </c>
      <c r="H56" s="9" t="str">
        <f t="shared" si="9"/>
        <v>Harris</v>
      </c>
    </row>
    <row r="57" spans="1:8">
      <c r="A57" s="17">
        <f>families!A57</f>
        <v>6</v>
      </c>
      <c r="B57" s="17" t="str">
        <f>families!B57</f>
        <v>Butler</v>
      </c>
      <c r="C57" s="7">
        <f t="shared" si="5"/>
        <v>6</v>
      </c>
      <c r="D57" s="7">
        <f>IF($A57="","",COUNTIF($A$1:$A57,$A57))</f>
        <v>1</v>
      </c>
      <c r="E57" s="7">
        <f t="shared" si="6"/>
        <v>7</v>
      </c>
      <c r="F57" s="7">
        <f t="shared" si="7"/>
        <v>52</v>
      </c>
      <c r="G57" s="9">
        <f t="shared" si="8"/>
        <v>56</v>
      </c>
      <c r="H57" s="9" t="str">
        <f t="shared" si="9"/>
        <v>Stewart</v>
      </c>
    </row>
    <row r="58" spans="1:8">
      <c r="A58" s="17">
        <f>families!A58</f>
        <v>95</v>
      </c>
      <c r="B58" s="17" t="str">
        <f>families!B58</f>
        <v>Hall</v>
      </c>
      <c r="C58" s="7">
        <f t="shared" si="5"/>
        <v>95</v>
      </c>
      <c r="D58" s="7">
        <f>IF($A58="","",COUNTIF($A$1:$A58,$A58))</f>
        <v>1</v>
      </c>
      <c r="E58" s="7">
        <f t="shared" si="6"/>
        <v>96</v>
      </c>
      <c r="F58" s="7">
        <f t="shared" si="7"/>
        <v>95</v>
      </c>
      <c r="G58" s="9">
        <f t="shared" si="8"/>
        <v>57</v>
      </c>
      <c r="H58" s="9" t="str">
        <f t="shared" si="9"/>
        <v>Brooks</v>
      </c>
    </row>
    <row r="59" spans="1:8">
      <c r="A59" s="17">
        <f>families!A59</f>
        <v>64</v>
      </c>
      <c r="B59" s="17" t="str">
        <f>families!B59</f>
        <v>Adams</v>
      </c>
      <c r="C59" s="7">
        <f t="shared" si="5"/>
        <v>64</v>
      </c>
      <c r="D59" s="7">
        <f>IF($A59="","",COUNTIF($A$1:$A59,$A59))</f>
        <v>1</v>
      </c>
      <c r="E59" s="7">
        <f t="shared" si="6"/>
        <v>65</v>
      </c>
      <c r="F59" s="7">
        <f t="shared" si="7"/>
        <v>121</v>
      </c>
      <c r="G59" s="9">
        <f t="shared" si="8"/>
        <v>58</v>
      </c>
      <c r="H59" s="9" t="str">
        <f t="shared" si="9"/>
        <v>Stewart</v>
      </c>
    </row>
    <row r="60" spans="1:8">
      <c r="A60" s="17">
        <f>families!A60</f>
        <v>5</v>
      </c>
      <c r="B60" s="17" t="str">
        <f>families!B60</f>
        <v>Cook</v>
      </c>
      <c r="C60" s="7">
        <f t="shared" si="5"/>
        <v>5</v>
      </c>
      <c r="D60" s="7">
        <f>IF($A60="","",COUNTIF($A$1:$A60,$A60))</f>
        <v>1</v>
      </c>
      <c r="E60" s="7">
        <f t="shared" si="6"/>
        <v>6</v>
      </c>
      <c r="F60" s="7">
        <f t="shared" si="7"/>
        <v>110</v>
      </c>
      <c r="G60" s="9">
        <f t="shared" si="8"/>
        <v>59</v>
      </c>
      <c r="H60" s="9" t="str">
        <f t="shared" si="9"/>
        <v>Martin</v>
      </c>
    </row>
    <row r="61" spans="1:8">
      <c r="A61" s="17">
        <f>families!A61</f>
        <v>27</v>
      </c>
      <c r="B61" s="17" t="str">
        <f>families!B61</f>
        <v>Harris</v>
      </c>
      <c r="C61" s="7">
        <f t="shared" si="5"/>
        <v>27</v>
      </c>
      <c r="D61" s="7">
        <f>IF($A61="","",COUNTIF($A$1:$A61,$A61))</f>
        <v>1</v>
      </c>
      <c r="E61" s="7">
        <f t="shared" si="6"/>
        <v>28</v>
      </c>
      <c r="F61" s="7">
        <f t="shared" si="7"/>
        <v>36</v>
      </c>
      <c r="G61" s="9">
        <f t="shared" si="8"/>
        <v>60</v>
      </c>
      <c r="H61" s="9" t="str">
        <f t="shared" si="9"/>
        <v>Cox</v>
      </c>
    </row>
    <row r="62" spans="1:8">
      <c r="A62" s="17">
        <f>families!A62</f>
        <v>18</v>
      </c>
      <c r="B62" s="17" t="str">
        <f>families!B62</f>
        <v>Perry</v>
      </c>
      <c r="C62" s="7">
        <f t="shared" si="5"/>
        <v>18</v>
      </c>
      <c r="D62" s="7">
        <f>IF($A62="","",COUNTIF($A$1:$A62,$A62))</f>
        <v>1</v>
      </c>
      <c r="E62" s="7">
        <f t="shared" si="6"/>
        <v>19</v>
      </c>
      <c r="F62" s="7">
        <f t="shared" si="7"/>
        <v>114</v>
      </c>
      <c r="G62" s="9">
        <f t="shared" si="8"/>
        <v>61</v>
      </c>
      <c r="H62" s="9" t="str">
        <f t="shared" si="9"/>
        <v>Jenkins</v>
      </c>
    </row>
    <row r="63" spans="1:8">
      <c r="A63" s="17">
        <f>families!A63</f>
        <v>54</v>
      </c>
      <c r="B63" s="17" t="str">
        <f>families!B63</f>
        <v>Russell</v>
      </c>
      <c r="C63" s="7">
        <f t="shared" si="5"/>
        <v>54</v>
      </c>
      <c r="D63" s="7">
        <f>IF($A63="","",COUNTIF($A$1:$A63,$A63))</f>
        <v>1</v>
      </c>
      <c r="E63" s="7">
        <f t="shared" si="6"/>
        <v>55</v>
      </c>
      <c r="F63" s="7">
        <f t="shared" si="7"/>
        <v>31</v>
      </c>
      <c r="G63" s="9">
        <f t="shared" si="8"/>
        <v>62</v>
      </c>
      <c r="H63" s="9" t="str">
        <f t="shared" si="9"/>
        <v>Taylor</v>
      </c>
    </row>
    <row r="64" spans="1:8">
      <c r="A64" s="17">
        <f>families!A64</f>
        <v>42</v>
      </c>
      <c r="B64" s="17" t="str">
        <f>families!B64</f>
        <v>Gray</v>
      </c>
      <c r="C64" s="7">
        <f t="shared" si="5"/>
        <v>42</v>
      </c>
      <c r="D64" s="7">
        <f>IF($A64="","",COUNTIF($A$1:$A64,$A64))</f>
        <v>1</v>
      </c>
      <c r="E64" s="7">
        <f t="shared" si="6"/>
        <v>43</v>
      </c>
      <c r="F64" s="7">
        <f t="shared" si="7"/>
        <v>78</v>
      </c>
      <c r="G64" s="9">
        <f t="shared" si="8"/>
        <v>63</v>
      </c>
      <c r="H64" s="9" t="str">
        <f t="shared" si="9"/>
        <v>Smith</v>
      </c>
    </row>
    <row r="65" spans="1:8">
      <c r="A65" s="17">
        <f>families!A65</f>
        <v>99</v>
      </c>
      <c r="B65" s="17" t="str">
        <f>families!B65</f>
        <v>Jenkins</v>
      </c>
      <c r="C65" s="7">
        <f t="shared" si="5"/>
        <v>99</v>
      </c>
      <c r="D65" s="7">
        <f>IF($A65="","",COUNTIF($A$1:$A65,$A65))</f>
        <v>1</v>
      </c>
      <c r="E65" s="7">
        <f t="shared" si="6"/>
        <v>100</v>
      </c>
      <c r="F65" s="7">
        <f t="shared" si="7"/>
        <v>59</v>
      </c>
      <c r="G65" s="9">
        <f t="shared" si="8"/>
        <v>64</v>
      </c>
      <c r="H65" s="9" t="str">
        <f t="shared" si="9"/>
        <v>Adams</v>
      </c>
    </row>
    <row r="66" spans="1:8">
      <c r="A66" s="17">
        <f>families!A66</f>
        <v>14</v>
      </c>
      <c r="B66" s="17" t="str">
        <f>families!B66</f>
        <v>Murphy</v>
      </c>
      <c r="C66" s="7">
        <f t="shared" si="5"/>
        <v>14</v>
      </c>
      <c r="D66" s="7">
        <f>IF($A66="","",COUNTIF($A$1:$A66,$A66))</f>
        <v>1</v>
      </c>
      <c r="E66" s="7">
        <f t="shared" si="6"/>
        <v>15</v>
      </c>
      <c r="F66" s="7">
        <f t="shared" si="7"/>
        <v>123</v>
      </c>
      <c r="G66" s="9">
        <f t="shared" si="8"/>
        <v>65</v>
      </c>
      <c r="H66" s="9" t="str">
        <f t="shared" si="9"/>
        <v>Taylor</v>
      </c>
    </row>
    <row r="67" spans="1:8">
      <c r="A67" s="17">
        <f>families!A67</f>
        <v>9</v>
      </c>
      <c r="B67" s="17" t="str">
        <f>families!B67</f>
        <v>Torres</v>
      </c>
      <c r="C67" s="7">
        <f t="shared" si="5"/>
        <v>9</v>
      </c>
      <c r="D67" s="7">
        <f>IF($A67="","",COUNTIF($A$1:$A67,$A67))</f>
        <v>1</v>
      </c>
      <c r="E67" s="7">
        <f t="shared" si="6"/>
        <v>10</v>
      </c>
      <c r="F67" s="7">
        <f t="shared" si="7"/>
        <v>125</v>
      </c>
      <c r="G67" s="9">
        <f t="shared" si="8"/>
        <v>66</v>
      </c>
      <c r="H67" s="9" t="str">
        <f t="shared" si="9"/>
        <v>Morgan</v>
      </c>
    </row>
    <row r="68" spans="1:8">
      <c r="A68" s="17">
        <f>families!A68</f>
        <v>35</v>
      </c>
      <c r="B68" s="17" t="str">
        <f>families!B68</f>
        <v>Watson</v>
      </c>
      <c r="C68" s="7">
        <f t="shared" si="5"/>
        <v>35</v>
      </c>
      <c r="D68" s="7">
        <f>IF($A68="","",COUNTIF($A$1:$A68,$A68))</f>
        <v>1</v>
      </c>
      <c r="E68" s="7">
        <f t="shared" si="6"/>
        <v>36</v>
      </c>
      <c r="F68" s="7">
        <f t="shared" si="7"/>
        <v>102</v>
      </c>
      <c r="G68" s="9">
        <f t="shared" si="8"/>
        <v>67</v>
      </c>
      <c r="H68" s="9" t="str">
        <f t="shared" si="9"/>
        <v>Hill</v>
      </c>
    </row>
    <row r="69" spans="1:8">
      <c r="A69" s="17">
        <f>families!A69</f>
        <v>0</v>
      </c>
      <c r="B69" s="17" t="str">
        <f>families!B69</f>
        <v>Pérez</v>
      </c>
      <c r="C69" s="7">
        <f t="shared" si="5"/>
        <v>0</v>
      </c>
      <c r="D69" s="7">
        <f>IF($A69="","",COUNTIF($A$1:$A69,$A69))</f>
        <v>1</v>
      </c>
      <c r="E69" s="7">
        <f t="shared" si="6"/>
        <v>1</v>
      </c>
      <c r="F69" s="7">
        <f t="shared" si="7"/>
        <v>107</v>
      </c>
      <c r="G69" s="9">
        <f t="shared" si="8"/>
        <v>68</v>
      </c>
      <c r="H69" s="9" t="str">
        <f t="shared" si="9"/>
        <v>Barnes</v>
      </c>
    </row>
    <row r="70" spans="1:8">
      <c r="A70" s="17">
        <f>families!A70</f>
        <v>55</v>
      </c>
      <c r="B70" s="17" t="str">
        <f>families!B70</f>
        <v>Harris</v>
      </c>
      <c r="C70" s="7">
        <f t="shared" si="5"/>
        <v>55</v>
      </c>
      <c r="D70" s="7">
        <f>IF($A70="","",COUNTIF($A$1:$A70,$A70))</f>
        <v>1</v>
      </c>
      <c r="E70" s="7">
        <f t="shared" si="6"/>
        <v>56</v>
      </c>
      <c r="F70" s="7">
        <f t="shared" si="7"/>
        <v>5</v>
      </c>
      <c r="G70" s="9">
        <f t="shared" si="8"/>
        <v>69</v>
      </c>
      <c r="H70" s="9" t="str">
        <f t="shared" si="9"/>
        <v>Rogers</v>
      </c>
    </row>
    <row r="71" spans="1:8">
      <c r="A71" s="17">
        <f>families!A71</f>
        <v>119</v>
      </c>
      <c r="B71" s="17" t="str">
        <f>families!B71</f>
        <v>Edwards</v>
      </c>
      <c r="C71" s="7">
        <f t="shared" ref="C71:C134" si="10">IF($A71="","",COUNTIF($A:$A,"&lt;"&amp;$A71))</f>
        <v>119</v>
      </c>
      <c r="D71" s="7">
        <f>IF($A71="","",COUNTIF($A$1:$A71,$A71))</f>
        <v>1</v>
      </c>
      <c r="E71" s="7">
        <f t="shared" ref="E71:E134" si="11">C71+D71</f>
        <v>120</v>
      </c>
      <c r="F71" s="7">
        <f t="shared" ref="F71:F134" si="12">IF($A71="","",MATCH(ROW(),$E:$E,0))</f>
        <v>33</v>
      </c>
      <c r="G71" s="9">
        <f t="shared" ref="G71:G134" si="13">IF($A71="","",IF(ISERROR(F71),"",INDEX($A:$A,F71)))</f>
        <v>70</v>
      </c>
      <c r="H71" s="9" t="str">
        <f t="shared" ref="H71:H134" si="14">IF($A71="","",IF(ISERROR(F71),"",INDEX($B:$B,F71)))</f>
        <v>Hall</v>
      </c>
    </row>
    <row r="72" spans="1:8">
      <c r="A72" s="17">
        <f>families!A72</f>
        <v>45</v>
      </c>
      <c r="B72" s="17" t="str">
        <f>families!B72</f>
        <v>Sanders</v>
      </c>
      <c r="C72" s="7">
        <f t="shared" si="10"/>
        <v>45</v>
      </c>
      <c r="D72" s="7">
        <f>IF($A72="","",COUNTIF($A$1:$A72,$A72))</f>
        <v>1</v>
      </c>
      <c r="E72" s="7">
        <f t="shared" si="11"/>
        <v>46</v>
      </c>
      <c r="F72" s="7">
        <f t="shared" si="12"/>
        <v>89</v>
      </c>
      <c r="G72" s="9">
        <f t="shared" si="13"/>
        <v>71</v>
      </c>
      <c r="H72" s="9" t="str">
        <f t="shared" si="14"/>
        <v>Foster</v>
      </c>
    </row>
    <row r="73" spans="1:8">
      <c r="A73" s="17">
        <f>families!A73</f>
        <v>112</v>
      </c>
      <c r="B73" s="17" t="str">
        <f>families!B73</f>
        <v>Reed</v>
      </c>
      <c r="C73" s="7">
        <f t="shared" si="10"/>
        <v>112</v>
      </c>
      <c r="D73" s="7">
        <f>IF($A73="","",COUNTIF($A$1:$A73,$A73))</f>
        <v>1</v>
      </c>
      <c r="E73" s="7">
        <f t="shared" si="11"/>
        <v>113</v>
      </c>
      <c r="F73" s="7">
        <f t="shared" si="12"/>
        <v>119</v>
      </c>
      <c r="G73" s="9">
        <f t="shared" si="13"/>
        <v>72</v>
      </c>
      <c r="H73" s="9" t="str">
        <f t="shared" si="14"/>
        <v>Jones</v>
      </c>
    </row>
    <row r="74" spans="1:8">
      <c r="A74" s="17">
        <f>families!A74</f>
        <v>39</v>
      </c>
      <c r="B74" s="17" t="str">
        <f>families!B74</f>
        <v>Morgan</v>
      </c>
      <c r="C74" s="7">
        <f t="shared" si="10"/>
        <v>39</v>
      </c>
      <c r="D74" s="7">
        <f>IF($A74="","",COUNTIF($A$1:$A74,$A74))</f>
        <v>1</v>
      </c>
      <c r="E74" s="7">
        <f t="shared" si="11"/>
        <v>40</v>
      </c>
      <c r="F74" s="7">
        <f t="shared" si="12"/>
        <v>88</v>
      </c>
      <c r="G74" s="9">
        <f t="shared" si="13"/>
        <v>73</v>
      </c>
      <c r="H74" s="9" t="str">
        <f t="shared" si="14"/>
        <v>Brown</v>
      </c>
    </row>
    <row r="75" spans="1:8">
      <c r="A75" s="17">
        <f>families!A75</f>
        <v>11</v>
      </c>
      <c r="B75" s="17" t="str">
        <f>families!B75</f>
        <v>Williams</v>
      </c>
      <c r="C75" s="7">
        <f t="shared" si="10"/>
        <v>11</v>
      </c>
      <c r="D75" s="7">
        <f>IF($A75="","",COUNTIF($A$1:$A75,$A75))</f>
        <v>1</v>
      </c>
      <c r="E75" s="7">
        <f t="shared" si="11"/>
        <v>12</v>
      </c>
      <c r="F75" s="7">
        <f t="shared" si="12"/>
        <v>1</v>
      </c>
      <c r="G75" s="9">
        <f t="shared" si="13"/>
        <v>74</v>
      </c>
      <c r="H75" s="9" t="str">
        <f t="shared" si="14"/>
        <v>Jenkins</v>
      </c>
    </row>
    <row r="76" spans="1:8">
      <c r="A76" s="17">
        <f>families!A76</f>
        <v>104</v>
      </c>
      <c r="B76" s="17" t="str">
        <f>families!B76</f>
        <v>Scott</v>
      </c>
      <c r="C76" s="7">
        <f t="shared" si="10"/>
        <v>104</v>
      </c>
      <c r="D76" s="7">
        <f>IF($A76="","",COUNTIF($A$1:$A76,$A76))</f>
        <v>1</v>
      </c>
      <c r="E76" s="7">
        <f t="shared" si="11"/>
        <v>105</v>
      </c>
      <c r="F76" s="7">
        <f t="shared" si="12"/>
        <v>16</v>
      </c>
      <c r="G76" s="9">
        <f t="shared" si="13"/>
        <v>75</v>
      </c>
      <c r="H76" s="9" t="str">
        <f t="shared" si="14"/>
        <v>Taylor</v>
      </c>
    </row>
    <row r="77" spans="1:8">
      <c r="A77" s="17">
        <f>families!A77</f>
        <v>101</v>
      </c>
      <c r="B77" s="17" t="str">
        <f>families!B77</f>
        <v>Sánchez</v>
      </c>
      <c r="C77" s="7">
        <f t="shared" si="10"/>
        <v>101</v>
      </c>
      <c r="D77" s="7">
        <f>IF($A77="","",COUNTIF($A$1:$A77,$A77))</f>
        <v>1</v>
      </c>
      <c r="E77" s="7">
        <f t="shared" si="11"/>
        <v>102</v>
      </c>
      <c r="F77" s="7">
        <f t="shared" si="12"/>
        <v>2</v>
      </c>
      <c r="G77" s="9">
        <f t="shared" si="13"/>
        <v>76</v>
      </c>
      <c r="H77" s="9" t="str">
        <f t="shared" si="14"/>
        <v>Cooper</v>
      </c>
    </row>
    <row r="78" spans="1:8">
      <c r="A78" s="17">
        <f>families!A78</f>
        <v>63</v>
      </c>
      <c r="B78" s="17" t="str">
        <f>families!B78</f>
        <v>Smith</v>
      </c>
      <c r="C78" s="7">
        <f t="shared" si="10"/>
        <v>63</v>
      </c>
      <c r="D78" s="7">
        <f>IF($A78="","",COUNTIF($A$1:$A78,$A78))</f>
        <v>1</v>
      </c>
      <c r="E78" s="7">
        <f t="shared" si="11"/>
        <v>64</v>
      </c>
      <c r="F78" s="7">
        <f t="shared" si="12"/>
        <v>111</v>
      </c>
      <c r="G78" s="9">
        <f t="shared" si="13"/>
        <v>77</v>
      </c>
      <c r="H78" s="9" t="str">
        <f t="shared" si="14"/>
        <v>Martínez</v>
      </c>
    </row>
    <row r="79" spans="1:8">
      <c r="A79" s="17">
        <f>families!A79</f>
        <v>109</v>
      </c>
      <c r="B79" s="17" t="str">
        <f>families!B79</f>
        <v>Green</v>
      </c>
      <c r="C79" s="7">
        <f t="shared" si="10"/>
        <v>109</v>
      </c>
      <c r="D79" s="7">
        <f>IF($A79="","",COUNTIF($A$1:$A79,$A79))</f>
        <v>1</v>
      </c>
      <c r="E79" s="7">
        <f t="shared" si="11"/>
        <v>110</v>
      </c>
      <c r="F79" s="7">
        <f t="shared" si="12"/>
        <v>94</v>
      </c>
      <c r="G79" s="9">
        <f t="shared" si="13"/>
        <v>78</v>
      </c>
      <c r="H79" s="9" t="str">
        <f t="shared" si="14"/>
        <v>Martínez</v>
      </c>
    </row>
    <row r="80" spans="1:8">
      <c r="A80" s="17">
        <f>families!A80</f>
        <v>46</v>
      </c>
      <c r="B80" s="17" t="str">
        <f>families!B80</f>
        <v>Butler</v>
      </c>
      <c r="C80" s="7">
        <f t="shared" si="10"/>
        <v>46</v>
      </c>
      <c r="D80" s="7">
        <f>IF($A80="","",COUNTIF($A$1:$A80,$A80))</f>
        <v>1</v>
      </c>
      <c r="E80" s="7">
        <f t="shared" si="11"/>
        <v>47</v>
      </c>
      <c r="F80" s="7">
        <f t="shared" si="12"/>
        <v>83</v>
      </c>
      <c r="G80" s="9">
        <f t="shared" si="13"/>
        <v>79</v>
      </c>
      <c r="H80" s="9" t="str">
        <f t="shared" si="14"/>
        <v>Johnson</v>
      </c>
    </row>
    <row r="81" spans="1:8">
      <c r="A81" s="17">
        <f>families!A81</f>
        <v>4</v>
      </c>
      <c r="B81" s="17" t="str">
        <f>families!B81</f>
        <v>Murphy</v>
      </c>
      <c r="C81" s="7">
        <f t="shared" si="10"/>
        <v>4</v>
      </c>
      <c r="D81" s="7">
        <f>IF($A81="","",COUNTIF($A$1:$A81,$A81))</f>
        <v>1</v>
      </c>
      <c r="E81" s="7">
        <f t="shared" si="11"/>
        <v>5</v>
      </c>
      <c r="F81" s="7">
        <f t="shared" si="12"/>
        <v>23</v>
      </c>
      <c r="G81" s="9">
        <f t="shared" si="13"/>
        <v>80</v>
      </c>
      <c r="H81" s="9" t="str">
        <f t="shared" si="14"/>
        <v>Richardson</v>
      </c>
    </row>
    <row r="82" spans="1:8">
      <c r="A82" s="17">
        <f>families!A82</f>
        <v>15</v>
      </c>
      <c r="B82" s="17" t="str">
        <f>families!B82</f>
        <v>Hernández</v>
      </c>
      <c r="C82" s="7">
        <f t="shared" si="10"/>
        <v>15</v>
      </c>
      <c r="D82" s="7">
        <f>IF($A82="","",COUNTIF($A$1:$A82,$A82))</f>
        <v>1</v>
      </c>
      <c r="E82" s="7">
        <f t="shared" si="11"/>
        <v>16</v>
      </c>
      <c r="F82" s="7">
        <f t="shared" si="12"/>
        <v>96</v>
      </c>
      <c r="G82" s="9">
        <f t="shared" si="13"/>
        <v>81</v>
      </c>
      <c r="H82" s="9" t="str">
        <f t="shared" si="14"/>
        <v>Peterson</v>
      </c>
    </row>
    <row r="83" spans="1:8">
      <c r="A83" s="17">
        <f>families!A83</f>
        <v>79</v>
      </c>
      <c r="B83" s="17" t="str">
        <f>families!B83</f>
        <v>Johnson</v>
      </c>
      <c r="C83" s="7">
        <f t="shared" si="10"/>
        <v>79</v>
      </c>
      <c r="D83" s="7">
        <f>IF($A83="","",COUNTIF($A$1:$A83,$A83))</f>
        <v>1</v>
      </c>
      <c r="E83" s="7">
        <f t="shared" si="11"/>
        <v>80</v>
      </c>
      <c r="F83" s="7">
        <f t="shared" si="12"/>
        <v>48</v>
      </c>
      <c r="G83" s="9">
        <f t="shared" si="13"/>
        <v>82</v>
      </c>
      <c r="H83" s="9" t="str">
        <f t="shared" si="14"/>
        <v>Moore</v>
      </c>
    </row>
    <row r="84" spans="1:8">
      <c r="A84" s="17">
        <f>families!A84</f>
        <v>12</v>
      </c>
      <c r="B84" s="17" t="str">
        <f>families!B84</f>
        <v>Collins</v>
      </c>
      <c r="C84" s="7">
        <f t="shared" si="10"/>
        <v>12</v>
      </c>
      <c r="D84" s="7">
        <f>IF($A84="","",COUNTIF($A$1:$A84,$A84))</f>
        <v>1</v>
      </c>
      <c r="E84" s="7">
        <f t="shared" si="11"/>
        <v>13</v>
      </c>
      <c r="F84" s="7">
        <f t="shared" si="12"/>
        <v>100</v>
      </c>
      <c r="G84" s="9">
        <f t="shared" si="13"/>
        <v>83</v>
      </c>
      <c r="H84" s="9" t="str">
        <f t="shared" si="14"/>
        <v>Clark</v>
      </c>
    </row>
    <row r="85" spans="1:8">
      <c r="A85" s="17">
        <f>families!A85</f>
        <v>40</v>
      </c>
      <c r="B85" s="17" t="str">
        <f>families!B85</f>
        <v>Stewart</v>
      </c>
      <c r="C85" s="7">
        <f t="shared" si="10"/>
        <v>40</v>
      </c>
      <c r="D85" s="7">
        <f>IF($A85="","",COUNTIF($A$1:$A85,$A85))</f>
        <v>1</v>
      </c>
      <c r="E85" s="7">
        <f t="shared" si="11"/>
        <v>41</v>
      </c>
      <c r="F85" s="7">
        <f t="shared" si="12"/>
        <v>92</v>
      </c>
      <c r="G85" s="9">
        <f t="shared" si="13"/>
        <v>84</v>
      </c>
      <c r="H85" s="9" t="str">
        <f t="shared" si="14"/>
        <v>Gray</v>
      </c>
    </row>
    <row r="86" spans="1:8">
      <c r="A86" s="17">
        <f>families!A86</f>
        <v>97</v>
      </c>
      <c r="B86" s="17" t="str">
        <f>families!B86</f>
        <v>Lewis</v>
      </c>
      <c r="C86" s="7">
        <f t="shared" si="10"/>
        <v>97</v>
      </c>
      <c r="D86" s="7">
        <f>IF($A86="","",COUNTIF($A$1:$A86,$A86))</f>
        <v>1</v>
      </c>
      <c r="E86" s="7">
        <f t="shared" si="11"/>
        <v>98</v>
      </c>
      <c r="F86" s="7">
        <f t="shared" si="12"/>
        <v>32</v>
      </c>
      <c r="G86" s="9">
        <f t="shared" si="13"/>
        <v>85</v>
      </c>
      <c r="H86" s="9" t="str">
        <f t="shared" si="14"/>
        <v>Bailey</v>
      </c>
    </row>
    <row r="87" spans="1:8">
      <c r="A87" s="17">
        <f>families!A87</f>
        <v>103</v>
      </c>
      <c r="B87" s="17" t="str">
        <f>families!B87</f>
        <v>Sullivan</v>
      </c>
      <c r="C87" s="7">
        <f t="shared" si="10"/>
        <v>103</v>
      </c>
      <c r="D87" s="7">
        <f>IF($A87="","",COUNTIF($A$1:$A87,$A87))</f>
        <v>1</v>
      </c>
      <c r="E87" s="7">
        <f t="shared" si="11"/>
        <v>104</v>
      </c>
      <c r="F87" s="7">
        <f t="shared" si="12"/>
        <v>29</v>
      </c>
      <c r="G87" s="9">
        <f t="shared" si="13"/>
        <v>86</v>
      </c>
      <c r="H87" s="9" t="str">
        <f t="shared" si="14"/>
        <v>Flores</v>
      </c>
    </row>
    <row r="88" spans="1:8">
      <c r="A88" s="17">
        <f>families!A88</f>
        <v>73</v>
      </c>
      <c r="B88" s="17" t="str">
        <f>families!B88</f>
        <v>Brown</v>
      </c>
      <c r="C88" s="7">
        <f t="shared" si="10"/>
        <v>73</v>
      </c>
      <c r="D88" s="7">
        <f>IF($A88="","",COUNTIF($A$1:$A88,$A88))</f>
        <v>1</v>
      </c>
      <c r="E88" s="7">
        <f t="shared" si="11"/>
        <v>74</v>
      </c>
      <c r="F88" s="7">
        <f t="shared" si="12"/>
        <v>43</v>
      </c>
      <c r="G88" s="9">
        <f t="shared" si="13"/>
        <v>87</v>
      </c>
      <c r="H88" s="9" t="str">
        <f t="shared" si="14"/>
        <v>Thompson</v>
      </c>
    </row>
    <row r="89" spans="1:8">
      <c r="A89" s="17">
        <f>families!A89</f>
        <v>71</v>
      </c>
      <c r="B89" s="17" t="str">
        <f>families!B89</f>
        <v>Foster</v>
      </c>
      <c r="C89" s="7">
        <f t="shared" si="10"/>
        <v>71</v>
      </c>
      <c r="D89" s="7">
        <f>IF($A89="","",COUNTIF($A$1:$A89,$A89))</f>
        <v>1</v>
      </c>
      <c r="E89" s="7">
        <f t="shared" si="11"/>
        <v>72</v>
      </c>
      <c r="F89" s="7">
        <f t="shared" si="12"/>
        <v>101</v>
      </c>
      <c r="G89" s="9">
        <f t="shared" si="13"/>
        <v>88</v>
      </c>
      <c r="H89" s="9" t="str">
        <f t="shared" si="14"/>
        <v>Campbell</v>
      </c>
    </row>
    <row r="90" spans="1:8">
      <c r="A90" s="17">
        <f>families!A90</f>
        <v>16</v>
      </c>
      <c r="B90" s="17" t="str">
        <f>families!B90</f>
        <v>Nguyen</v>
      </c>
      <c r="C90" s="7">
        <f t="shared" si="10"/>
        <v>16</v>
      </c>
      <c r="D90" s="7">
        <f>IF($A90="","",COUNTIF($A$1:$A90,$A90))</f>
        <v>1</v>
      </c>
      <c r="E90" s="7">
        <f t="shared" si="11"/>
        <v>17</v>
      </c>
      <c r="F90" s="7">
        <f t="shared" si="12"/>
        <v>3</v>
      </c>
      <c r="G90" s="9">
        <f t="shared" si="13"/>
        <v>89</v>
      </c>
      <c r="H90" s="9" t="str">
        <f t="shared" si="14"/>
        <v>Powell</v>
      </c>
    </row>
    <row r="91" spans="1:8">
      <c r="A91" s="17">
        <f>families!A91</f>
        <v>25</v>
      </c>
      <c r="B91" s="17" t="str">
        <f>families!B91</f>
        <v>Butler</v>
      </c>
      <c r="C91" s="7">
        <f t="shared" si="10"/>
        <v>25</v>
      </c>
      <c r="D91" s="7">
        <f>IF($A91="","",COUNTIF($A$1:$A91,$A91))</f>
        <v>1</v>
      </c>
      <c r="E91" s="7">
        <f t="shared" si="11"/>
        <v>26</v>
      </c>
      <c r="F91" s="7">
        <f t="shared" si="12"/>
        <v>50</v>
      </c>
      <c r="G91" s="9">
        <f t="shared" si="13"/>
        <v>90</v>
      </c>
      <c r="H91" s="9" t="str">
        <f t="shared" si="14"/>
        <v>Ramírez</v>
      </c>
    </row>
    <row r="92" spans="1:8">
      <c r="A92" s="17">
        <f>families!A92</f>
        <v>84</v>
      </c>
      <c r="B92" s="17" t="str">
        <f>families!B92</f>
        <v>Gray</v>
      </c>
      <c r="C92" s="7">
        <f t="shared" si="10"/>
        <v>84</v>
      </c>
      <c r="D92" s="7">
        <f>IF($A92="","",COUNTIF($A$1:$A92,$A92))</f>
        <v>1</v>
      </c>
      <c r="E92" s="7">
        <f t="shared" si="11"/>
        <v>85</v>
      </c>
      <c r="F92" s="7">
        <f t="shared" si="12"/>
        <v>122</v>
      </c>
      <c r="G92" s="9">
        <f t="shared" si="13"/>
        <v>91</v>
      </c>
      <c r="H92" s="9" t="str">
        <f t="shared" si="14"/>
        <v>Bailey</v>
      </c>
    </row>
    <row r="93" spans="1:8">
      <c r="A93" s="17">
        <f>families!A93</f>
        <v>23</v>
      </c>
      <c r="B93" s="17" t="str">
        <f>families!B93</f>
        <v>Miller</v>
      </c>
      <c r="C93" s="7">
        <f t="shared" si="10"/>
        <v>23</v>
      </c>
      <c r="D93" s="7">
        <f>IF($A93="","",COUNTIF($A$1:$A93,$A93))</f>
        <v>1</v>
      </c>
      <c r="E93" s="7">
        <f t="shared" si="11"/>
        <v>24</v>
      </c>
      <c r="F93" s="7">
        <f t="shared" si="12"/>
        <v>26</v>
      </c>
      <c r="G93" s="9">
        <f t="shared" si="13"/>
        <v>92</v>
      </c>
      <c r="H93" s="9" t="str">
        <f t="shared" si="14"/>
        <v>White</v>
      </c>
    </row>
    <row r="94" spans="1:8">
      <c r="A94" s="17">
        <f>families!A94</f>
        <v>78</v>
      </c>
      <c r="B94" s="17" t="str">
        <f>families!B94</f>
        <v>Martínez</v>
      </c>
      <c r="C94" s="7">
        <f t="shared" si="10"/>
        <v>78</v>
      </c>
      <c r="D94" s="7">
        <f>IF($A94="","",COUNTIF($A$1:$A94,$A94))</f>
        <v>1</v>
      </c>
      <c r="E94" s="7">
        <f t="shared" si="11"/>
        <v>79</v>
      </c>
      <c r="F94" s="7">
        <f t="shared" si="12"/>
        <v>38</v>
      </c>
      <c r="G94" s="9">
        <f t="shared" si="13"/>
        <v>93</v>
      </c>
      <c r="H94" s="9" t="str">
        <f t="shared" si="14"/>
        <v>King</v>
      </c>
    </row>
    <row r="95" spans="1:8">
      <c r="A95" s="17">
        <f>families!A95</f>
        <v>57</v>
      </c>
      <c r="B95" s="17" t="str">
        <f>families!B95</f>
        <v>Brooks</v>
      </c>
      <c r="C95" s="7">
        <f t="shared" si="10"/>
        <v>57</v>
      </c>
      <c r="D95" s="7">
        <f>IF($A95="","",COUNTIF($A$1:$A95,$A95))</f>
        <v>1</v>
      </c>
      <c r="E95" s="7">
        <f t="shared" si="11"/>
        <v>58</v>
      </c>
      <c r="F95" s="7">
        <f t="shared" si="12"/>
        <v>41</v>
      </c>
      <c r="G95" s="9">
        <f t="shared" si="13"/>
        <v>94</v>
      </c>
      <c r="H95" s="9" t="str">
        <f t="shared" si="14"/>
        <v>Young</v>
      </c>
    </row>
    <row r="96" spans="1:8">
      <c r="A96" s="17">
        <f>families!A96</f>
        <v>81</v>
      </c>
      <c r="B96" s="17" t="str">
        <f>families!B96</f>
        <v>Peterson</v>
      </c>
      <c r="C96" s="7">
        <f t="shared" si="10"/>
        <v>81</v>
      </c>
      <c r="D96" s="7">
        <f>IF($A96="","",COUNTIF($A$1:$A96,$A96))</f>
        <v>1</v>
      </c>
      <c r="E96" s="7">
        <f t="shared" si="11"/>
        <v>82</v>
      </c>
      <c r="F96" s="7">
        <f t="shared" si="12"/>
        <v>58</v>
      </c>
      <c r="G96" s="9">
        <f t="shared" si="13"/>
        <v>95</v>
      </c>
      <c r="H96" s="9" t="str">
        <f t="shared" si="14"/>
        <v>Hall</v>
      </c>
    </row>
    <row r="97" spans="1:8">
      <c r="A97" s="17">
        <f>families!A97</f>
        <v>123</v>
      </c>
      <c r="B97" s="17" t="str">
        <f>families!B97</f>
        <v>Ramírez</v>
      </c>
      <c r="C97" s="7">
        <f t="shared" si="10"/>
        <v>123</v>
      </c>
      <c r="D97" s="7">
        <f>IF($A97="","",COUNTIF($A$1:$A97,$A97))</f>
        <v>1</v>
      </c>
      <c r="E97" s="7">
        <f t="shared" si="11"/>
        <v>124</v>
      </c>
      <c r="F97" s="7">
        <f t="shared" si="12"/>
        <v>51</v>
      </c>
      <c r="G97" s="9">
        <f t="shared" si="13"/>
        <v>96</v>
      </c>
      <c r="H97" s="9" t="str">
        <f t="shared" si="14"/>
        <v>Barnes</v>
      </c>
    </row>
    <row r="98" spans="1:8">
      <c r="A98" s="17">
        <f>families!A98</f>
        <v>13</v>
      </c>
      <c r="B98" s="17" t="str">
        <f>families!B98</f>
        <v>Watson</v>
      </c>
      <c r="C98" s="7">
        <f t="shared" si="10"/>
        <v>13</v>
      </c>
      <c r="D98" s="7">
        <f>IF($A98="","",COUNTIF($A$1:$A98,$A98))</f>
        <v>1</v>
      </c>
      <c r="E98" s="7">
        <f t="shared" si="11"/>
        <v>14</v>
      </c>
      <c r="F98" s="7">
        <f t="shared" si="12"/>
        <v>86</v>
      </c>
      <c r="G98" s="9">
        <f t="shared" si="13"/>
        <v>97</v>
      </c>
      <c r="H98" s="9" t="str">
        <f t="shared" si="14"/>
        <v>Lewis</v>
      </c>
    </row>
    <row r="99" spans="1:8">
      <c r="A99" s="17">
        <f>families!A99</f>
        <v>34</v>
      </c>
      <c r="B99" s="17" t="str">
        <f>families!B99</f>
        <v>Phillips</v>
      </c>
      <c r="C99" s="7">
        <f t="shared" si="10"/>
        <v>34</v>
      </c>
      <c r="D99" s="7">
        <f>IF($A99="","",COUNTIF($A$1:$A99,$A99))</f>
        <v>1</v>
      </c>
      <c r="E99" s="7">
        <f t="shared" si="11"/>
        <v>35</v>
      </c>
      <c r="F99" s="7">
        <f t="shared" si="12"/>
        <v>14</v>
      </c>
      <c r="G99" s="9">
        <f t="shared" si="13"/>
        <v>98</v>
      </c>
      <c r="H99" s="9" t="str">
        <f t="shared" si="14"/>
        <v>Anderson</v>
      </c>
    </row>
    <row r="100" spans="1:8">
      <c r="A100" s="17">
        <f>families!A100</f>
        <v>83</v>
      </c>
      <c r="B100" s="17" t="str">
        <f>families!B100</f>
        <v>Clark</v>
      </c>
      <c r="C100" s="7">
        <f t="shared" si="10"/>
        <v>83</v>
      </c>
      <c r="D100" s="7">
        <f>IF($A100="","",COUNTIF($A$1:$A100,$A100))</f>
        <v>1</v>
      </c>
      <c r="E100" s="7">
        <f t="shared" si="11"/>
        <v>84</v>
      </c>
      <c r="F100" s="7">
        <f t="shared" si="12"/>
        <v>65</v>
      </c>
      <c r="G100" s="9">
        <f t="shared" si="13"/>
        <v>99</v>
      </c>
      <c r="H100" s="9" t="str">
        <f t="shared" si="14"/>
        <v>Jenkins</v>
      </c>
    </row>
    <row r="101" spans="1:8">
      <c r="A101" s="17">
        <f>families!A101</f>
        <v>88</v>
      </c>
      <c r="B101" s="17" t="str">
        <f>families!B101</f>
        <v>Campbell</v>
      </c>
      <c r="C101" s="7">
        <f t="shared" si="10"/>
        <v>88</v>
      </c>
      <c r="D101" s="7">
        <f>IF($A101="","",COUNTIF($A$1:$A101,$A101))</f>
        <v>1</v>
      </c>
      <c r="E101" s="7">
        <f t="shared" si="11"/>
        <v>89</v>
      </c>
      <c r="F101" s="7">
        <f t="shared" si="12"/>
        <v>106</v>
      </c>
      <c r="G101" s="9">
        <f t="shared" si="13"/>
        <v>100</v>
      </c>
      <c r="H101" s="9" t="str">
        <f t="shared" si="14"/>
        <v>Moore</v>
      </c>
    </row>
    <row r="102" spans="1:8">
      <c r="A102" s="17">
        <f>families!A102</f>
        <v>67</v>
      </c>
      <c r="B102" s="17" t="str">
        <f>families!B102</f>
        <v>Hill</v>
      </c>
      <c r="C102" s="7">
        <f t="shared" si="10"/>
        <v>67</v>
      </c>
      <c r="D102" s="7">
        <f>IF($A102="","",COUNTIF($A$1:$A102,$A102))</f>
        <v>1</v>
      </c>
      <c r="E102" s="7">
        <f t="shared" si="11"/>
        <v>68</v>
      </c>
      <c r="F102" s="7">
        <f t="shared" si="12"/>
        <v>77</v>
      </c>
      <c r="G102" s="9">
        <f t="shared" si="13"/>
        <v>101</v>
      </c>
      <c r="H102" s="9" t="str">
        <f t="shared" si="14"/>
        <v>Sánchez</v>
      </c>
    </row>
    <row r="103" spans="1:8">
      <c r="A103" s="17">
        <f>families!A103</f>
        <v>36</v>
      </c>
      <c r="B103" s="17" t="str">
        <f>families!B103</f>
        <v>Torres</v>
      </c>
      <c r="C103" s="7">
        <f t="shared" si="10"/>
        <v>36</v>
      </c>
      <c r="D103" s="7">
        <f>IF($A103="","",COUNTIF($A$1:$A103,$A103))</f>
        <v>1</v>
      </c>
      <c r="E103" s="7">
        <f t="shared" si="11"/>
        <v>37</v>
      </c>
      <c r="F103" s="7">
        <f t="shared" si="12"/>
        <v>15</v>
      </c>
      <c r="G103" s="9">
        <f t="shared" si="13"/>
        <v>102</v>
      </c>
      <c r="H103" s="9" t="str">
        <f t="shared" si="14"/>
        <v>Lewis</v>
      </c>
    </row>
    <row r="104" spans="1:8">
      <c r="A104" s="17">
        <f>families!A104</f>
        <v>7</v>
      </c>
      <c r="B104" s="17" t="str">
        <f>families!B104</f>
        <v>Jenkins</v>
      </c>
      <c r="C104" s="7">
        <f t="shared" si="10"/>
        <v>7</v>
      </c>
      <c r="D104" s="7">
        <f>IF($A104="","",COUNTIF($A$1:$A104,$A104))</f>
        <v>1</v>
      </c>
      <c r="E104" s="7">
        <f t="shared" si="11"/>
        <v>8</v>
      </c>
      <c r="F104" s="7">
        <f t="shared" si="12"/>
        <v>87</v>
      </c>
      <c r="G104" s="9">
        <f t="shared" si="13"/>
        <v>103</v>
      </c>
      <c r="H104" s="9" t="str">
        <f t="shared" si="14"/>
        <v>Sullivan</v>
      </c>
    </row>
    <row r="105" spans="1:8">
      <c r="A105" s="17">
        <f>families!A105</f>
        <v>53</v>
      </c>
      <c r="B105" s="17" t="str">
        <f>families!B105</f>
        <v>Butler</v>
      </c>
      <c r="C105" s="7">
        <f t="shared" si="10"/>
        <v>53</v>
      </c>
      <c r="D105" s="7">
        <f>IF($A105="","",COUNTIF($A$1:$A105,$A105))</f>
        <v>1</v>
      </c>
      <c r="E105" s="7">
        <f t="shared" si="11"/>
        <v>54</v>
      </c>
      <c r="F105" s="7">
        <f t="shared" si="12"/>
        <v>76</v>
      </c>
      <c r="G105" s="9">
        <f t="shared" si="13"/>
        <v>104</v>
      </c>
      <c r="H105" s="9" t="str">
        <f t="shared" si="14"/>
        <v>Scott</v>
      </c>
    </row>
    <row r="106" spans="1:8">
      <c r="A106" s="17">
        <f>families!A106</f>
        <v>100</v>
      </c>
      <c r="B106" s="17" t="str">
        <f>families!B106</f>
        <v>Moore</v>
      </c>
      <c r="C106" s="7">
        <f t="shared" si="10"/>
        <v>100</v>
      </c>
      <c r="D106" s="7">
        <f>IF($A106="","",COUNTIF($A$1:$A106,$A106))</f>
        <v>1</v>
      </c>
      <c r="E106" s="7">
        <f t="shared" si="11"/>
        <v>101</v>
      </c>
      <c r="F106" s="7">
        <f t="shared" si="12"/>
        <v>46</v>
      </c>
      <c r="G106" s="9">
        <f t="shared" si="13"/>
        <v>105</v>
      </c>
      <c r="H106" s="9" t="str">
        <f t="shared" si="14"/>
        <v>Collins</v>
      </c>
    </row>
    <row r="107" spans="1:8">
      <c r="A107" s="17">
        <f>families!A107</f>
        <v>68</v>
      </c>
      <c r="B107" s="17" t="str">
        <f>families!B107</f>
        <v>Barnes</v>
      </c>
      <c r="C107" s="7">
        <f t="shared" si="10"/>
        <v>68</v>
      </c>
      <c r="D107" s="7">
        <f>IF($A107="","",COUNTIF($A$1:$A107,$A107))</f>
        <v>1</v>
      </c>
      <c r="E107" s="7">
        <f t="shared" si="11"/>
        <v>69</v>
      </c>
      <c r="F107" s="7">
        <f t="shared" si="12"/>
        <v>113</v>
      </c>
      <c r="G107" s="9">
        <f t="shared" si="13"/>
        <v>106</v>
      </c>
      <c r="H107" s="9" t="str">
        <f t="shared" si="14"/>
        <v>Richardson</v>
      </c>
    </row>
    <row r="108" spans="1:8">
      <c r="A108" s="17">
        <f>families!A108</f>
        <v>111</v>
      </c>
      <c r="B108" s="17" t="str">
        <f>families!B108</f>
        <v>Phillips</v>
      </c>
      <c r="C108" s="7">
        <f t="shared" si="10"/>
        <v>111</v>
      </c>
      <c r="D108" s="7">
        <f>IF($A108="","",COUNTIF($A$1:$A108,$A108))</f>
        <v>1</v>
      </c>
      <c r="E108" s="7">
        <f t="shared" si="11"/>
        <v>112</v>
      </c>
      <c r="F108" s="7">
        <f t="shared" si="12"/>
        <v>28</v>
      </c>
      <c r="G108" s="9">
        <f t="shared" si="13"/>
        <v>107</v>
      </c>
      <c r="H108" s="9" t="str">
        <f t="shared" si="14"/>
        <v>Phillips</v>
      </c>
    </row>
    <row r="109" spans="1:8">
      <c r="A109" s="17">
        <f>families!A109</f>
        <v>44</v>
      </c>
      <c r="B109" s="17" t="str">
        <f>families!B109</f>
        <v>Hall</v>
      </c>
      <c r="C109" s="7">
        <f t="shared" si="10"/>
        <v>44</v>
      </c>
      <c r="D109" s="7">
        <f>IF($A109="","",COUNTIF($A$1:$A109,$A109))</f>
        <v>1</v>
      </c>
      <c r="E109" s="7">
        <f t="shared" si="11"/>
        <v>45</v>
      </c>
      <c r="F109" s="7">
        <f t="shared" si="12"/>
        <v>30</v>
      </c>
      <c r="G109" s="9">
        <f t="shared" si="13"/>
        <v>108</v>
      </c>
      <c r="H109" s="9" t="str">
        <f t="shared" si="14"/>
        <v>Miller</v>
      </c>
    </row>
    <row r="110" spans="1:8">
      <c r="A110" s="17">
        <f>families!A110</f>
        <v>59</v>
      </c>
      <c r="B110" s="17" t="str">
        <f>families!B110</f>
        <v>Martin</v>
      </c>
      <c r="C110" s="7">
        <f t="shared" si="10"/>
        <v>59</v>
      </c>
      <c r="D110" s="7">
        <f>IF($A110="","",COUNTIF($A$1:$A110,$A110))</f>
        <v>1</v>
      </c>
      <c r="E110" s="7">
        <f t="shared" si="11"/>
        <v>60</v>
      </c>
      <c r="F110" s="7">
        <f t="shared" si="12"/>
        <v>79</v>
      </c>
      <c r="G110" s="9">
        <f t="shared" si="13"/>
        <v>109</v>
      </c>
      <c r="H110" s="9" t="str">
        <f t="shared" si="14"/>
        <v>Green</v>
      </c>
    </row>
    <row r="111" spans="1:8">
      <c r="A111" s="17">
        <f>families!A111</f>
        <v>77</v>
      </c>
      <c r="B111" s="17" t="str">
        <f>families!B111</f>
        <v>Martínez</v>
      </c>
      <c r="C111" s="7">
        <f t="shared" si="10"/>
        <v>77</v>
      </c>
      <c r="D111" s="7">
        <f>IF($A111="","",COUNTIF($A$1:$A111,$A111))</f>
        <v>1</v>
      </c>
      <c r="E111" s="7">
        <f t="shared" si="11"/>
        <v>78</v>
      </c>
      <c r="F111" s="7">
        <f t="shared" si="12"/>
        <v>24</v>
      </c>
      <c r="G111" s="9">
        <f t="shared" si="13"/>
        <v>110</v>
      </c>
      <c r="H111" s="9" t="str">
        <f t="shared" si="14"/>
        <v>Green</v>
      </c>
    </row>
    <row r="112" spans="1:8">
      <c r="A112" s="17">
        <f>families!A112</f>
        <v>31</v>
      </c>
      <c r="B112" s="17" t="str">
        <f>families!B112</f>
        <v>Phillips</v>
      </c>
      <c r="C112" s="7">
        <f t="shared" si="10"/>
        <v>31</v>
      </c>
      <c r="D112" s="7">
        <f>IF($A112="","",COUNTIF($A$1:$A112,$A112))</f>
        <v>1</v>
      </c>
      <c r="E112" s="7">
        <f t="shared" si="11"/>
        <v>32</v>
      </c>
      <c r="F112" s="7">
        <f t="shared" si="12"/>
        <v>108</v>
      </c>
      <c r="G112" s="9">
        <f t="shared" si="13"/>
        <v>111</v>
      </c>
      <c r="H112" s="9" t="str">
        <f t="shared" si="14"/>
        <v>Phillips</v>
      </c>
    </row>
    <row r="113" spans="1:8">
      <c r="A113" s="17">
        <f>families!A113</f>
        <v>106</v>
      </c>
      <c r="B113" s="17" t="str">
        <f>families!B113</f>
        <v>Richardson</v>
      </c>
      <c r="C113" s="7">
        <f t="shared" si="10"/>
        <v>106</v>
      </c>
      <c r="D113" s="7">
        <f>IF($A113="","",COUNTIF($A$1:$A113,$A113))</f>
        <v>1</v>
      </c>
      <c r="E113" s="7">
        <f t="shared" si="11"/>
        <v>107</v>
      </c>
      <c r="F113" s="7">
        <f t="shared" si="12"/>
        <v>73</v>
      </c>
      <c r="G113" s="9">
        <f t="shared" si="13"/>
        <v>112</v>
      </c>
      <c r="H113" s="9" t="str">
        <f t="shared" si="14"/>
        <v>Reed</v>
      </c>
    </row>
    <row r="114" spans="1:8">
      <c r="A114" s="17">
        <f>families!A114</f>
        <v>61</v>
      </c>
      <c r="B114" s="17" t="str">
        <f>families!B114</f>
        <v>Jenkins</v>
      </c>
      <c r="C114" s="7">
        <f t="shared" si="10"/>
        <v>61</v>
      </c>
      <c r="D114" s="7">
        <f>IF($A114="","",COUNTIF($A$1:$A114,$A114))</f>
        <v>1</v>
      </c>
      <c r="E114" s="7">
        <f t="shared" si="11"/>
        <v>62</v>
      </c>
      <c r="F114" s="7">
        <f t="shared" si="12"/>
        <v>25</v>
      </c>
      <c r="G114" s="9">
        <f t="shared" si="13"/>
        <v>113</v>
      </c>
      <c r="H114" s="9" t="str">
        <f t="shared" si="14"/>
        <v>Davis</v>
      </c>
    </row>
    <row r="115" spans="1:8">
      <c r="A115" s="17">
        <f>families!A115</f>
        <v>20</v>
      </c>
      <c r="B115" s="17" t="str">
        <f>families!B115</f>
        <v>López</v>
      </c>
      <c r="C115" s="7">
        <f t="shared" si="10"/>
        <v>20</v>
      </c>
      <c r="D115" s="7">
        <f>IF($A115="","",COUNTIF($A$1:$A115,$A115))</f>
        <v>1</v>
      </c>
      <c r="E115" s="7">
        <f t="shared" si="11"/>
        <v>21</v>
      </c>
      <c r="F115" s="7">
        <f t="shared" si="12"/>
        <v>17</v>
      </c>
      <c r="G115" s="9">
        <f t="shared" si="13"/>
        <v>114</v>
      </c>
      <c r="H115" s="9" t="str">
        <f t="shared" si="14"/>
        <v>Hernández</v>
      </c>
    </row>
    <row r="116" spans="1:8">
      <c r="A116" s="17">
        <f>families!A116</f>
        <v>10</v>
      </c>
      <c r="B116" s="17" t="str">
        <f>families!B116</f>
        <v>Smith</v>
      </c>
      <c r="C116" s="7">
        <f t="shared" si="10"/>
        <v>10</v>
      </c>
      <c r="D116" s="7">
        <f>IF($A116="","",COUNTIF($A$1:$A116,$A116))</f>
        <v>1</v>
      </c>
      <c r="E116" s="7">
        <f t="shared" si="11"/>
        <v>11</v>
      </c>
      <c r="F116" s="7">
        <f t="shared" si="12"/>
        <v>124</v>
      </c>
      <c r="G116" s="9">
        <f t="shared" si="13"/>
        <v>115</v>
      </c>
      <c r="H116" s="9" t="str">
        <f t="shared" si="14"/>
        <v>Turner</v>
      </c>
    </row>
    <row r="117" spans="1:8">
      <c r="A117" s="17">
        <f>families!A117</f>
        <v>28</v>
      </c>
      <c r="B117" s="17" t="str">
        <f>families!B117</f>
        <v>Ross</v>
      </c>
      <c r="C117" s="7">
        <f t="shared" si="10"/>
        <v>28</v>
      </c>
      <c r="D117" s="7">
        <f>IF($A117="","",COUNTIF($A$1:$A117,$A117))</f>
        <v>1</v>
      </c>
      <c r="E117" s="7">
        <f t="shared" si="11"/>
        <v>29</v>
      </c>
      <c r="F117" s="7">
        <f t="shared" si="12"/>
        <v>55</v>
      </c>
      <c r="G117" s="9">
        <f t="shared" si="13"/>
        <v>116</v>
      </c>
      <c r="H117" s="9" t="str">
        <f t="shared" si="14"/>
        <v>Kelly</v>
      </c>
    </row>
    <row r="118" spans="1:8">
      <c r="A118" s="17">
        <f>families!A118</f>
        <v>24</v>
      </c>
      <c r="B118" s="17" t="str">
        <f>families!B118</f>
        <v>Anderson</v>
      </c>
      <c r="C118" s="7">
        <f t="shared" si="10"/>
        <v>24</v>
      </c>
      <c r="D118" s="7">
        <f>IF($A118="","",COUNTIF($A$1:$A118,$A118))</f>
        <v>1</v>
      </c>
      <c r="E118" s="7">
        <f t="shared" si="11"/>
        <v>25</v>
      </c>
      <c r="F118" s="7">
        <f t="shared" si="12"/>
        <v>56</v>
      </c>
      <c r="G118" s="9">
        <f t="shared" si="13"/>
        <v>117</v>
      </c>
      <c r="H118" s="9" t="str">
        <f t="shared" si="14"/>
        <v>Gómez</v>
      </c>
    </row>
    <row r="119" spans="1:8">
      <c r="A119" s="17">
        <f>families!A119</f>
        <v>72</v>
      </c>
      <c r="B119" s="17" t="str">
        <f>families!B119</f>
        <v>Jones</v>
      </c>
      <c r="C119" s="7">
        <f t="shared" si="10"/>
        <v>72</v>
      </c>
      <c r="D119" s="7">
        <f>IF($A119="","",COUNTIF($A$1:$A119,$A119))</f>
        <v>1</v>
      </c>
      <c r="E119" s="7">
        <f t="shared" si="11"/>
        <v>73</v>
      </c>
      <c r="F119" s="7">
        <f t="shared" si="12"/>
        <v>42</v>
      </c>
      <c r="G119" s="9">
        <f t="shared" si="13"/>
        <v>118</v>
      </c>
      <c r="H119" s="9" t="str">
        <f t="shared" si="14"/>
        <v>Perry</v>
      </c>
    </row>
    <row r="120" spans="1:8">
      <c r="A120" s="17">
        <f>families!A120</f>
        <v>26</v>
      </c>
      <c r="B120" s="17" t="str">
        <f>families!B120</f>
        <v>Mitchell</v>
      </c>
      <c r="C120" s="7">
        <f t="shared" si="10"/>
        <v>26</v>
      </c>
      <c r="D120" s="7">
        <f>IF($A120="","",COUNTIF($A$1:$A120,$A120))</f>
        <v>1</v>
      </c>
      <c r="E120" s="7">
        <f t="shared" si="11"/>
        <v>27</v>
      </c>
      <c r="F120" s="7">
        <f t="shared" si="12"/>
        <v>71</v>
      </c>
      <c r="G120" s="9">
        <f t="shared" si="13"/>
        <v>119</v>
      </c>
      <c r="H120" s="9" t="str">
        <f t="shared" si="14"/>
        <v>Edwards</v>
      </c>
    </row>
    <row r="121" spans="1:8">
      <c r="A121" s="17">
        <f>families!A121</f>
        <v>58</v>
      </c>
      <c r="B121" s="17" t="str">
        <f>families!B121</f>
        <v>Stewart</v>
      </c>
      <c r="C121" s="7">
        <f t="shared" si="10"/>
        <v>58</v>
      </c>
      <c r="D121" s="7">
        <f>IF($A121="","",COUNTIF($A$1:$A121,$A121))</f>
        <v>1</v>
      </c>
      <c r="E121" s="7">
        <f t="shared" si="11"/>
        <v>59</v>
      </c>
      <c r="F121" s="7">
        <f t="shared" si="12"/>
        <v>20</v>
      </c>
      <c r="G121" s="9">
        <f t="shared" si="13"/>
        <v>120</v>
      </c>
      <c r="H121" s="9" t="str">
        <f t="shared" si="14"/>
        <v>Hughes</v>
      </c>
    </row>
    <row r="122" spans="1:8">
      <c r="A122" s="17">
        <f>families!A122</f>
        <v>91</v>
      </c>
      <c r="B122" s="17" t="str">
        <f>families!B122</f>
        <v>Bailey</v>
      </c>
      <c r="C122" s="7">
        <f t="shared" si="10"/>
        <v>91</v>
      </c>
      <c r="D122" s="7">
        <f>IF($A122="","",COUNTIF($A$1:$A122,$A122))</f>
        <v>1</v>
      </c>
      <c r="E122" s="7">
        <f t="shared" si="11"/>
        <v>92</v>
      </c>
      <c r="F122" s="7">
        <f t="shared" si="12"/>
        <v>10</v>
      </c>
      <c r="G122" s="9">
        <f t="shared" si="13"/>
        <v>121</v>
      </c>
      <c r="H122" s="9" t="str">
        <f t="shared" si="14"/>
        <v>Jones</v>
      </c>
    </row>
    <row r="123" spans="1:8">
      <c r="A123" s="17">
        <f>families!A123</f>
        <v>65</v>
      </c>
      <c r="B123" s="17" t="str">
        <f>families!B123</f>
        <v>Taylor</v>
      </c>
      <c r="C123" s="7">
        <f t="shared" si="10"/>
        <v>65</v>
      </c>
      <c r="D123" s="7">
        <f>IF($A123="","",COUNTIF($A$1:$A123,$A123))</f>
        <v>1</v>
      </c>
      <c r="E123" s="7">
        <f t="shared" si="11"/>
        <v>66</v>
      </c>
      <c r="F123" s="7">
        <f t="shared" si="12"/>
        <v>13</v>
      </c>
      <c r="G123" s="9">
        <f t="shared" si="13"/>
        <v>122</v>
      </c>
      <c r="H123" s="9" t="str">
        <f t="shared" si="14"/>
        <v>Walker</v>
      </c>
    </row>
    <row r="124" spans="1:8">
      <c r="A124" s="17">
        <f>families!A124</f>
        <v>115</v>
      </c>
      <c r="B124" s="17" t="str">
        <f>families!B124</f>
        <v>Turner</v>
      </c>
      <c r="C124" s="7">
        <f t="shared" si="10"/>
        <v>115</v>
      </c>
      <c r="D124" s="7">
        <f>IF($A124="","",COUNTIF($A$1:$A124,$A124))</f>
        <v>1</v>
      </c>
      <c r="E124" s="7">
        <f t="shared" si="11"/>
        <v>116</v>
      </c>
      <c r="F124" s="7">
        <f t="shared" si="12"/>
        <v>97</v>
      </c>
      <c r="G124" s="9">
        <f t="shared" si="13"/>
        <v>123</v>
      </c>
      <c r="H124" s="9" t="str">
        <f t="shared" si="14"/>
        <v>Ramírez</v>
      </c>
    </row>
    <row r="125" spans="1:8">
      <c r="A125" s="17">
        <f>families!A125</f>
        <v>66</v>
      </c>
      <c r="B125" s="17" t="str">
        <f>families!B125</f>
        <v>Morgan</v>
      </c>
      <c r="C125" s="7">
        <f t="shared" si="10"/>
        <v>66</v>
      </c>
      <c r="D125" s="7">
        <f>IF($A125="","",COUNTIF($A$1:$A125,$A125))</f>
        <v>1</v>
      </c>
      <c r="E125" s="7">
        <f t="shared" si="11"/>
        <v>67</v>
      </c>
      <c r="F125" s="7">
        <f t="shared" si="12"/>
        <v>45</v>
      </c>
      <c r="G125" s="9">
        <f t="shared" si="13"/>
        <v>124</v>
      </c>
      <c r="H125" s="9" t="str">
        <f t="shared" si="14"/>
        <v>James</v>
      </c>
    </row>
    <row r="126" spans="1:8">
      <c r="A126" s="17" t="str">
        <f>families!A126</f>
        <v/>
      </c>
      <c r="B126" s="17" t="str">
        <f>families!B126</f>
        <v/>
      </c>
      <c r="C126" s="7" t="str">
        <f t="shared" si="10"/>
        <v/>
      </c>
      <c r="D126" s="7" t="str">
        <f>IF($A126="","",COUNTIF($A$1:$A126,$A126))</f>
        <v/>
      </c>
      <c r="E126" s="7" t="e">
        <f t="shared" si="11"/>
        <v>#VALUE!</v>
      </c>
      <c r="F126" s="7" t="str">
        <f t="shared" si="12"/>
        <v/>
      </c>
      <c r="G126" s="9" t="str">
        <f t="shared" si="13"/>
        <v/>
      </c>
      <c r="H126" s="9" t="str">
        <f t="shared" si="14"/>
        <v/>
      </c>
    </row>
    <row r="127" spans="1:8">
      <c r="A127" s="17" t="str">
        <f>families!A127</f>
        <v/>
      </c>
      <c r="B127" s="17" t="str">
        <f>families!B127</f>
        <v/>
      </c>
      <c r="C127" s="7" t="str">
        <f t="shared" si="10"/>
        <v/>
      </c>
      <c r="D127" s="7" t="str">
        <f>IF($A127="","",COUNTIF($A$1:$A127,$A127))</f>
        <v/>
      </c>
      <c r="E127" s="7" t="e">
        <f t="shared" si="11"/>
        <v>#VALUE!</v>
      </c>
      <c r="F127" s="7" t="str">
        <f t="shared" si="12"/>
        <v/>
      </c>
      <c r="G127" s="9" t="str">
        <f t="shared" si="13"/>
        <v/>
      </c>
      <c r="H127" s="9" t="str">
        <f t="shared" si="14"/>
        <v/>
      </c>
    </row>
    <row r="128" spans="1:8">
      <c r="A128" s="17" t="str">
        <f>families!A128</f>
        <v/>
      </c>
      <c r="B128" s="17" t="str">
        <f>families!B128</f>
        <v/>
      </c>
      <c r="C128" s="7" t="str">
        <f t="shared" si="10"/>
        <v/>
      </c>
      <c r="D128" s="7" t="str">
        <f>IF($A128="","",COUNTIF($A$1:$A128,$A128))</f>
        <v/>
      </c>
      <c r="E128" s="7" t="e">
        <f t="shared" si="11"/>
        <v>#VALUE!</v>
      </c>
      <c r="F128" s="7" t="str">
        <f t="shared" si="12"/>
        <v/>
      </c>
      <c r="G128" s="9" t="str">
        <f t="shared" si="13"/>
        <v/>
      </c>
      <c r="H128" s="9" t="str">
        <f t="shared" si="14"/>
        <v/>
      </c>
    </row>
    <row r="129" spans="1:8">
      <c r="A129" s="17" t="str">
        <f>families!A129</f>
        <v/>
      </c>
      <c r="B129" s="17" t="str">
        <f>families!B129</f>
        <v/>
      </c>
      <c r="C129" s="7" t="str">
        <f t="shared" si="10"/>
        <v/>
      </c>
      <c r="D129" s="7" t="str">
        <f>IF($A129="","",COUNTIF($A$1:$A129,$A129))</f>
        <v/>
      </c>
      <c r="E129" s="7" t="e">
        <f t="shared" si="11"/>
        <v>#VALUE!</v>
      </c>
      <c r="F129" s="7" t="str">
        <f t="shared" si="12"/>
        <v/>
      </c>
      <c r="G129" s="9" t="str">
        <f t="shared" si="13"/>
        <v/>
      </c>
      <c r="H129" s="9" t="str">
        <f t="shared" si="14"/>
        <v/>
      </c>
    </row>
    <row r="130" spans="1:8">
      <c r="A130" s="17" t="str">
        <f>families!A130</f>
        <v/>
      </c>
      <c r="B130" s="17" t="str">
        <f>families!B130</f>
        <v/>
      </c>
      <c r="C130" s="7" t="str">
        <f t="shared" si="10"/>
        <v/>
      </c>
      <c r="D130" s="7" t="str">
        <f>IF($A130="","",COUNTIF($A$1:$A130,$A130))</f>
        <v/>
      </c>
      <c r="E130" s="7" t="e">
        <f t="shared" si="11"/>
        <v>#VALUE!</v>
      </c>
      <c r="F130" s="7" t="str">
        <f t="shared" si="12"/>
        <v/>
      </c>
      <c r="G130" s="9" t="str">
        <f t="shared" si="13"/>
        <v/>
      </c>
      <c r="H130" s="9" t="str">
        <f t="shared" si="14"/>
        <v/>
      </c>
    </row>
    <row r="131" spans="1:8">
      <c r="A131" s="17" t="str">
        <f>families!A131</f>
        <v/>
      </c>
      <c r="B131" s="17" t="str">
        <f>families!B131</f>
        <v/>
      </c>
      <c r="C131" s="7" t="str">
        <f t="shared" si="10"/>
        <v/>
      </c>
      <c r="D131" s="7" t="str">
        <f>IF($A131="","",COUNTIF($A$1:$A131,$A131))</f>
        <v/>
      </c>
      <c r="E131" s="7" t="e">
        <f t="shared" si="11"/>
        <v>#VALUE!</v>
      </c>
      <c r="F131" s="7" t="str">
        <f t="shared" si="12"/>
        <v/>
      </c>
      <c r="G131" s="9" t="str">
        <f t="shared" si="13"/>
        <v/>
      </c>
      <c r="H131" s="9" t="str">
        <f t="shared" si="14"/>
        <v/>
      </c>
    </row>
    <row r="132" spans="1:8">
      <c r="A132" s="17" t="str">
        <f>families!A132</f>
        <v/>
      </c>
      <c r="B132" s="17" t="str">
        <f>families!B132</f>
        <v/>
      </c>
      <c r="C132" s="7" t="str">
        <f t="shared" si="10"/>
        <v/>
      </c>
      <c r="D132" s="7" t="str">
        <f>IF($A132="","",COUNTIF($A$1:$A132,$A132))</f>
        <v/>
      </c>
      <c r="E132" s="7" t="e">
        <f t="shared" si="11"/>
        <v>#VALUE!</v>
      </c>
      <c r="F132" s="7" t="str">
        <f t="shared" si="12"/>
        <v/>
      </c>
      <c r="G132" s="9" t="str">
        <f t="shared" si="13"/>
        <v/>
      </c>
      <c r="H132" s="9" t="str">
        <f t="shared" si="14"/>
        <v/>
      </c>
    </row>
    <row r="133" spans="1:8">
      <c r="A133" s="17" t="str">
        <f>families!A133</f>
        <v/>
      </c>
      <c r="B133" s="17" t="str">
        <f>families!B133</f>
        <v/>
      </c>
      <c r="C133" s="7" t="str">
        <f t="shared" si="10"/>
        <v/>
      </c>
      <c r="D133" s="7" t="str">
        <f>IF($A133="","",COUNTIF($A$1:$A133,$A133))</f>
        <v/>
      </c>
      <c r="E133" s="7" t="e">
        <f t="shared" si="11"/>
        <v>#VALUE!</v>
      </c>
      <c r="F133" s="7" t="str">
        <f t="shared" si="12"/>
        <v/>
      </c>
      <c r="G133" s="9" t="str">
        <f t="shared" si="13"/>
        <v/>
      </c>
      <c r="H133" s="9" t="str">
        <f t="shared" si="14"/>
        <v/>
      </c>
    </row>
    <row r="134" spans="1:8">
      <c r="A134" s="17" t="str">
        <f>families!A134</f>
        <v/>
      </c>
      <c r="B134" s="17" t="str">
        <f>families!B134</f>
        <v/>
      </c>
      <c r="C134" s="7" t="str">
        <f t="shared" si="10"/>
        <v/>
      </c>
      <c r="D134" s="7" t="str">
        <f>IF($A134="","",COUNTIF($A$1:$A134,$A134))</f>
        <v/>
      </c>
      <c r="E134" s="7" t="e">
        <f t="shared" si="11"/>
        <v>#VALUE!</v>
      </c>
      <c r="F134" s="7" t="str">
        <f t="shared" si="12"/>
        <v/>
      </c>
      <c r="G134" s="9" t="str">
        <f t="shared" si="13"/>
        <v/>
      </c>
      <c r="H134" s="9" t="str">
        <f t="shared" si="14"/>
        <v/>
      </c>
    </row>
    <row r="135" spans="1:8">
      <c r="A135" s="17" t="str">
        <f>families!A135</f>
        <v/>
      </c>
      <c r="B135" s="17" t="str">
        <f>families!B135</f>
        <v/>
      </c>
      <c r="C135" s="7" t="str">
        <f t="shared" ref="C135:C198" si="15">IF($A135="","",COUNTIF($A:$A,"&lt;"&amp;$A135))</f>
        <v/>
      </c>
      <c r="D135" s="7" t="str">
        <f>IF($A135="","",COUNTIF($A$1:$A135,$A135))</f>
        <v/>
      </c>
      <c r="E135" s="7" t="e">
        <f t="shared" ref="E135:E198" si="16">C135+D135</f>
        <v>#VALUE!</v>
      </c>
      <c r="F135" s="7" t="str">
        <f t="shared" ref="F135:F198" si="17">IF($A135="","",MATCH(ROW(),$E:$E,0))</f>
        <v/>
      </c>
      <c r="G135" s="9" t="str">
        <f t="shared" ref="G135:G198" si="18">IF($A135="","",IF(ISERROR(F135),"",INDEX($A:$A,F135)))</f>
        <v/>
      </c>
      <c r="H135" s="9" t="str">
        <f t="shared" ref="H135:H198" si="19">IF($A135="","",IF(ISERROR(F135),"",INDEX($B:$B,F135)))</f>
        <v/>
      </c>
    </row>
    <row r="136" spans="1:8">
      <c r="A136" s="17" t="str">
        <f>families!A136</f>
        <v/>
      </c>
      <c r="B136" s="17" t="str">
        <f>families!B136</f>
        <v/>
      </c>
      <c r="C136" s="7" t="str">
        <f t="shared" si="15"/>
        <v/>
      </c>
      <c r="D136" s="7" t="str">
        <f>IF($A136="","",COUNTIF($A$1:$A136,$A136))</f>
        <v/>
      </c>
      <c r="E136" s="7" t="e">
        <f t="shared" si="16"/>
        <v>#VALUE!</v>
      </c>
      <c r="F136" s="7" t="str">
        <f t="shared" si="17"/>
        <v/>
      </c>
      <c r="G136" s="9" t="str">
        <f t="shared" si="18"/>
        <v/>
      </c>
      <c r="H136" s="9" t="str">
        <f t="shared" si="19"/>
        <v/>
      </c>
    </row>
    <row r="137" spans="1:8">
      <c r="A137" s="17" t="str">
        <f>families!A137</f>
        <v/>
      </c>
      <c r="B137" s="17" t="str">
        <f>families!B137</f>
        <v/>
      </c>
      <c r="C137" s="7" t="str">
        <f t="shared" si="15"/>
        <v/>
      </c>
      <c r="D137" s="7" t="str">
        <f>IF($A137="","",COUNTIF($A$1:$A137,$A137))</f>
        <v/>
      </c>
      <c r="E137" s="7" t="e">
        <f t="shared" si="16"/>
        <v>#VALUE!</v>
      </c>
      <c r="F137" s="7" t="str">
        <f t="shared" si="17"/>
        <v/>
      </c>
      <c r="G137" s="9" t="str">
        <f t="shared" si="18"/>
        <v/>
      </c>
      <c r="H137" s="9" t="str">
        <f t="shared" si="19"/>
        <v/>
      </c>
    </row>
    <row r="138" spans="1:8">
      <c r="A138" s="17" t="str">
        <f>families!A138</f>
        <v/>
      </c>
      <c r="B138" s="17" t="str">
        <f>families!B138</f>
        <v/>
      </c>
      <c r="C138" s="7" t="str">
        <f t="shared" si="15"/>
        <v/>
      </c>
      <c r="D138" s="7" t="str">
        <f>IF($A138="","",COUNTIF($A$1:$A138,$A138))</f>
        <v/>
      </c>
      <c r="E138" s="7" t="e">
        <f t="shared" si="16"/>
        <v>#VALUE!</v>
      </c>
      <c r="F138" s="7" t="str">
        <f t="shared" si="17"/>
        <v/>
      </c>
      <c r="G138" s="9" t="str">
        <f t="shared" si="18"/>
        <v/>
      </c>
      <c r="H138" s="9" t="str">
        <f t="shared" si="19"/>
        <v/>
      </c>
    </row>
    <row r="139" spans="1:8">
      <c r="A139" s="17" t="str">
        <f>families!A139</f>
        <v/>
      </c>
      <c r="B139" s="17" t="str">
        <f>families!B139</f>
        <v/>
      </c>
      <c r="C139" s="7" t="str">
        <f t="shared" si="15"/>
        <v/>
      </c>
      <c r="D139" s="7" t="str">
        <f>IF($A139="","",COUNTIF($A$1:$A139,$A139))</f>
        <v/>
      </c>
      <c r="E139" s="7" t="e">
        <f t="shared" si="16"/>
        <v>#VALUE!</v>
      </c>
      <c r="F139" s="7" t="str">
        <f t="shared" si="17"/>
        <v/>
      </c>
      <c r="G139" s="9" t="str">
        <f t="shared" si="18"/>
        <v/>
      </c>
      <c r="H139" s="9" t="str">
        <f t="shared" si="19"/>
        <v/>
      </c>
    </row>
    <row r="140" spans="1:8">
      <c r="A140" s="17" t="str">
        <f>families!A140</f>
        <v/>
      </c>
      <c r="B140" s="17" t="str">
        <f>families!B140</f>
        <v/>
      </c>
      <c r="C140" s="7" t="str">
        <f t="shared" si="15"/>
        <v/>
      </c>
      <c r="D140" s="7" t="str">
        <f>IF($A140="","",COUNTIF($A$1:$A140,$A140))</f>
        <v/>
      </c>
      <c r="E140" s="7" t="e">
        <f t="shared" si="16"/>
        <v>#VALUE!</v>
      </c>
      <c r="F140" s="7" t="str">
        <f t="shared" si="17"/>
        <v/>
      </c>
      <c r="G140" s="9" t="str">
        <f t="shared" si="18"/>
        <v/>
      </c>
      <c r="H140" s="9" t="str">
        <f t="shared" si="19"/>
        <v/>
      </c>
    </row>
    <row r="141" spans="1:8">
      <c r="A141" s="17" t="str">
        <f>families!A141</f>
        <v/>
      </c>
      <c r="B141" s="17" t="str">
        <f>families!B141</f>
        <v/>
      </c>
      <c r="C141" s="7" t="str">
        <f t="shared" si="15"/>
        <v/>
      </c>
      <c r="D141" s="7" t="str">
        <f>IF($A141="","",COUNTIF($A$1:$A141,$A141))</f>
        <v/>
      </c>
      <c r="E141" s="7" t="e">
        <f t="shared" si="16"/>
        <v>#VALUE!</v>
      </c>
      <c r="F141" s="7" t="str">
        <f t="shared" si="17"/>
        <v/>
      </c>
      <c r="G141" s="9" t="str">
        <f t="shared" si="18"/>
        <v/>
      </c>
      <c r="H141" s="9" t="str">
        <f t="shared" si="19"/>
        <v/>
      </c>
    </row>
    <row r="142" spans="1:8">
      <c r="A142" s="17" t="str">
        <f>families!A142</f>
        <v/>
      </c>
      <c r="B142" s="17" t="str">
        <f>families!B142</f>
        <v/>
      </c>
      <c r="C142" s="7" t="str">
        <f t="shared" si="15"/>
        <v/>
      </c>
      <c r="D142" s="7" t="str">
        <f>IF($A142="","",COUNTIF($A$1:$A142,$A142))</f>
        <v/>
      </c>
      <c r="E142" s="7" t="e">
        <f t="shared" si="16"/>
        <v>#VALUE!</v>
      </c>
      <c r="F142" s="7" t="str">
        <f t="shared" si="17"/>
        <v/>
      </c>
      <c r="G142" s="9" t="str">
        <f t="shared" si="18"/>
        <v/>
      </c>
      <c r="H142" s="9" t="str">
        <f t="shared" si="19"/>
        <v/>
      </c>
    </row>
    <row r="143" spans="1:8">
      <c r="A143" s="17" t="str">
        <f>families!A143</f>
        <v/>
      </c>
      <c r="B143" s="17" t="str">
        <f>families!B143</f>
        <v/>
      </c>
      <c r="C143" s="7" t="str">
        <f t="shared" si="15"/>
        <v/>
      </c>
      <c r="D143" s="7" t="str">
        <f>IF($A143="","",COUNTIF($A$1:$A143,$A143))</f>
        <v/>
      </c>
      <c r="E143" s="7" t="e">
        <f t="shared" si="16"/>
        <v>#VALUE!</v>
      </c>
      <c r="F143" s="7" t="str">
        <f t="shared" si="17"/>
        <v/>
      </c>
      <c r="G143" s="9" t="str">
        <f t="shared" si="18"/>
        <v/>
      </c>
      <c r="H143" s="9" t="str">
        <f t="shared" si="19"/>
        <v/>
      </c>
    </row>
    <row r="144" spans="1:8">
      <c r="A144" s="17" t="str">
        <f>families!A144</f>
        <v/>
      </c>
      <c r="B144" s="17" t="str">
        <f>families!B144</f>
        <v/>
      </c>
      <c r="C144" s="7" t="str">
        <f t="shared" si="15"/>
        <v/>
      </c>
      <c r="D144" s="7" t="str">
        <f>IF($A144="","",COUNTIF($A$1:$A144,$A144))</f>
        <v/>
      </c>
      <c r="E144" s="7" t="e">
        <f t="shared" si="16"/>
        <v>#VALUE!</v>
      </c>
      <c r="F144" s="7" t="str">
        <f t="shared" si="17"/>
        <v/>
      </c>
      <c r="G144" s="9" t="str">
        <f t="shared" si="18"/>
        <v/>
      </c>
      <c r="H144" s="9" t="str">
        <f t="shared" si="19"/>
        <v/>
      </c>
    </row>
    <row r="145" spans="1:8">
      <c r="A145" s="17" t="str">
        <f>families!A145</f>
        <v/>
      </c>
      <c r="B145" s="17" t="str">
        <f>families!B145</f>
        <v/>
      </c>
      <c r="C145" s="7" t="str">
        <f t="shared" si="15"/>
        <v/>
      </c>
      <c r="D145" s="7" t="str">
        <f>IF($A145="","",COUNTIF($A$1:$A145,$A145))</f>
        <v/>
      </c>
      <c r="E145" s="7" t="e">
        <f t="shared" si="16"/>
        <v>#VALUE!</v>
      </c>
      <c r="F145" s="7" t="str">
        <f t="shared" si="17"/>
        <v/>
      </c>
      <c r="G145" s="9" t="str">
        <f t="shared" si="18"/>
        <v/>
      </c>
      <c r="H145" s="9" t="str">
        <f t="shared" si="19"/>
        <v/>
      </c>
    </row>
    <row r="146" spans="1:8">
      <c r="A146" s="17" t="str">
        <f>families!A146</f>
        <v/>
      </c>
      <c r="B146" s="17" t="str">
        <f>families!B146</f>
        <v/>
      </c>
      <c r="C146" s="7" t="str">
        <f t="shared" si="15"/>
        <v/>
      </c>
      <c r="D146" s="7" t="str">
        <f>IF($A146="","",COUNTIF($A$1:$A146,$A146))</f>
        <v/>
      </c>
      <c r="E146" s="7" t="e">
        <f t="shared" si="16"/>
        <v>#VALUE!</v>
      </c>
      <c r="F146" s="7" t="str">
        <f t="shared" si="17"/>
        <v/>
      </c>
      <c r="G146" s="9" t="str">
        <f t="shared" si="18"/>
        <v/>
      </c>
      <c r="H146" s="9" t="str">
        <f t="shared" si="19"/>
        <v/>
      </c>
    </row>
    <row r="147" spans="1:8">
      <c r="A147" s="17" t="str">
        <f>families!A147</f>
        <v/>
      </c>
      <c r="B147" s="17" t="str">
        <f>families!B147</f>
        <v/>
      </c>
      <c r="C147" s="7" t="str">
        <f t="shared" si="15"/>
        <v/>
      </c>
      <c r="D147" s="7" t="str">
        <f>IF($A147="","",COUNTIF($A$1:$A147,$A147))</f>
        <v/>
      </c>
      <c r="E147" s="7" t="e">
        <f t="shared" si="16"/>
        <v>#VALUE!</v>
      </c>
      <c r="F147" s="7" t="str">
        <f t="shared" si="17"/>
        <v/>
      </c>
      <c r="G147" s="9" t="str">
        <f t="shared" si="18"/>
        <v/>
      </c>
      <c r="H147" s="9" t="str">
        <f t="shared" si="19"/>
        <v/>
      </c>
    </row>
    <row r="148" spans="1:8">
      <c r="A148" s="17" t="str">
        <f>families!A148</f>
        <v/>
      </c>
      <c r="B148" s="17" t="str">
        <f>families!B148</f>
        <v/>
      </c>
      <c r="C148" s="7" t="str">
        <f t="shared" si="15"/>
        <v/>
      </c>
      <c r="D148" s="7" t="str">
        <f>IF($A148="","",COUNTIF($A$1:$A148,$A148))</f>
        <v/>
      </c>
      <c r="E148" s="7" t="e">
        <f t="shared" si="16"/>
        <v>#VALUE!</v>
      </c>
      <c r="F148" s="7" t="str">
        <f t="shared" si="17"/>
        <v/>
      </c>
      <c r="G148" s="9" t="str">
        <f t="shared" si="18"/>
        <v/>
      </c>
      <c r="H148" s="9" t="str">
        <f t="shared" si="19"/>
        <v/>
      </c>
    </row>
    <row r="149" spans="1:8">
      <c r="A149" s="17" t="str">
        <f>families!A149</f>
        <v/>
      </c>
      <c r="B149" s="17" t="str">
        <f>families!B149</f>
        <v/>
      </c>
      <c r="C149" s="7" t="str">
        <f t="shared" si="15"/>
        <v/>
      </c>
      <c r="D149" s="7" t="str">
        <f>IF($A149="","",COUNTIF($A$1:$A149,$A149))</f>
        <v/>
      </c>
      <c r="E149" s="7" t="e">
        <f t="shared" si="16"/>
        <v>#VALUE!</v>
      </c>
      <c r="F149" s="7" t="str">
        <f t="shared" si="17"/>
        <v/>
      </c>
      <c r="G149" s="9" t="str">
        <f t="shared" si="18"/>
        <v/>
      </c>
      <c r="H149" s="9" t="str">
        <f t="shared" si="19"/>
        <v/>
      </c>
    </row>
    <row r="150" spans="1:8">
      <c r="A150" s="17" t="str">
        <f>families!A150</f>
        <v/>
      </c>
      <c r="B150" s="17" t="str">
        <f>families!B150</f>
        <v/>
      </c>
      <c r="C150" s="7" t="str">
        <f t="shared" si="15"/>
        <v/>
      </c>
      <c r="D150" s="7" t="str">
        <f>IF($A150="","",COUNTIF($A$1:$A150,$A150))</f>
        <v/>
      </c>
      <c r="E150" s="7" t="e">
        <f t="shared" si="16"/>
        <v>#VALUE!</v>
      </c>
      <c r="F150" s="7" t="str">
        <f t="shared" si="17"/>
        <v/>
      </c>
      <c r="G150" s="9" t="str">
        <f t="shared" si="18"/>
        <v/>
      </c>
      <c r="H150" s="9" t="str">
        <f t="shared" si="19"/>
        <v/>
      </c>
    </row>
    <row r="151" spans="1:8">
      <c r="A151" s="17" t="str">
        <f>families!A151</f>
        <v/>
      </c>
      <c r="B151" s="17" t="str">
        <f>families!B151</f>
        <v/>
      </c>
      <c r="C151" s="7" t="str">
        <f t="shared" si="15"/>
        <v/>
      </c>
      <c r="D151" s="7" t="str">
        <f>IF($A151="","",COUNTIF($A$1:$A151,$A151))</f>
        <v/>
      </c>
      <c r="E151" s="7" t="e">
        <f t="shared" si="16"/>
        <v>#VALUE!</v>
      </c>
      <c r="F151" s="7" t="str">
        <f t="shared" si="17"/>
        <v/>
      </c>
      <c r="G151" s="9" t="str">
        <f t="shared" si="18"/>
        <v/>
      </c>
      <c r="H151" s="9" t="str">
        <f t="shared" si="19"/>
        <v/>
      </c>
    </row>
    <row r="152" spans="1:8">
      <c r="A152" s="17" t="str">
        <f>families!A152</f>
        <v/>
      </c>
      <c r="B152" s="17" t="str">
        <f>families!B152</f>
        <v/>
      </c>
      <c r="C152" s="7" t="str">
        <f t="shared" si="15"/>
        <v/>
      </c>
      <c r="D152" s="7" t="str">
        <f>IF($A152="","",COUNTIF($A$1:$A152,$A152))</f>
        <v/>
      </c>
      <c r="E152" s="7" t="e">
        <f t="shared" si="16"/>
        <v>#VALUE!</v>
      </c>
      <c r="F152" s="7" t="str">
        <f t="shared" si="17"/>
        <v/>
      </c>
      <c r="G152" s="9" t="str">
        <f t="shared" si="18"/>
        <v/>
      </c>
      <c r="H152" s="9" t="str">
        <f t="shared" si="19"/>
        <v/>
      </c>
    </row>
    <row r="153" spans="1:8">
      <c r="A153" s="17" t="str">
        <f>families!A153</f>
        <v/>
      </c>
      <c r="B153" s="17" t="str">
        <f>families!B153</f>
        <v/>
      </c>
      <c r="C153" s="7" t="str">
        <f t="shared" si="15"/>
        <v/>
      </c>
      <c r="D153" s="7" t="str">
        <f>IF($A153="","",COUNTIF($A$1:$A153,$A153))</f>
        <v/>
      </c>
      <c r="E153" s="7" t="e">
        <f t="shared" si="16"/>
        <v>#VALUE!</v>
      </c>
      <c r="F153" s="7" t="str">
        <f t="shared" si="17"/>
        <v/>
      </c>
      <c r="G153" s="9" t="str">
        <f t="shared" si="18"/>
        <v/>
      </c>
      <c r="H153" s="9" t="str">
        <f t="shared" si="19"/>
        <v/>
      </c>
    </row>
    <row r="154" spans="1:8">
      <c r="A154" s="17" t="str">
        <f>families!A154</f>
        <v/>
      </c>
      <c r="B154" s="17" t="str">
        <f>families!B154</f>
        <v/>
      </c>
      <c r="C154" s="7" t="str">
        <f t="shared" si="15"/>
        <v/>
      </c>
      <c r="D154" s="7" t="str">
        <f>IF($A154="","",COUNTIF($A$1:$A154,$A154))</f>
        <v/>
      </c>
      <c r="E154" s="7" t="e">
        <f t="shared" si="16"/>
        <v>#VALUE!</v>
      </c>
      <c r="F154" s="7" t="str">
        <f t="shared" si="17"/>
        <v/>
      </c>
      <c r="G154" s="9" t="str">
        <f t="shared" si="18"/>
        <v/>
      </c>
      <c r="H154" s="9" t="str">
        <f t="shared" si="19"/>
        <v/>
      </c>
    </row>
    <row r="155" spans="1:8">
      <c r="A155" s="17" t="str">
        <f>families!A155</f>
        <v/>
      </c>
      <c r="B155" s="17" t="str">
        <f>families!B155</f>
        <v/>
      </c>
      <c r="C155" s="7" t="str">
        <f t="shared" si="15"/>
        <v/>
      </c>
      <c r="D155" s="7" t="str">
        <f>IF($A155="","",COUNTIF($A$1:$A155,$A155))</f>
        <v/>
      </c>
      <c r="E155" s="7" t="e">
        <f t="shared" si="16"/>
        <v>#VALUE!</v>
      </c>
      <c r="F155" s="7" t="str">
        <f t="shared" si="17"/>
        <v/>
      </c>
      <c r="G155" s="9" t="str">
        <f t="shared" si="18"/>
        <v/>
      </c>
      <c r="H155" s="9" t="str">
        <f t="shared" si="19"/>
        <v/>
      </c>
    </row>
    <row r="156" spans="1:8">
      <c r="A156" s="17" t="str">
        <f>families!A156</f>
        <v/>
      </c>
      <c r="B156" s="17" t="str">
        <f>families!B156</f>
        <v/>
      </c>
      <c r="C156" s="7" t="str">
        <f t="shared" si="15"/>
        <v/>
      </c>
      <c r="D156" s="7" t="str">
        <f>IF($A156="","",COUNTIF($A$1:$A156,$A156))</f>
        <v/>
      </c>
      <c r="E156" s="7" t="e">
        <f t="shared" si="16"/>
        <v>#VALUE!</v>
      </c>
      <c r="F156" s="7" t="str">
        <f t="shared" si="17"/>
        <v/>
      </c>
      <c r="G156" s="9" t="str">
        <f t="shared" si="18"/>
        <v/>
      </c>
      <c r="H156" s="9" t="str">
        <f t="shared" si="19"/>
        <v/>
      </c>
    </row>
    <row r="157" spans="1:8">
      <c r="A157" s="17" t="str">
        <f>families!A157</f>
        <v/>
      </c>
      <c r="B157" s="17" t="str">
        <f>families!B157</f>
        <v/>
      </c>
      <c r="C157" s="7" t="str">
        <f t="shared" si="15"/>
        <v/>
      </c>
      <c r="D157" s="7" t="str">
        <f>IF($A157="","",COUNTIF($A$1:$A157,$A157))</f>
        <v/>
      </c>
      <c r="E157" s="7" t="e">
        <f t="shared" si="16"/>
        <v>#VALUE!</v>
      </c>
      <c r="F157" s="7" t="str">
        <f t="shared" si="17"/>
        <v/>
      </c>
      <c r="G157" s="9" t="str">
        <f t="shared" si="18"/>
        <v/>
      </c>
      <c r="H157" s="9" t="str">
        <f t="shared" si="19"/>
        <v/>
      </c>
    </row>
    <row r="158" spans="1:8">
      <c r="A158" s="17" t="str">
        <f>families!A158</f>
        <v/>
      </c>
      <c r="B158" s="17" t="str">
        <f>families!B158</f>
        <v/>
      </c>
      <c r="C158" s="7" t="str">
        <f t="shared" si="15"/>
        <v/>
      </c>
      <c r="D158" s="7" t="str">
        <f>IF($A158="","",COUNTIF($A$1:$A158,$A158))</f>
        <v/>
      </c>
      <c r="E158" s="7" t="e">
        <f t="shared" si="16"/>
        <v>#VALUE!</v>
      </c>
      <c r="F158" s="7" t="str">
        <f t="shared" si="17"/>
        <v/>
      </c>
      <c r="G158" s="9" t="str">
        <f t="shared" si="18"/>
        <v/>
      </c>
      <c r="H158" s="9" t="str">
        <f t="shared" si="19"/>
        <v/>
      </c>
    </row>
    <row r="159" spans="1:8">
      <c r="A159" s="17" t="str">
        <f>families!A159</f>
        <v/>
      </c>
      <c r="B159" s="17" t="str">
        <f>families!B159</f>
        <v/>
      </c>
      <c r="C159" s="7" t="str">
        <f t="shared" si="15"/>
        <v/>
      </c>
      <c r="D159" s="7" t="str">
        <f>IF($A159="","",COUNTIF($A$1:$A159,$A159))</f>
        <v/>
      </c>
      <c r="E159" s="7" t="e">
        <f t="shared" si="16"/>
        <v>#VALUE!</v>
      </c>
      <c r="F159" s="7" t="str">
        <f t="shared" si="17"/>
        <v/>
      </c>
      <c r="G159" s="9" t="str">
        <f t="shared" si="18"/>
        <v/>
      </c>
      <c r="H159" s="9" t="str">
        <f t="shared" si="19"/>
        <v/>
      </c>
    </row>
    <row r="160" spans="1:8">
      <c r="A160" s="17" t="str">
        <f>families!A160</f>
        <v/>
      </c>
      <c r="B160" s="17" t="str">
        <f>families!B160</f>
        <v/>
      </c>
      <c r="C160" s="7" t="str">
        <f t="shared" si="15"/>
        <v/>
      </c>
      <c r="D160" s="7" t="str">
        <f>IF($A160="","",COUNTIF($A$1:$A160,$A160))</f>
        <v/>
      </c>
      <c r="E160" s="7" t="e">
        <f t="shared" si="16"/>
        <v>#VALUE!</v>
      </c>
      <c r="F160" s="7" t="str">
        <f t="shared" si="17"/>
        <v/>
      </c>
      <c r="G160" s="9" t="str">
        <f t="shared" si="18"/>
        <v/>
      </c>
      <c r="H160" s="9" t="str">
        <f t="shared" si="19"/>
        <v/>
      </c>
    </row>
    <row r="161" spans="1:8">
      <c r="A161" s="17" t="str">
        <f>families!A161</f>
        <v/>
      </c>
      <c r="B161" s="17" t="str">
        <f>families!B161</f>
        <v/>
      </c>
      <c r="C161" s="7" t="str">
        <f t="shared" si="15"/>
        <v/>
      </c>
      <c r="D161" s="7" t="str">
        <f>IF($A161="","",COUNTIF($A$1:$A161,$A161))</f>
        <v/>
      </c>
      <c r="E161" s="7" t="e">
        <f t="shared" si="16"/>
        <v>#VALUE!</v>
      </c>
      <c r="F161" s="7" t="str">
        <f t="shared" si="17"/>
        <v/>
      </c>
      <c r="G161" s="9" t="str">
        <f t="shared" si="18"/>
        <v/>
      </c>
      <c r="H161" s="9" t="str">
        <f t="shared" si="19"/>
        <v/>
      </c>
    </row>
    <row r="162" spans="1:8">
      <c r="A162" s="17" t="str">
        <f>families!A162</f>
        <v/>
      </c>
      <c r="B162" s="17" t="str">
        <f>families!B162</f>
        <v/>
      </c>
      <c r="C162" s="7" t="str">
        <f t="shared" si="15"/>
        <v/>
      </c>
      <c r="D162" s="7" t="str">
        <f>IF($A162="","",COUNTIF($A$1:$A162,$A162))</f>
        <v/>
      </c>
      <c r="E162" s="7" t="e">
        <f t="shared" si="16"/>
        <v>#VALUE!</v>
      </c>
      <c r="F162" s="7" t="str">
        <f t="shared" si="17"/>
        <v/>
      </c>
      <c r="G162" s="9" t="str">
        <f t="shared" si="18"/>
        <v/>
      </c>
      <c r="H162" s="9" t="str">
        <f t="shared" si="19"/>
        <v/>
      </c>
    </row>
    <row r="163" spans="1:8">
      <c r="A163" s="17" t="str">
        <f>families!A163</f>
        <v/>
      </c>
      <c r="B163" s="17" t="str">
        <f>families!B163</f>
        <v/>
      </c>
      <c r="C163" s="7" t="str">
        <f t="shared" si="15"/>
        <v/>
      </c>
      <c r="D163" s="7" t="str">
        <f>IF($A163="","",COUNTIF($A$1:$A163,$A163))</f>
        <v/>
      </c>
      <c r="E163" s="7" t="e">
        <f t="shared" si="16"/>
        <v>#VALUE!</v>
      </c>
      <c r="F163" s="7" t="str">
        <f t="shared" si="17"/>
        <v/>
      </c>
      <c r="G163" s="9" t="str">
        <f t="shared" si="18"/>
        <v/>
      </c>
      <c r="H163" s="9" t="str">
        <f t="shared" si="19"/>
        <v/>
      </c>
    </row>
    <row r="164" spans="1:8">
      <c r="A164" s="17" t="str">
        <f>families!A164</f>
        <v/>
      </c>
      <c r="B164" s="17" t="str">
        <f>families!B164</f>
        <v/>
      </c>
      <c r="C164" s="7" t="str">
        <f t="shared" si="15"/>
        <v/>
      </c>
      <c r="D164" s="7" t="str">
        <f>IF($A164="","",COUNTIF($A$1:$A164,$A164))</f>
        <v/>
      </c>
      <c r="E164" s="7" t="e">
        <f t="shared" si="16"/>
        <v>#VALUE!</v>
      </c>
      <c r="F164" s="7" t="str">
        <f t="shared" si="17"/>
        <v/>
      </c>
      <c r="G164" s="9" t="str">
        <f t="shared" si="18"/>
        <v/>
      </c>
      <c r="H164" s="9" t="str">
        <f t="shared" si="19"/>
        <v/>
      </c>
    </row>
    <row r="165" spans="1:8">
      <c r="A165" s="17" t="str">
        <f>families!A165</f>
        <v/>
      </c>
      <c r="B165" s="17" t="str">
        <f>families!B165</f>
        <v/>
      </c>
      <c r="C165" s="7" t="str">
        <f t="shared" si="15"/>
        <v/>
      </c>
      <c r="D165" s="7" t="str">
        <f>IF($A165="","",COUNTIF($A$1:$A165,$A165))</f>
        <v/>
      </c>
      <c r="E165" s="7" t="e">
        <f t="shared" si="16"/>
        <v>#VALUE!</v>
      </c>
      <c r="F165" s="7" t="str">
        <f t="shared" si="17"/>
        <v/>
      </c>
      <c r="G165" s="9" t="str">
        <f t="shared" si="18"/>
        <v/>
      </c>
      <c r="H165" s="9" t="str">
        <f t="shared" si="19"/>
        <v/>
      </c>
    </row>
    <row r="166" spans="1:8">
      <c r="A166" s="17" t="str">
        <f>families!A166</f>
        <v/>
      </c>
      <c r="B166" s="17" t="str">
        <f>families!B166</f>
        <v/>
      </c>
      <c r="C166" s="7" t="str">
        <f t="shared" si="15"/>
        <v/>
      </c>
      <c r="D166" s="7" t="str">
        <f>IF($A166="","",COUNTIF($A$1:$A166,$A166))</f>
        <v/>
      </c>
      <c r="E166" s="7" t="e">
        <f t="shared" si="16"/>
        <v>#VALUE!</v>
      </c>
      <c r="F166" s="7" t="str">
        <f t="shared" si="17"/>
        <v/>
      </c>
      <c r="G166" s="9" t="str">
        <f t="shared" si="18"/>
        <v/>
      </c>
      <c r="H166" s="9" t="str">
        <f t="shared" si="19"/>
        <v/>
      </c>
    </row>
    <row r="167" spans="1:8">
      <c r="A167" s="17" t="str">
        <f>families!A167</f>
        <v/>
      </c>
      <c r="B167" s="17" t="str">
        <f>families!B167</f>
        <v/>
      </c>
      <c r="C167" s="7" t="str">
        <f t="shared" si="15"/>
        <v/>
      </c>
      <c r="D167" s="7" t="str">
        <f>IF($A167="","",COUNTIF($A$1:$A167,$A167))</f>
        <v/>
      </c>
      <c r="E167" s="7" t="e">
        <f t="shared" si="16"/>
        <v>#VALUE!</v>
      </c>
      <c r="F167" s="7" t="str">
        <f t="shared" si="17"/>
        <v/>
      </c>
      <c r="G167" s="9" t="str">
        <f t="shared" si="18"/>
        <v/>
      </c>
      <c r="H167" s="9" t="str">
        <f t="shared" si="19"/>
        <v/>
      </c>
    </row>
    <row r="168" spans="1:8">
      <c r="A168" s="17" t="str">
        <f>families!A168</f>
        <v/>
      </c>
      <c r="B168" s="17" t="str">
        <f>families!B168</f>
        <v/>
      </c>
      <c r="C168" s="7" t="str">
        <f t="shared" si="15"/>
        <v/>
      </c>
      <c r="D168" s="7" t="str">
        <f>IF($A168="","",COUNTIF($A$1:$A168,$A168))</f>
        <v/>
      </c>
      <c r="E168" s="7" t="e">
        <f t="shared" si="16"/>
        <v>#VALUE!</v>
      </c>
      <c r="F168" s="7" t="str">
        <f t="shared" si="17"/>
        <v/>
      </c>
      <c r="G168" s="9" t="str">
        <f t="shared" si="18"/>
        <v/>
      </c>
      <c r="H168" s="9" t="str">
        <f t="shared" si="19"/>
        <v/>
      </c>
    </row>
    <row r="169" spans="1:8">
      <c r="A169" s="17" t="str">
        <f>families!A169</f>
        <v/>
      </c>
      <c r="B169" s="17" t="str">
        <f>families!B169</f>
        <v/>
      </c>
      <c r="C169" s="7" t="str">
        <f t="shared" si="15"/>
        <v/>
      </c>
      <c r="D169" s="7" t="str">
        <f>IF($A169="","",COUNTIF($A$1:$A169,$A169))</f>
        <v/>
      </c>
      <c r="E169" s="7" t="e">
        <f t="shared" si="16"/>
        <v>#VALUE!</v>
      </c>
      <c r="F169" s="7" t="str">
        <f t="shared" si="17"/>
        <v/>
      </c>
      <c r="G169" s="9" t="str">
        <f t="shared" si="18"/>
        <v/>
      </c>
      <c r="H169" s="9" t="str">
        <f t="shared" si="19"/>
        <v/>
      </c>
    </row>
    <row r="170" spans="1:8">
      <c r="A170" s="17" t="str">
        <f>families!A170</f>
        <v/>
      </c>
      <c r="B170" s="17" t="str">
        <f>families!B170</f>
        <v/>
      </c>
      <c r="C170" s="7" t="str">
        <f t="shared" si="15"/>
        <v/>
      </c>
      <c r="D170" s="7" t="str">
        <f>IF($A170="","",COUNTIF($A$1:$A170,$A170))</f>
        <v/>
      </c>
      <c r="E170" s="7" t="e">
        <f t="shared" si="16"/>
        <v>#VALUE!</v>
      </c>
      <c r="F170" s="7" t="str">
        <f t="shared" si="17"/>
        <v/>
      </c>
      <c r="G170" s="9" t="str">
        <f t="shared" si="18"/>
        <v/>
      </c>
      <c r="H170" s="9" t="str">
        <f t="shared" si="19"/>
        <v/>
      </c>
    </row>
    <row r="171" spans="1:8">
      <c r="A171" s="17" t="str">
        <f>families!A171</f>
        <v/>
      </c>
      <c r="B171" s="17" t="str">
        <f>families!B171</f>
        <v/>
      </c>
      <c r="C171" s="7" t="str">
        <f t="shared" si="15"/>
        <v/>
      </c>
      <c r="D171" s="7" t="str">
        <f>IF($A171="","",COUNTIF($A$1:$A171,$A171))</f>
        <v/>
      </c>
      <c r="E171" s="7" t="e">
        <f t="shared" si="16"/>
        <v>#VALUE!</v>
      </c>
      <c r="F171" s="7" t="str">
        <f t="shared" si="17"/>
        <v/>
      </c>
      <c r="G171" s="9" t="str">
        <f t="shared" si="18"/>
        <v/>
      </c>
      <c r="H171" s="9" t="str">
        <f t="shared" si="19"/>
        <v/>
      </c>
    </row>
    <row r="172" spans="1:8">
      <c r="A172" s="17" t="str">
        <f>families!A172</f>
        <v/>
      </c>
      <c r="B172" s="17" t="str">
        <f>families!B172</f>
        <v/>
      </c>
      <c r="C172" s="7" t="str">
        <f t="shared" si="15"/>
        <v/>
      </c>
      <c r="D172" s="7" t="str">
        <f>IF($A172="","",COUNTIF($A$1:$A172,$A172))</f>
        <v/>
      </c>
      <c r="E172" s="7" t="e">
        <f t="shared" si="16"/>
        <v>#VALUE!</v>
      </c>
      <c r="F172" s="7" t="str">
        <f t="shared" si="17"/>
        <v/>
      </c>
      <c r="G172" s="9" t="str">
        <f t="shared" si="18"/>
        <v/>
      </c>
      <c r="H172" s="9" t="str">
        <f t="shared" si="19"/>
        <v/>
      </c>
    </row>
    <row r="173" spans="1:8">
      <c r="A173" s="17" t="str">
        <f>families!A173</f>
        <v/>
      </c>
      <c r="B173" s="17" t="str">
        <f>families!B173</f>
        <v/>
      </c>
      <c r="C173" s="7" t="str">
        <f t="shared" si="15"/>
        <v/>
      </c>
      <c r="D173" s="7" t="str">
        <f>IF($A173="","",COUNTIF($A$1:$A173,$A173))</f>
        <v/>
      </c>
      <c r="E173" s="7" t="e">
        <f t="shared" si="16"/>
        <v>#VALUE!</v>
      </c>
      <c r="F173" s="7" t="str">
        <f t="shared" si="17"/>
        <v/>
      </c>
      <c r="G173" s="9" t="str">
        <f t="shared" si="18"/>
        <v/>
      </c>
      <c r="H173" s="9" t="str">
        <f t="shared" si="19"/>
        <v/>
      </c>
    </row>
    <row r="174" spans="1:8">
      <c r="A174" s="17" t="str">
        <f>families!A174</f>
        <v/>
      </c>
      <c r="B174" s="17" t="str">
        <f>families!B174</f>
        <v/>
      </c>
      <c r="C174" s="7" t="str">
        <f t="shared" si="15"/>
        <v/>
      </c>
      <c r="D174" s="7" t="str">
        <f>IF($A174="","",COUNTIF($A$1:$A174,$A174))</f>
        <v/>
      </c>
      <c r="E174" s="7" t="e">
        <f t="shared" si="16"/>
        <v>#VALUE!</v>
      </c>
      <c r="F174" s="7" t="str">
        <f t="shared" si="17"/>
        <v/>
      </c>
      <c r="G174" s="9" t="str">
        <f t="shared" si="18"/>
        <v/>
      </c>
      <c r="H174" s="9" t="str">
        <f t="shared" si="19"/>
        <v/>
      </c>
    </row>
    <row r="175" spans="1:8">
      <c r="A175" s="17" t="str">
        <f>families!A175</f>
        <v/>
      </c>
      <c r="B175" s="17" t="str">
        <f>families!B175</f>
        <v/>
      </c>
      <c r="C175" s="7" t="str">
        <f t="shared" si="15"/>
        <v/>
      </c>
      <c r="D175" s="7" t="str">
        <f>IF($A175="","",COUNTIF($A$1:$A175,$A175))</f>
        <v/>
      </c>
      <c r="E175" s="7" t="e">
        <f t="shared" si="16"/>
        <v>#VALUE!</v>
      </c>
      <c r="F175" s="7" t="str">
        <f t="shared" si="17"/>
        <v/>
      </c>
      <c r="G175" s="9" t="str">
        <f t="shared" si="18"/>
        <v/>
      </c>
      <c r="H175" s="9" t="str">
        <f t="shared" si="19"/>
        <v/>
      </c>
    </row>
    <row r="176" spans="1:8">
      <c r="A176" s="17" t="str">
        <f>families!A176</f>
        <v/>
      </c>
      <c r="B176" s="17" t="str">
        <f>families!B176</f>
        <v/>
      </c>
      <c r="C176" s="7" t="str">
        <f t="shared" si="15"/>
        <v/>
      </c>
      <c r="D176" s="7" t="str">
        <f>IF($A176="","",COUNTIF($A$1:$A176,$A176))</f>
        <v/>
      </c>
      <c r="E176" s="7" t="e">
        <f t="shared" si="16"/>
        <v>#VALUE!</v>
      </c>
      <c r="F176" s="7" t="str">
        <f t="shared" si="17"/>
        <v/>
      </c>
      <c r="G176" s="9" t="str">
        <f t="shared" si="18"/>
        <v/>
      </c>
      <c r="H176" s="9" t="str">
        <f t="shared" si="19"/>
        <v/>
      </c>
    </row>
    <row r="177" spans="1:8">
      <c r="A177" s="17" t="str">
        <f>families!A177</f>
        <v/>
      </c>
      <c r="B177" s="17" t="str">
        <f>families!B177</f>
        <v/>
      </c>
      <c r="C177" s="7" t="str">
        <f t="shared" si="15"/>
        <v/>
      </c>
      <c r="D177" s="7" t="str">
        <f>IF($A177="","",COUNTIF($A$1:$A177,$A177))</f>
        <v/>
      </c>
      <c r="E177" s="7" t="e">
        <f t="shared" si="16"/>
        <v>#VALUE!</v>
      </c>
      <c r="F177" s="7" t="str">
        <f t="shared" si="17"/>
        <v/>
      </c>
      <c r="G177" s="9" t="str">
        <f t="shared" si="18"/>
        <v/>
      </c>
      <c r="H177" s="9" t="str">
        <f t="shared" si="19"/>
        <v/>
      </c>
    </row>
    <row r="178" spans="1:8">
      <c r="A178" s="17" t="str">
        <f>families!A178</f>
        <v/>
      </c>
      <c r="B178" s="17" t="str">
        <f>families!B178</f>
        <v/>
      </c>
      <c r="C178" s="7" t="str">
        <f t="shared" si="15"/>
        <v/>
      </c>
      <c r="D178" s="7" t="str">
        <f>IF($A178="","",COUNTIF($A$1:$A178,$A178))</f>
        <v/>
      </c>
      <c r="E178" s="7" t="e">
        <f t="shared" si="16"/>
        <v>#VALUE!</v>
      </c>
      <c r="F178" s="7" t="str">
        <f t="shared" si="17"/>
        <v/>
      </c>
      <c r="G178" s="9" t="str">
        <f t="shared" si="18"/>
        <v/>
      </c>
      <c r="H178" s="9" t="str">
        <f t="shared" si="19"/>
        <v/>
      </c>
    </row>
    <row r="179" spans="1:8">
      <c r="A179" s="17" t="str">
        <f>families!A179</f>
        <v/>
      </c>
      <c r="B179" s="17" t="str">
        <f>families!B179</f>
        <v/>
      </c>
      <c r="C179" s="7" t="str">
        <f t="shared" si="15"/>
        <v/>
      </c>
      <c r="D179" s="7" t="str">
        <f>IF($A179="","",COUNTIF($A$1:$A179,$A179))</f>
        <v/>
      </c>
      <c r="E179" s="7" t="e">
        <f t="shared" si="16"/>
        <v>#VALUE!</v>
      </c>
      <c r="F179" s="7" t="str">
        <f t="shared" si="17"/>
        <v/>
      </c>
      <c r="G179" s="9" t="str">
        <f t="shared" si="18"/>
        <v/>
      </c>
      <c r="H179" s="9" t="str">
        <f t="shared" si="19"/>
        <v/>
      </c>
    </row>
    <row r="180" spans="1:8">
      <c r="A180" s="17" t="str">
        <f>families!A180</f>
        <v/>
      </c>
      <c r="B180" s="17" t="str">
        <f>families!B180</f>
        <v/>
      </c>
      <c r="C180" s="7" t="str">
        <f t="shared" si="15"/>
        <v/>
      </c>
      <c r="D180" s="7" t="str">
        <f>IF($A180="","",COUNTIF($A$1:$A180,$A180))</f>
        <v/>
      </c>
      <c r="E180" s="7" t="e">
        <f t="shared" si="16"/>
        <v>#VALUE!</v>
      </c>
      <c r="F180" s="7" t="str">
        <f t="shared" si="17"/>
        <v/>
      </c>
      <c r="G180" s="9" t="str">
        <f t="shared" si="18"/>
        <v/>
      </c>
      <c r="H180" s="9" t="str">
        <f t="shared" si="19"/>
        <v/>
      </c>
    </row>
    <row r="181" spans="1:8">
      <c r="A181" s="17" t="str">
        <f>families!A181</f>
        <v/>
      </c>
      <c r="B181" s="17" t="str">
        <f>families!B181</f>
        <v/>
      </c>
      <c r="C181" s="7" t="str">
        <f t="shared" si="15"/>
        <v/>
      </c>
      <c r="D181" s="7" t="str">
        <f>IF($A181="","",COUNTIF($A$1:$A181,$A181))</f>
        <v/>
      </c>
      <c r="E181" s="7" t="e">
        <f t="shared" si="16"/>
        <v>#VALUE!</v>
      </c>
      <c r="F181" s="7" t="str">
        <f t="shared" si="17"/>
        <v/>
      </c>
      <c r="G181" s="9" t="str">
        <f t="shared" si="18"/>
        <v/>
      </c>
      <c r="H181" s="9" t="str">
        <f t="shared" si="19"/>
        <v/>
      </c>
    </row>
    <row r="182" spans="1:8">
      <c r="A182" s="17" t="str">
        <f>families!A182</f>
        <v/>
      </c>
      <c r="B182" s="17" t="str">
        <f>families!B182</f>
        <v/>
      </c>
      <c r="C182" s="7" t="str">
        <f t="shared" si="15"/>
        <v/>
      </c>
      <c r="D182" s="7" t="str">
        <f>IF($A182="","",COUNTIF($A$1:$A182,$A182))</f>
        <v/>
      </c>
      <c r="E182" s="7" t="e">
        <f t="shared" si="16"/>
        <v>#VALUE!</v>
      </c>
      <c r="F182" s="7" t="str">
        <f t="shared" si="17"/>
        <v/>
      </c>
      <c r="G182" s="9" t="str">
        <f t="shared" si="18"/>
        <v/>
      </c>
      <c r="H182" s="9" t="str">
        <f t="shared" si="19"/>
        <v/>
      </c>
    </row>
    <row r="183" spans="1:8">
      <c r="A183" s="17" t="str">
        <f>families!A183</f>
        <v/>
      </c>
      <c r="B183" s="17" t="str">
        <f>families!B183</f>
        <v/>
      </c>
      <c r="C183" s="7" t="str">
        <f t="shared" si="15"/>
        <v/>
      </c>
      <c r="D183" s="7" t="str">
        <f>IF($A183="","",COUNTIF($A$1:$A183,$A183))</f>
        <v/>
      </c>
      <c r="E183" s="7" t="e">
        <f t="shared" si="16"/>
        <v>#VALUE!</v>
      </c>
      <c r="F183" s="7" t="str">
        <f t="shared" si="17"/>
        <v/>
      </c>
      <c r="G183" s="9" t="str">
        <f t="shared" si="18"/>
        <v/>
      </c>
      <c r="H183" s="9" t="str">
        <f t="shared" si="19"/>
        <v/>
      </c>
    </row>
    <row r="184" spans="1:8">
      <c r="A184" s="17" t="str">
        <f>families!A184</f>
        <v/>
      </c>
      <c r="B184" s="17" t="str">
        <f>families!B184</f>
        <v/>
      </c>
      <c r="C184" s="7" t="str">
        <f t="shared" si="15"/>
        <v/>
      </c>
      <c r="D184" s="7" t="str">
        <f>IF($A184="","",COUNTIF($A$1:$A184,$A184))</f>
        <v/>
      </c>
      <c r="E184" s="7" t="e">
        <f t="shared" si="16"/>
        <v>#VALUE!</v>
      </c>
      <c r="F184" s="7" t="str">
        <f t="shared" si="17"/>
        <v/>
      </c>
      <c r="G184" s="9" t="str">
        <f t="shared" si="18"/>
        <v/>
      </c>
      <c r="H184" s="9" t="str">
        <f t="shared" si="19"/>
        <v/>
      </c>
    </row>
    <row r="185" spans="1:8">
      <c r="A185" s="17" t="str">
        <f>families!A185</f>
        <v/>
      </c>
      <c r="B185" s="17" t="str">
        <f>families!B185</f>
        <v/>
      </c>
      <c r="C185" s="7" t="str">
        <f t="shared" si="15"/>
        <v/>
      </c>
      <c r="D185" s="7" t="str">
        <f>IF($A185="","",COUNTIF($A$1:$A185,$A185))</f>
        <v/>
      </c>
      <c r="E185" s="7" t="e">
        <f t="shared" si="16"/>
        <v>#VALUE!</v>
      </c>
      <c r="F185" s="7" t="str">
        <f t="shared" si="17"/>
        <v/>
      </c>
      <c r="G185" s="9" t="str">
        <f t="shared" si="18"/>
        <v/>
      </c>
      <c r="H185" s="9" t="str">
        <f t="shared" si="19"/>
        <v/>
      </c>
    </row>
    <row r="186" spans="1:8">
      <c r="A186" s="17" t="str">
        <f>families!A186</f>
        <v/>
      </c>
      <c r="B186" s="17" t="str">
        <f>families!B186</f>
        <v/>
      </c>
      <c r="C186" s="7" t="str">
        <f t="shared" si="15"/>
        <v/>
      </c>
      <c r="D186" s="7" t="str">
        <f>IF($A186="","",COUNTIF($A$1:$A186,$A186))</f>
        <v/>
      </c>
      <c r="E186" s="7" t="e">
        <f t="shared" si="16"/>
        <v>#VALUE!</v>
      </c>
      <c r="F186" s="7" t="str">
        <f t="shared" si="17"/>
        <v/>
      </c>
      <c r="G186" s="9" t="str">
        <f t="shared" si="18"/>
        <v/>
      </c>
      <c r="H186" s="9" t="str">
        <f t="shared" si="19"/>
        <v/>
      </c>
    </row>
    <row r="187" spans="1:8">
      <c r="A187" s="17" t="str">
        <f>families!A187</f>
        <v/>
      </c>
      <c r="B187" s="17" t="str">
        <f>families!B187</f>
        <v/>
      </c>
      <c r="C187" s="7" t="str">
        <f t="shared" si="15"/>
        <v/>
      </c>
      <c r="D187" s="7" t="str">
        <f>IF($A187="","",COUNTIF($A$1:$A187,$A187))</f>
        <v/>
      </c>
      <c r="E187" s="7" t="e">
        <f t="shared" si="16"/>
        <v>#VALUE!</v>
      </c>
      <c r="F187" s="7" t="str">
        <f t="shared" si="17"/>
        <v/>
      </c>
      <c r="G187" s="9" t="str">
        <f t="shared" si="18"/>
        <v/>
      </c>
      <c r="H187" s="9" t="str">
        <f t="shared" si="19"/>
        <v/>
      </c>
    </row>
    <row r="188" spans="1:8">
      <c r="A188" s="17" t="str">
        <f>families!A188</f>
        <v/>
      </c>
      <c r="B188" s="17" t="str">
        <f>families!B188</f>
        <v/>
      </c>
      <c r="C188" s="7" t="str">
        <f t="shared" si="15"/>
        <v/>
      </c>
      <c r="D188" s="7" t="str">
        <f>IF($A188="","",COUNTIF($A$1:$A188,$A188))</f>
        <v/>
      </c>
      <c r="E188" s="7" t="e">
        <f t="shared" si="16"/>
        <v>#VALUE!</v>
      </c>
      <c r="F188" s="7" t="str">
        <f t="shared" si="17"/>
        <v/>
      </c>
      <c r="G188" s="9" t="str">
        <f t="shared" si="18"/>
        <v/>
      </c>
      <c r="H188" s="9" t="str">
        <f t="shared" si="19"/>
        <v/>
      </c>
    </row>
    <row r="189" spans="1:8">
      <c r="A189" s="17" t="str">
        <f>families!A189</f>
        <v/>
      </c>
      <c r="B189" s="17" t="str">
        <f>families!B189</f>
        <v/>
      </c>
      <c r="C189" s="7" t="str">
        <f t="shared" si="15"/>
        <v/>
      </c>
      <c r="D189" s="7" t="str">
        <f>IF($A189="","",COUNTIF($A$1:$A189,$A189))</f>
        <v/>
      </c>
      <c r="E189" s="7" t="e">
        <f t="shared" si="16"/>
        <v>#VALUE!</v>
      </c>
      <c r="F189" s="7" t="str">
        <f t="shared" si="17"/>
        <v/>
      </c>
      <c r="G189" s="9" t="str">
        <f t="shared" si="18"/>
        <v/>
      </c>
      <c r="H189" s="9" t="str">
        <f t="shared" si="19"/>
        <v/>
      </c>
    </row>
    <row r="190" spans="1:8">
      <c r="A190" s="17" t="str">
        <f>families!A190</f>
        <v/>
      </c>
      <c r="B190" s="17" t="str">
        <f>families!B190</f>
        <v/>
      </c>
      <c r="C190" s="7" t="str">
        <f t="shared" si="15"/>
        <v/>
      </c>
      <c r="D190" s="7" t="str">
        <f>IF($A190="","",COUNTIF($A$1:$A190,$A190))</f>
        <v/>
      </c>
      <c r="E190" s="7" t="e">
        <f t="shared" si="16"/>
        <v>#VALUE!</v>
      </c>
      <c r="F190" s="7" t="str">
        <f t="shared" si="17"/>
        <v/>
      </c>
      <c r="G190" s="9" t="str">
        <f t="shared" si="18"/>
        <v/>
      </c>
      <c r="H190" s="9" t="str">
        <f t="shared" si="19"/>
        <v/>
      </c>
    </row>
    <row r="191" spans="1:8">
      <c r="A191" s="17" t="str">
        <f>families!A191</f>
        <v/>
      </c>
      <c r="B191" s="17" t="str">
        <f>families!B191</f>
        <v/>
      </c>
      <c r="C191" s="7" t="str">
        <f t="shared" si="15"/>
        <v/>
      </c>
      <c r="D191" s="7" t="str">
        <f>IF($A191="","",COUNTIF($A$1:$A191,$A191))</f>
        <v/>
      </c>
      <c r="E191" s="7" t="e">
        <f t="shared" si="16"/>
        <v>#VALUE!</v>
      </c>
      <c r="F191" s="7" t="str">
        <f t="shared" si="17"/>
        <v/>
      </c>
      <c r="G191" s="9" t="str">
        <f t="shared" si="18"/>
        <v/>
      </c>
      <c r="H191" s="9" t="str">
        <f t="shared" si="19"/>
        <v/>
      </c>
    </row>
    <row r="192" spans="1:8">
      <c r="A192" s="17" t="str">
        <f>families!A192</f>
        <v/>
      </c>
      <c r="B192" s="17" t="str">
        <f>families!B192</f>
        <v/>
      </c>
      <c r="C192" s="7" t="str">
        <f t="shared" si="15"/>
        <v/>
      </c>
      <c r="D192" s="7" t="str">
        <f>IF($A192="","",COUNTIF($A$1:$A192,$A192))</f>
        <v/>
      </c>
      <c r="E192" s="7" t="e">
        <f t="shared" si="16"/>
        <v>#VALUE!</v>
      </c>
      <c r="F192" s="7" t="str">
        <f t="shared" si="17"/>
        <v/>
      </c>
      <c r="G192" s="9" t="str">
        <f t="shared" si="18"/>
        <v/>
      </c>
      <c r="H192" s="9" t="str">
        <f t="shared" si="19"/>
        <v/>
      </c>
    </row>
    <row r="193" spans="1:8">
      <c r="A193" s="17" t="str">
        <f>families!A193</f>
        <v/>
      </c>
      <c r="B193" s="17" t="str">
        <f>families!B193</f>
        <v/>
      </c>
      <c r="C193" s="7" t="str">
        <f t="shared" si="15"/>
        <v/>
      </c>
      <c r="D193" s="7" t="str">
        <f>IF($A193="","",COUNTIF($A$1:$A193,$A193))</f>
        <v/>
      </c>
      <c r="E193" s="7" t="e">
        <f t="shared" si="16"/>
        <v>#VALUE!</v>
      </c>
      <c r="F193" s="7" t="str">
        <f t="shared" si="17"/>
        <v/>
      </c>
      <c r="G193" s="9" t="str">
        <f t="shared" si="18"/>
        <v/>
      </c>
      <c r="H193" s="9" t="str">
        <f t="shared" si="19"/>
        <v/>
      </c>
    </row>
    <row r="194" spans="1:8">
      <c r="A194" s="17" t="str">
        <f>families!A194</f>
        <v/>
      </c>
      <c r="B194" s="17" t="str">
        <f>families!B194</f>
        <v/>
      </c>
      <c r="C194" s="7" t="str">
        <f t="shared" si="15"/>
        <v/>
      </c>
      <c r="D194" s="7" t="str">
        <f>IF($A194="","",COUNTIF($A$1:$A194,$A194))</f>
        <v/>
      </c>
      <c r="E194" s="7" t="e">
        <f t="shared" si="16"/>
        <v>#VALUE!</v>
      </c>
      <c r="F194" s="7" t="str">
        <f t="shared" si="17"/>
        <v/>
      </c>
      <c r="G194" s="9" t="str">
        <f t="shared" si="18"/>
        <v/>
      </c>
      <c r="H194" s="9" t="str">
        <f t="shared" si="19"/>
        <v/>
      </c>
    </row>
    <row r="195" spans="1:8">
      <c r="A195" s="17" t="str">
        <f>families!A195</f>
        <v/>
      </c>
      <c r="B195" s="17" t="str">
        <f>families!B195</f>
        <v/>
      </c>
      <c r="C195" s="7" t="str">
        <f t="shared" si="15"/>
        <v/>
      </c>
      <c r="D195" s="7" t="str">
        <f>IF($A195="","",COUNTIF($A$1:$A195,$A195))</f>
        <v/>
      </c>
      <c r="E195" s="7" t="e">
        <f t="shared" si="16"/>
        <v>#VALUE!</v>
      </c>
      <c r="F195" s="7" t="str">
        <f t="shared" si="17"/>
        <v/>
      </c>
      <c r="G195" s="9" t="str">
        <f t="shared" si="18"/>
        <v/>
      </c>
      <c r="H195" s="9" t="str">
        <f t="shared" si="19"/>
        <v/>
      </c>
    </row>
    <row r="196" spans="1:8">
      <c r="A196" s="17" t="str">
        <f>families!A196</f>
        <v/>
      </c>
      <c r="B196" s="17" t="str">
        <f>families!B196</f>
        <v/>
      </c>
      <c r="C196" s="7" t="str">
        <f t="shared" si="15"/>
        <v/>
      </c>
      <c r="D196" s="7" t="str">
        <f>IF($A196="","",COUNTIF($A$1:$A196,$A196))</f>
        <v/>
      </c>
      <c r="E196" s="7" t="e">
        <f t="shared" si="16"/>
        <v>#VALUE!</v>
      </c>
      <c r="F196" s="7" t="str">
        <f t="shared" si="17"/>
        <v/>
      </c>
      <c r="G196" s="9" t="str">
        <f t="shared" si="18"/>
        <v/>
      </c>
      <c r="H196" s="9" t="str">
        <f t="shared" si="19"/>
        <v/>
      </c>
    </row>
    <row r="197" spans="1:8">
      <c r="A197" s="17" t="str">
        <f>families!A197</f>
        <v/>
      </c>
      <c r="B197" s="17" t="str">
        <f>families!B197</f>
        <v/>
      </c>
      <c r="C197" s="7" t="str">
        <f t="shared" si="15"/>
        <v/>
      </c>
      <c r="D197" s="7" t="str">
        <f>IF($A197="","",COUNTIF($A$1:$A197,$A197))</f>
        <v/>
      </c>
      <c r="E197" s="7" t="e">
        <f t="shared" si="16"/>
        <v>#VALUE!</v>
      </c>
      <c r="F197" s="7" t="str">
        <f t="shared" si="17"/>
        <v/>
      </c>
      <c r="G197" s="9" t="str">
        <f t="shared" si="18"/>
        <v/>
      </c>
      <c r="H197" s="9" t="str">
        <f t="shared" si="19"/>
        <v/>
      </c>
    </row>
    <row r="198" spans="1:8">
      <c r="A198" s="17" t="str">
        <f>families!A198</f>
        <v/>
      </c>
      <c r="B198" s="17" t="str">
        <f>families!B198</f>
        <v/>
      </c>
      <c r="C198" s="7" t="str">
        <f t="shared" si="15"/>
        <v/>
      </c>
      <c r="D198" s="7" t="str">
        <f>IF($A198="","",COUNTIF($A$1:$A198,$A198))</f>
        <v/>
      </c>
      <c r="E198" s="7" t="e">
        <f t="shared" si="16"/>
        <v>#VALUE!</v>
      </c>
      <c r="F198" s="7" t="str">
        <f t="shared" si="17"/>
        <v/>
      </c>
      <c r="G198" s="9" t="str">
        <f t="shared" si="18"/>
        <v/>
      </c>
      <c r="H198" s="9" t="str">
        <f t="shared" si="19"/>
        <v/>
      </c>
    </row>
    <row r="199" spans="1:8">
      <c r="A199" s="17" t="str">
        <f>families!A199</f>
        <v/>
      </c>
      <c r="B199" s="17" t="str">
        <f>families!B199</f>
        <v/>
      </c>
      <c r="C199" s="7" t="str">
        <f t="shared" ref="C199:C262" si="20">IF($A199="","",COUNTIF($A:$A,"&lt;"&amp;$A199))</f>
        <v/>
      </c>
      <c r="D199" s="7" t="str">
        <f>IF($A199="","",COUNTIF($A$1:$A199,$A199))</f>
        <v/>
      </c>
      <c r="E199" s="7" t="e">
        <f t="shared" ref="E199:E262" si="21">C199+D199</f>
        <v>#VALUE!</v>
      </c>
      <c r="F199" s="7" t="str">
        <f t="shared" ref="F199:F262" si="22">IF($A199="","",MATCH(ROW(),$E:$E,0))</f>
        <v/>
      </c>
      <c r="G199" s="9" t="str">
        <f t="shared" ref="G199:G262" si="23">IF($A199="","",IF(ISERROR(F199),"",INDEX($A:$A,F199)))</f>
        <v/>
      </c>
      <c r="H199" s="9" t="str">
        <f t="shared" ref="H199:H262" si="24">IF($A199="","",IF(ISERROR(F199),"",INDEX($B:$B,F199)))</f>
        <v/>
      </c>
    </row>
    <row r="200" spans="1:8">
      <c r="A200" s="17" t="str">
        <f>families!A200</f>
        <v/>
      </c>
      <c r="B200" s="17" t="str">
        <f>families!B200</f>
        <v/>
      </c>
      <c r="C200" s="7" t="str">
        <f t="shared" si="20"/>
        <v/>
      </c>
      <c r="D200" s="7" t="str">
        <f>IF($A200="","",COUNTIF($A$1:$A200,$A200))</f>
        <v/>
      </c>
      <c r="E200" s="7" t="e">
        <f t="shared" si="21"/>
        <v>#VALUE!</v>
      </c>
      <c r="F200" s="7" t="str">
        <f t="shared" si="22"/>
        <v/>
      </c>
      <c r="G200" s="9" t="str">
        <f t="shared" si="23"/>
        <v/>
      </c>
      <c r="H200" s="9" t="str">
        <f t="shared" si="24"/>
        <v/>
      </c>
    </row>
    <row r="201" spans="1:8">
      <c r="A201" s="17" t="str">
        <f>families!A201</f>
        <v/>
      </c>
      <c r="B201" s="17" t="str">
        <f>families!B201</f>
        <v/>
      </c>
      <c r="C201" s="7" t="str">
        <f t="shared" si="20"/>
        <v/>
      </c>
      <c r="D201" s="7" t="str">
        <f>IF($A201="","",COUNTIF($A$1:$A201,$A201))</f>
        <v/>
      </c>
      <c r="E201" s="7" t="e">
        <f t="shared" si="21"/>
        <v>#VALUE!</v>
      </c>
      <c r="F201" s="7" t="str">
        <f t="shared" si="22"/>
        <v/>
      </c>
      <c r="G201" s="9" t="str">
        <f t="shared" si="23"/>
        <v/>
      </c>
      <c r="H201" s="9" t="str">
        <f t="shared" si="24"/>
        <v/>
      </c>
    </row>
    <row r="202" spans="1:8">
      <c r="A202" s="17" t="str">
        <f>families!A202</f>
        <v/>
      </c>
      <c r="B202" s="17" t="str">
        <f>families!B202</f>
        <v/>
      </c>
      <c r="C202" s="7" t="str">
        <f t="shared" si="20"/>
        <v/>
      </c>
      <c r="D202" s="7" t="str">
        <f>IF($A202="","",COUNTIF($A$1:$A202,$A202))</f>
        <v/>
      </c>
      <c r="E202" s="7" t="e">
        <f t="shared" si="21"/>
        <v>#VALUE!</v>
      </c>
      <c r="F202" s="7" t="str">
        <f t="shared" si="22"/>
        <v/>
      </c>
      <c r="G202" s="9" t="str">
        <f t="shared" si="23"/>
        <v/>
      </c>
      <c r="H202" s="9" t="str">
        <f t="shared" si="24"/>
        <v/>
      </c>
    </row>
    <row r="203" spans="1:8">
      <c r="A203" s="17" t="str">
        <f>families!A203</f>
        <v/>
      </c>
      <c r="B203" s="17" t="str">
        <f>families!B203</f>
        <v/>
      </c>
      <c r="C203" s="7" t="str">
        <f t="shared" si="20"/>
        <v/>
      </c>
      <c r="D203" s="7" t="str">
        <f>IF($A203="","",COUNTIF($A$1:$A203,$A203))</f>
        <v/>
      </c>
      <c r="E203" s="7" t="e">
        <f t="shared" si="21"/>
        <v>#VALUE!</v>
      </c>
      <c r="F203" s="7" t="str">
        <f t="shared" si="22"/>
        <v/>
      </c>
      <c r="G203" s="9" t="str">
        <f t="shared" si="23"/>
        <v/>
      </c>
      <c r="H203" s="9" t="str">
        <f t="shared" si="24"/>
        <v/>
      </c>
    </row>
    <row r="204" spans="1:8">
      <c r="A204" s="17" t="str">
        <f>families!A204</f>
        <v/>
      </c>
      <c r="B204" s="17" t="str">
        <f>families!B204</f>
        <v/>
      </c>
      <c r="C204" s="7" t="str">
        <f t="shared" si="20"/>
        <v/>
      </c>
      <c r="D204" s="7" t="str">
        <f>IF($A204="","",COUNTIF($A$1:$A204,$A204))</f>
        <v/>
      </c>
      <c r="E204" s="7" t="e">
        <f t="shared" si="21"/>
        <v>#VALUE!</v>
      </c>
      <c r="F204" s="7" t="str">
        <f t="shared" si="22"/>
        <v/>
      </c>
      <c r="G204" s="9" t="str">
        <f t="shared" si="23"/>
        <v/>
      </c>
      <c r="H204" s="9" t="str">
        <f t="shared" si="24"/>
        <v/>
      </c>
    </row>
    <row r="205" spans="1:8">
      <c r="A205" s="17" t="str">
        <f>families!A205</f>
        <v/>
      </c>
      <c r="B205" s="17" t="str">
        <f>families!B205</f>
        <v/>
      </c>
      <c r="C205" s="7" t="str">
        <f t="shared" si="20"/>
        <v/>
      </c>
      <c r="D205" s="7" t="str">
        <f>IF($A205="","",COUNTIF($A$1:$A205,$A205))</f>
        <v/>
      </c>
      <c r="E205" s="7" t="e">
        <f t="shared" si="21"/>
        <v>#VALUE!</v>
      </c>
      <c r="F205" s="7" t="str">
        <f t="shared" si="22"/>
        <v/>
      </c>
      <c r="G205" s="9" t="str">
        <f t="shared" si="23"/>
        <v/>
      </c>
      <c r="H205" s="9" t="str">
        <f t="shared" si="24"/>
        <v/>
      </c>
    </row>
    <row r="206" spans="1:8">
      <c r="A206" s="17" t="str">
        <f>families!A206</f>
        <v/>
      </c>
      <c r="B206" s="17" t="str">
        <f>families!B206</f>
        <v/>
      </c>
      <c r="C206" s="7" t="str">
        <f t="shared" si="20"/>
        <v/>
      </c>
      <c r="D206" s="7" t="str">
        <f>IF($A206="","",COUNTIF($A$1:$A206,$A206))</f>
        <v/>
      </c>
      <c r="E206" s="7" t="e">
        <f t="shared" si="21"/>
        <v>#VALUE!</v>
      </c>
      <c r="F206" s="7" t="str">
        <f t="shared" si="22"/>
        <v/>
      </c>
      <c r="G206" s="9" t="str">
        <f t="shared" si="23"/>
        <v/>
      </c>
      <c r="H206" s="9" t="str">
        <f t="shared" si="24"/>
        <v/>
      </c>
    </row>
    <row r="207" spans="1:8">
      <c r="A207" s="17" t="str">
        <f>families!A207</f>
        <v/>
      </c>
      <c r="B207" s="17" t="str">
        <f>families!B207</f>
        <v/>
      </c>
      <c r="C207" s="7" t="str">
        <f t="shared" si="20"/>
        <v/>
      </c>
      <c r="D207" s="7" t="str">
        <f>IF($A207="","",COUNTIF($A$1:$A207,$A207))</f>
        <v/>
      </c>
      <c r="E207" s="7" t="e">
        <f t="shared" si="21"/>
        <v>#VALUE!</v>
      </c>
      <c r="F207" s="7" t="str">
        <f t="shared" si="22"/>
        <v/>
      </c>
      <c r="G207" s="9" t="str">
        <f t="shared" si="23"/>
        <v/>
      </c>
      <c r="H207" s="9" t="str">
        <f t="shared" si="24"/>
        <v/>
      </c>
    </row>
    <row r="208" spans="1:8">
      <c r="A208" s="17" t="str">
        <f>families!A208</f>
        <v/>
      </c>
      <c r="B208" s="17" t="str">
        <f>families!B208</f>
        <v/>
      </c>
      <c r="C208" s="7" t="str">
        <f t="shared" si="20"/>
        <v/>
      </c>
      <c r="D208" s="7" t="str">
        <f>IF($A208="","",COUNTIF($A$1:$A208,$A208))</f>
        <v/>
      </c>
      <c r="E208" s="7" t="e">
        <f t="shared" si="21"/>
        <v>#VALUE!</v>
      </c>
      <c r="F208" s="7" t="str">
        <f t="shared" si="22"/>
        <v/>
      </c>
      <c r="G208" s="9" t="str">
        <f t="shared" si="23"/>
        <v/>
      </c>
      <c r="H208" s="9" t="str">
        <f t="shared" si="24"/>
        <v/>
      </c>
    </row>
    <row r="209" spans="1:8">
      <c r="A209" s="17" t="str">
        <f>families!A209</f>
        <v/>
      </c>
      <c r="B209" s="17" t="str">
        <f>families!B209</f>
        <v/>
      </c>
      <c r="C209" s="7" t="str">
        <f t="shared" si="20"/>
        <v/>
      </c>
      <c r="D209" s="7" t="str">
        <f>IF($A209="","",COUNTIF($A$1:$A209,$A209))</f>
        <v/>
      </c>
      <c r="E209" s="7" t="e">
        <f t="shared" si="21"/>
        <v>#VALUE!</v>
      </c>
      <c r="F209" s="7" t="str">
        <f t="shared" si="22"/>
        <v/>
      </c>
      <c r="G209" s="9" t="str">
        <f t="shared" si="23"/>
        <v/>
      </c>
      <c r="H209" s="9" t="str">
        <f t="shared" si="24"/>
        <v/>
      </c>
    </row>
    <row r="210" spans="1:8">
      <c r="A210" s="17" t="str">
        <f>families!A210</f>
        <v/>
      </c>
      <c r="B210" s="17" t="str">
        <f>families!B210</f>
        <v/>
      </c>
      <c r="C210" s="7" t="str">
        <f t="shared" si="20"/>
        <v/>
      </c>
      <c r="D210" s="7" t="str">
        <f>IF($A210="","",COUNTIF($A$1:$A210,$A210))</f>
        <v/>
      </c>
      <c r="E210" s="7" t="e">
        <f t="shared" si="21"/>
        <v>#VALUE!</v>
      </c>
      <c r="F210" s="7" t="str">
        <f t="shared" si="22"/>
        <v/>
      </c>
      <c r="G210" s="9" t="str">
        <f t="shared" si="23"/>
        <v/>
      </c>
      <c r="H210" s="9" t="str">
        <f t="shared" si="24"/>
        <v/>
      </c>
    </row>
    <row r="211" spans="1:8">
      <c r="A211" s="17" t="str">
        <f>families!A211</f>
        <v/>
      </c>
      <c r="B211" s="17" t="str">
        <f>families!B211</f>
        <v/>
      </c>
      <c r="C211" s="7" t="str">
        <f t="shared" si="20"/>
        <v/>
      </c>
      <c r="D211" s="7" t="str">
        <f>IF($A211="","",COUNTIF($A$1:$A211,$A211))</f>
        <v/>
      </c>
      <c r="E211" s="7" t="e">
        <f t="shared" si="21"/>
        <v>#VALUE!</v>
      </c>
      <c r="F211" s="7" t="str">
        <f t="shared" si="22"/>
        <v/>
      </c>
      <c r="G211" s="9" t="str">
        <f t="shared" si="23"/>
        <v/>
      </c>
      <c r="H211" s="9" t="str">
        <f t="shared" si="24"/>
        <v/>
      </c>
    </row>
    <row r="212" spans="1:8">
      <c r="A212" s="17" t="str">
        <f>families!A212</f>
        <v/>
      </c>
      <c r="B212" s="17" t="str">
        <f>families!B212</f>
        <v/>
      </c>
      <c r="C212" s="7" t="str">
        <f t="shared" si="20"/>
        <v/>
      </c>
      <c r="D212" s="7" t="str">
        <f>IF($A212="","",COUNTIF($A$1:$A212,$A212))</f>
        <v/>
      </c>
      <c r="E212" s="7" t="e">
        <f t="shared" si="21"/>
        <v>#VALUE!</v>
      </c>
      <c r="F212" s="7" t="str">
        <f t="shared" si="22"/>
        <v/>
      </c>
      <c r="G212" s="9" t="str">
        <f t="shared" si="23"/>
        <v/>
      </c>
      <c r="H212" s="9" t="str">
        <f t="shared" si="24"/>
        <v/>
      </c>
    </row>
    <row r="213" spans="1:8">
      <c r="A213" s="17" t="str">
        <f>families!A213</f>
        <v/>
      </c>
      <c r="B213" s="17" t="str">
        <f>families!B213</f>
        <v/>
      </c>
      <c r="C213" s="7" t="str">
        <f t="shared" si="20"/>
        <v/>
      </c>
      <c r="D213" s="7" t="str">
        <f>IF($A213="","",COUNTIF($A$1:$A213,$A213))</f>
        <v/>
      </c>
      <c r="E213" s="7" t="e">
        <f t="shared" si="21"/>
        <v>#VALUE!</v>
      </c>
      <c r="F213" s="7" t="str">
        <f t="shared" si="22"/>
        <v/>
      </c>
      <c r="G213" s="9" t="str">
        <f t="shared" si="23"/>
        <v/>
      </c>
      <c r="H213" s="9" t="str">
        <f t="shared" si="24"/>
        <v/>
      </c>
    </row>
    <row r="214" spans="1:8">
      <c r="A214" s="17" t="str">
        <f>families!A214</f>
        <v/>
      </c>
      <c r="B214" s="17" t="str">
        <f>families!B214</f>
        <v/>
      </c>
      <c r="C214" s="7" t="str">
        <f t="shared" si="20"/>
        <v/>
      </c>
      <c r="D214" s="7" t="str">
        <f>IF($A214="","",COUNTIF($A$1:$A214,$A214))</f>
        <v/>
      </c>
      <c r="E214" s="7" t="e">
        <f t="shared" si="21"/>
        <v>#VALUE!</v>
      </c>
      <c r="F214" s="7" t="str">
        <f t="shared" si="22"/>
        <v/>
      </c>
      <c r="G214" s="9" t="str">
        <f t="shared" si="23"/>
        <v/>
      </c>
      <c r="H214" s="9" t="str">
        <f t="shared" si="24"/>
        <v/>
      </c>
    </row>
    <row r="215" spans="1:8">
      <c r="A215" s="17" t="str">
        <f>families!A215</f>
        <v/>
      </c>
      <c r="B215" s="17" t="str">
        <f>families!B215</f>
        <v/>
      </c>
      <c r="C215" s="7" t="str">
        <f t="shared" si="20"/>
        <v/>
      </c>
      <c r="D215" s="7" t="str">
        <f>IF($A215="","",COUNTIF($A$1:$A215,$A215))</f>
        <v/>
      </c>
      <c r="E215" s="7" t="e">
        <f t="shared" si="21"/>
        <v>#VALUE!</v>
      </c>
      <c r="F215" s="7" t="str">
        <f t="shared" si="22"/>
        <v/>
      </c>
      <c r="G215" s="9" t="str">
        <f t="shared" si="23"/>
        <v/>
      </c>
      <c r="H215" s="9" t="str">
        <f t="shared" si="24"/>
        <v/>
      </c>
    </row>
    <row r="216" spans="1:8">
      <c r="A216" s="17" t="str">
        <f>families!A216</f>
        <v/>
      </c>
      <c r="B216" s="17" t="str">
        <f>families!B216</f>
        <v/>
      </c>
      <c r="C216" s="7" t="str">
        <f t="shared" si="20"/>
        <v/>
      </c>
      <c r="D216" s="7" t="str">
        <f>IF($A216="","",COUNTIF($A$1:$A216,$A216))</f>
        <v/>
      </c>
      <c r="E216" s="7" t="e">
        <f t="shared" si="21"/>
        <v>#VALUE!</v>
      </c>
      <c r="F216" s="7" t="str">
        <f t="shared" si="22"/>
        <v/>
      </c>
      <c r="G216" s="9" t="str">
        <f t="shared" si="23"/>
        <v/>
      </c>
      <c r="H216" s="9" t="str">
        <f t="shared" si="24"/>
        <v/>
      </c>
    </row>
    <row r="217" spans="1:8">
      <c r="A217" s="17" t="str">
        <f>families!A217</f>
        <v/>
      </c>
      <c r="B217" s="17" t="str">
        <f>families!B217</f>
        <v/>
      </c>
      <c r="C217" s="7" t="str">
        <f t="shared" si="20"/>
        <v/>
      </c>
      <c r="D217" s="7" t="str">
        <f>IF($A217="","",COUNTIF($A$1:$A217,$A217))</f>
        <v/>
      </c>
      <c r="E217" s="7" t="e">
        <f t="shared" si="21"/>
        <v>#VALUE!</v>
      </c>
      <c r="F217" s="7" t="str">
        <f t="shared" si="22"/>
        <v/>
      </c>
      <c r="G217" s="9" t="str">
        <f t="shared" si="23"/>
        <v/>
      </c>
      <c r="H217" s="9" t="str">
        <f t="shared" si="24"/>
        <v/>
      </c>
    </row>
    <row r="218" spans="1:8">
      <c r="A218" s="17" t="str">
        <f>families!A218</f>
        <v/>
      </c>
      <c r="B218" s="17" t="str">
        <f>families!B218</f>
        <v/>
      </c>
      <c r="C218" s="7" t="str">
        <f t="shared" si="20"/>
        <v/>
      </c>
      <c r="D218" s="7" t="str">
        <f>IF($A218="","",COUNTIF($A$1:$A218,$A218))</f>
        <v/>
      </c>
      <c r="E218" s="7" t="e">
        <f t="shared" si="21"/>
        <v>#VALUE!</v>
      </c>
      <c r="F218" s="7" t="str">
        <f t="shared" si="22"/>
        <v/>
      </c>
      <c r="G218" s="9" t="str">
        <f t="shared" si="23"/>
        <v/>
      </c>
      <c r="H218" s="9" t="str">
        <f t="shared" si="24"/>
        <v/>
      </c>
    </row>
    <row r="219" spans="1:8">
      <c r="A219" s="17" t="str">
        <f>families!A219</f>
        <v/>
      </c>
      <c r="B219" s="17" t="str">
        <f>families!B219</f>
        <v/>
      </c>
      <c r="C219" s="7" t="str">
        <f t="shared" si="20"/>
        <v/>
      </c>
      <c r="D219" s="7" t="str">
        <f>IF($A219="","",COUNTIF($A$1:$A219,$A219))</f>
        <v/>
      </c>
      <c r="E219" s="7" t="e">
        <f t="shared" si="21"/>
        <v>#VALUE!</v>
      </c>
      <c r="F219" s="7" t="str">
        <f t="shared" si="22"/>
        <v/>
      </c>
      <c r="G219" s="9" t="str">
        <f t="shared" si="23"/>
        <v/>
      </c>
      <c r="H219" s="9" t="str">
        <f t="shared" si="24"/>
        <v/>
      </c>
    </row>
    <row r="220" spans="1:8">
      <c r="A220" s="17" t="str">
        <f>families!A220</f>
        <v/>
      </c>
      <c r="B220" s="17" t="str">
        <f>families!B220</f>
        <v/>
      </c>
      <c r="C220" s="7" t="str">
        <f t="shared" si="20"/>
        <v/>
      </c>
      <c r="D220" s="7" t="str">
        <f>IF($A220="","",COUNTIF($A$1:$A220,$A220))</f>
        <v/>
      </c>
      <c r="E220" s="7" t="e">
        <f t="shared" si="21"/>
        <v>#VALUE!</v>
      </c>
      <c r="F220" s="7" t="str">
        <f t="shared" si="22"/>
        <v/>
      </c>
      <c r="G220" s="9" t="str">
        <f t="shared" si="23"/>
        <v/>
      </c>
      <c r="H220" s="9" t="str">
        <f t="shared" si="24"/>
        <v/>
      </c>
    </row>
    <row r="221" spans="1:8">
      <c r="A221" s="17" t="str">
        <f>families!A221</f>
        <v/>
      </c>
      <c r="B221" s="17" t="str">
        <f>families!B221</f>
        <v/>
      </c>
      <c r="C221" s="7" t="str">
        <f t="shared" si="20"/>
        <v/>
      </c>
      <c r="D221" s="7" t="str">
        <f>IF($A221="","",COUNTIF($A$1:$A221,$A221))</f>
        <v/>
      </c>
      <c r="E221" s="7" t="e">
        <f t="shared" si="21"/>
        <v>#VALUE!</v>
      </c>
      <c r="F221" s="7" t="str">
        <f t="shared" si="22"/>
        <v/>
      </c>
      <c r="G221" s="9" t="str">
        <f t="shared" si="23"/>
        <v/>
      </c>
      <c r="H221" s="9" t="str">
        <f t="shared" si="24"/>
        <v/>
      </c>
    </row>
    <row r="222" spans="1:8">
      <c r="A222" s="17" t="str">
        <f>families!A222</f>
        <v/>
      </c>
      <c r="B222" s="17" t="str">
        <f>families!B222</f>
        <v/>
      </c>
      <c r="C222" s="7" t="str">
        <f t="shared" si="20"/>
        <v/>
      </c>
      <c r="D222" s="7" t="str">
        <f>IF($A222="","",COUNTIF($A$1:$A222,$A222))</f>
        <v/>
      </c>
      <c r="E222" s="7" t="e">
        <f t="shared" si="21"/>
        <v>#VALUE!</v>
      </c>
      <c r="F222" s="7" t="str">
        <f t="shared" si="22"/>
        <v/>
      </c>
      <c r="G222" s="9" t="str">
        <f t="shared" si="23"/>
        <v/>
      </c>
      <c r="H222" s="9" t="str">
        <f t="shared" si="24"/>
        <v/>
      </c>
    </row>
    <row r="223" spans="1:8">
      <c r="A223" s="17" t="str">
        <f>families!A223</f>
        <v/>
      </c>
      <c r="B223" s="17" t="str">
        <f>families!B223</f>
        <v/>
      </c>
      <c r="C223" s="7" t="str">
        <f t="shared" si="20"/>
        <v/>
      </c>
      <c r="D223" s="7" t="str">
        <f>IF($A223="","",COUNTIF($A$1:$A223,$A223))</f>
        <v/>
      </c>
      <c r="E223" s="7" t="e">
        <f t="shared" si="21"/>
        <v>#VALUE!</v>
      </c>
      <c r="F223" s="7" t="str">
        <f t="shared" si="22"/>
        <v/>
      </c>
      <c r="G223" s="9" t="str">
        <f t="shared" si="23"/>
        <v/>
      </c>
      <c r="H223" s="9" t="str">
        <f t="shared" si="24"/>
        <v/>
      </c>
    </row>
    <row r="224" spans="1:8">
      <c r="A224" s="17" t="str">
        <f>families!A224</f>
        <v/>
      </c>
      <c r="B224" s="17" t="str">
        <f>families!B224</f>
        <v/>
      </c>
      <c r="C224" s="7" t="str">
        <f t="shared" si="20"/>
        <v/>
      </c>
      <c r="D224" s="7" t="str">
        <f>IF($A224="","",COUNTIF($A$1:$A224,$A224))</f>
        <v/>
      </c>
      <c r="E224" s="7" t="e">
        <f t="shared" si="21"/>
        <v>#VALUE!</v>
      </c>
      <c r="F224" s="7" t="str">
        <f t="shared" si="22"/>
        <v/>
      </c>
      <c r="G224" s="9" t="str">
        <f t="shared" si="23"/>
        <v/>
      </c>
      <c r="H224" s="9" t="str">
        <f t="shared" si="24"/>
        <v/>
      </c>
    </row>
    <row r="225" spans="1:8">
      <c r="A225" s="17" t="str">
        <f>families!A225</f>
        <v/>
      </c>
      <c r="B225" s="17" t="str">
        <f>families!B225</f>
        <v/>
      </c>
      <c r="C225" s="7" t="str">
        <f t="shared" si="20"/>
        <v/>
      </c>
      <c r="D225" s="7" t="str">
        <f>IF($A225="","",COUNTIF($A$1:$A225,$A225))</f>
        <v/>
      </c>
      <c r="E225" s="7" t="e">
        <f t="shared" si="21"/>
        <v>#VALUE!</v>
      </c>
      <c r="F225" s="7" t="str">
        <f t="shared" si="22"/>
        <v/>
      </c>
      <c r="G225" s="9" t="str">
        <f t="shared" si="23"/>
        <v/>
      </c>
      <c r="H225" s="9" t="str">
        <f t="shared" si="24"/>
        <v/>
      </c>
    </row>
    <row r="226" spans="1:8">
      <c r="A226" s="17" t="str">
        <f>families!A226</f>
        <v/>
      </c>
      <c r="B226" s="17" t="str">
        <f>families!B226</f>
        <v/>
      </c>
      <c r="C226" s="7" t="str">
        <f t="shared" si="20"/>
        <v/>
      </c>
      <c r="D226" s="7" t="str">
        <f>IF($A226="","",COUNTIF($A$1:$A226,$A226))</f>
        <v/>
      </c>
      <c r="E226" s="7" t="e">
        <f t="shared" si="21"/>
        <v>#VALUE!</v>
      </c>
      <c r="F226" s="7" t="str">
        <f t="shared" si="22"/>
        <v/>
      </c>
      <c r="G226" s="9" t="str">
        <f t="shared" si="23"/>
        <v/>
      </c>
      <c r="H226" s="9" t="str">
        <f t="shared" si="24"/>
        <v/>
      </c>
    </row>
    <row r="227" spans="1:8">
      <c r="A227" s="17" t="str">
        <f>families!A227</f>
        <v/>
      </c>
      <c r="B227" s="17" t="str">
        <f>families!B227</f>
        <v/>
      </c>
      <c r="C227" s="7" t="str">
        <f t="shared" si="20"/>
        <v/>
      </c>
      <c r="D227" s="7" t="str">
        <f>IF($A227="","",COUNTIF($A$1:$A227,$A227))</f>
        <v/>
      </c>
      <c r="E227" s="7" t="e">
        <f t="shared" si="21"/>
        <v>#VALUE!</v>
      </c>
      <c r="F227" s="7" t="str">
        <f t="shared" si="22"/>
        <v/>
      </c>
      <c r="G227" s="9" t="str">
        <f t="shared" si="23"/>
        <v/>
      </c>
      <c r="H227" s="9" t="str">
        <f t="shared" si="24"/>
        <v/>
      </c>
    </row>
    <row r="228" spans="1:8">
      <c r="A228" s="17" t="str">
        <f>families!A228</f>
        <v/>
      </c>
      <c r="B228" s="17" t="str">
        <f>families!B228</f>
        <v/>
      </c>
      <c r="C228" s="7" t="str">
        <f t="shared" si="20"/>
        <v/>
      </c>
      <c r="D228" s="7" t="str">
        <f>IF($A228="","",COUNTIF($A$1:$A228,$A228))</f>
        <v/>
      </c>
      <c r="E228" s="7" t="e">
        <f t="shared" si="21"/>
        <v>#VALUE!</v>
      </c>
      <c r="F228" s="7" t="str">
        <f t="shared" si="22"/>
        <v/>
      </c>
      <c r="G228" s="9" t="str">
        <f t="shared" si="23"/>
        <v/>
      </c>
      <c r="H228" s="9" t="str">
        <f t="shared" si="24"/>
        <v/>
      </c>
    </row>
    <row r="229" spans="1:8">
      <c r="A229" s="17" t="str">
        <f>families!A229</f>
        <v/>
      </c>
      <c r="B229" s="17" t="str">
        <f>families!B229</f>
        <v/>
      </c>
      <c r="C229" s="7" t="str">
        <f t="shared" si="20"/>
        <v/>
      </c>
      <c r="D229" s="7" t="str">
        <f>IF($A229="","",COUNTIF($A$1:$A229,$A229))</f>
        <v/>
      </c>
      <c r="E229" s="7" t="e">
        <f t="shared" si="21"/>
        <v>#VALUE!</v>
      </c>
      <c r="F229" s="7" t="str">
        <f t="shared" si="22"/>
        <v/>
      </c>
      <c r="G229" s="9" t="str">
        <f t="shared" si="23"/>
        <v/>
      </c>
      <c r="H229" s="9" t="str">
        <f t="shared" si="24"/>
        <v/>
      </c>
    </row>
    <row r="230" spans="1:8">
      <c r="A230" s="17" t="str">
        <f>families!A230</f>
        <v/>
      </c>
      <c r="B230" s="17" t="str">
        <f>families!B230</f>
        <v/>
      </c>
      <c r="C230" s="7" t="str">
        <f t="shared" si="20"/>
        <v/>
      </c>
      <c r="D230" s="7" t="str">
        <f>IF($A230="","",COUNTIF($A$1:$A230,$A230))</f>
        <v/>
      </c>
      <c r="E230" s="7" t="e">
        <f t="shared" si="21"/>
        <v>#VALUE!</v>
      </c>
      <c r="F230" s="7" t="str">
        <f t="shared" si="22"/>
        <v/>
      </c>
      <c r="G230" s="9" t="str">
        <f t="shared" si="23"/>
        <v/>
      </c>
      <c r="H230" s="9" t="str">
        <f t="shared" si="24"/>
        <v/>
      </c>
    </row>
    <row r="231" spans="1:8">
      <c r="A231" s="17" t="str">
        <f>families!A231</f>
        <v/>
      </c>
      <c r="B231" s="17" t="str">
        <f>families!B231</f>
        <v/>
      </c>
      <c r="C231" s="7" t="str">
        <f t="shared" si="20"/>
        <v/>
      </c>
      <c r="D231" s="7" t="str">
        <f>IF($A231="","",COUNTIF($A$1:$A231,$A231))</f>
        <v/>
      </c>
      <c r="E231" s="7" t="e">
        <f t="shared" si="21"/>
        <v>#VALUE!</v>
      </c>
      <c r="F231" s="7" t="str">
        <f t="shared" si="22"/>
        <v/>
      </c>
      <c r="G231" s="9" t="str">
        <f t="shared" si="23"/>
        <v/>
      </c>
      <c r="H231" s="9" t="str">
        <f t="shared" si="24"/>
        <v/>
      </c>
    </row>
    <row r="232" spans="1:8">
      <c r="A232" s="17" t="str">
        <f>families!A232</f>
        <v/>
      </c>
      <c r="B232" s="17" t="str">
        <f>families!B232</f>
        <v/>
      </c>
      <c r="C232" s="7" t="str">
        <f t="shared" si="20"/>
        <v/>
      </c>
      <c r="D232" s="7" t="str">
        <f>IF($A232="","",COUNTIF($A$1:$A232,$A232))</f>
        <v/>
      </c>
      <c r="E232" s="7" t="e">
        <f t="shared" si="21"/>
        <v>#VALUE!</v>
      </c>
      <c r="F232" s="7" t="str">
        <f t="shared" si="22"/>
        <v/>
      </c>
      <c r="G232" s="9" t="str">
        <f t="shared" si="23"/>
        <v/>
      </c>
      <c r="H232" s="9" t="str">
        <f t="shared" si="24"/>
        <v/>
      </c>
    </row>
    <row r="233" spans="1:8">
      <c r="A233" s="17" t="str">
        <f>families!A233</f>
        <v/>
      </c>
      <c r="B233" s="17" t="str">
        <f>families!B233</f>
        <v/>
      </c>
      <c r="C233" s="7" t="str">
        <f t="shared" si="20"/>
        <v/>
      </c>
      <c r="D233" s="7" t="str">
        <f>IF($A233="","",COUNTIF($A$1:$A233,$A233))</f>
        <v/>
      </c>
      <c r="E233" s="7" t="e">
        <f t="shared" si="21"/>
        <v>#VALUE!</v>
      </c>
      <c r="F233" s="7" t="str">
        <f t="shared" si="22"/>
        <v/>
      </c>
      <c r="G233" s="9" t="str">
        <f t="shared" si="23"/>
        <v/>
      </c>
      <c r="H233" s="9" t="str">
        <f t="shared" si="24"/>
        <v/>
      </c>
    </row>
    <row r="234" spans="1:8">
      <c r="A234" s="17" t="str">
        <f>families!A234</f>
        <v/>
      </c>
      <c r="B234" s="17" t="str">
        <f>families!B234</f>
        <v/>
      </c>
      <c r="C234" s="7" t="str">
        <f t="shared" si="20"/>
        <v/>
      </c>
      <c r="D234" s="7" t="str">
        <f>IF($A234="","",COUNTIF($A$1:$A234,$A234))</f>
        <v/>
      </c>
      <c r="E234" s="7" t="e">
        <f t="shared" si="21"/>
        <v>#VALUE!</v>
      </c>
      <c r="F234" s="7" t="str">
        <f t="shared" si="22"/>
        <v/>
      </c>
      <c r="G234" s="9" t="str">
        <f t="shared" si="23"/>
        <v/>
      </c>
      <c r="H234" s="9" t="str">
        <f t="shared" si="24"/>
        <v/>
      </c>
    </row>
    <row r="235" spans="1:8">
      <c r="A235" s="17" t="str">
        <f>families!A235</f>
        <v/>
      </c>
      <c r="B235" s="17" t="str">
        <f>families!B235</f>
        <v/>
      </c>
      <c r="C235" s="7" t="str">
        <f t="shared" si="20"/>
        <v/>
      </c>
      <c r="D235" s="7" t="str">
        <f>IF($A235="","",COUNTIF($A$1:$A235,$A235))</f>
        <v/>
      </c>
      <c r="E235" s="7" t="e">
        <f t="shared" si="21"/>
        <v>#VALUE!</v>
      </c>
      <c r="F235" s="7" t="str">
        <f t="shared" si="22"/>
        <v/>
      </c>
      <c r="G235" s="9" t="str">
        <f t="shared" si="23"/>
        <v/>
      </c>
      <c r="H235" s="9" t="str">
        <f t="shared" si="24"/>
        <v/>
      </c>
    </row>
    <row r="236" spans="1:8">
      <c r="A236" s="17" t="str">
        <f>families!A236</f>
        <v/>
      </c>
      <c r="B236" s="17" t="str">
        <f>families!B236</f>
        <v/>
      </c>
      <c r="C236" s="7" t="str">
        <f t="shared" si="20"/>
        <v/>
      </c>
      <c r="D236" s="7" t="str">
        <f>IF($A236="","",COUNTIF($A$1:$A236,$A236))</f>
        <v/>
      </c>
      <c r="E236" s="7" t="e">
        <f t="shared" si="21"/>
        <v>#VALUE!</v>
      </c>
      <c r="F236" s="7" t="str">
        <f t="shared" si="22"/>
        <v/>
      </c>
      <c r="G236" s="9" t="str">
        <f t="shared" si="23"/>
        <v/>
      </c>
      <c r="H236" s="9" t="str">
        <f t="shared" si="24"/>
        <v/>
      </c>
    </row>
    <row r="237" spans="1:8">
      <c r="A237" s="17" t="str">
        <f>families!A237</f>
        <v/>
      </c>
      <c r="B237" s="17" t="str">
        <f>families!B237</f>
        <v/>
      </c>
      <c r="C237" s="7" t="str">
        <f t="shared" si="20"/>
        <v/>
      </c>
      <c r="D237" s="7" t="str">
        <f>IF($A237="","",COUNTIF($A$1:$A237,$A237))</f>
        <v/>
      </c>
      <c r="E237" s="7" t="e">
        <f t="shared" si="21"/>
        <v>#VALUE!</v>
      </c>
      <c r="F237" s="7" t="str">
        <f t="shared" si="22"/>
        <v/>
      </c>
      <c r="G237" s="9" t="str">
        <f t="shared" si="23"/>
        <v/>
      </c>
      <c r="H237" s="9" t="str">
        <f t="shared" si="24"/>
        <v/>
      </c>
    </row>
    <row r="238" spans="1:8">
      <c r="A238" s="17" t="str">
        <f>families!A238</f>
        <v/>
      </c>
      <c r="B238" s="17" t="str">
        <f>families!B238</f>
        <v/>
      </c>
      <c r="C238" s="7" t="str">
        <f t="shared" si="20"/>
        <v/>
      </c>
      <c r="D238" s="7" t="str">
        <f>IF($A238="","",COUNTIF($A$1:$A238,$A238))</f>
        <v/>
      </c>
      <c r="E238" s="7" t="e">
        <f t="shared" si="21"/>
        <v>#VALUE!</v>
      </c>
      <c r="F238" s="7" t="str">
        <f t="shared" si="22"/>
        <v/>
      </c>
      <c r="G238" s="9" t="str">
        <f t="shared" si="23"/>
        <v/>
      </c>
      <c r="H238" s="9" t="str">
        <f t="shared" si="24"/>
        <v/>
      </c>
    </row>
    <row r="239" spans="1:8">
      <c r="A239" s="17" t="str">
        <f>families!A239</f>
        <v/>
      </c>
      <c r="B239" s="17" t="str">
        <f>families!B239</f>
        <v/>
      </c>
      <c r="C239" s="7" t="str">
        <f t="shared" si="20"/>
        <v/>
      </c>
      <c r="D239" s="7" t="str">
        <f>IF($A239="","",COUNTIF($A$1:$A239,$A239))</f>
        <v/>
      </c>
      <c r="E239" s="7" t="e">
        <f t="shared" si="21"/>
        <v>#VALUE!</v>
      </c>
      <c r="F239" s="7" t="str">
        <f t="shared" si="22"/>
        <v/>
      </c>
      <c r="G239" s="9" t="str">
        <f t="shared" si="23"/>
        <v/>
      </c>
      <c r="H239" s="9" t="str">
        <f t="shared" si="24"/>
        <v/>
      </c>
    </row>
    <row r="240" spans="1:8">
      <c r="A240" s="17" t="str">
        <f>families!A240</f>
        <v/>
      </c>
      <c r="B240" s="17" t="str">
        <f>families!B240</f>
        <v/>
      </c>
      <c r="C240" s="7" t="str">
        <f t="shared" si="20"/>
        <v/>
      </c>
      <c r="D240" s="7" t="str">
        <f>IF($A240="","",COUNTIF($A$1:$A240,$A240))</f>
        <v/>
      </c>
      <c r="E240" s="7" t="e">
        <f t="shared" si="21"/>
        <v>#VALUE!</v>
      </c>
      <c r="F240" s="7" t="str">
        <f t="shared" si="22"/>
        <v/>
      </c>
      <c r="G240" s="9" t="str">
        <f t="shared" si="23"/>
        <v/>
      </c>
      <c r="H240" s="9" t="str">
        <f t="shared" si="24"/>
        <v/>
      </c>
    </row>
    <row r="241" spans="1:8">
      <c r="A241" s="17" t="str">
        <f>families!A241</f>
        <v/>
      </c>
      <c r="B241" s="17" t="str">
        <f>families!B241</f>
        <v/>
      </c>
      <c r="C241" s="7" t="str">
        <f t="shared" si="20"/>
        <v/>
      </c>
      <c r="D241" s="7" t="str">
        <f>IF($A241="","",COUNTIF($A$1:$A241,$A241))</f>
        <v/>
      </c>
      <c r="E241" s="7" t="e">
        <f t="shared" si="21"/>
        <v>#VALUE!</v>
      </c>
      <c r="F241" s="7" t="str">
        <f t="shared" si="22"/>
        <v/>
      </c>
      <c r="G241" s="9" t="str">
        <f t="shared" si="23"/>
        <v/>
      </c>
      <c r="H241" s="9" t="str">
        <f t="shared" si="24"/>
        <v/>
      </c>
    </row>
    <row r="242" spans="1:8">
      <c r="A242" s="17" t="str">
        <f>families!A242</f>
        <v/>
      </c>
      <c r="B242" s="17" t="str">
        <f>families!B242</f>
        <v/>
      </c>
      <c r="C242" s="7" t="str">
        <f t="shared" si="20"/>
        <v/>
      </c>
      <c r="D242" s="7" t="str">
        <f>IF($A242="","",COUNTIF($A$1:$A242,$A242))</f>
        <v/>
      </c>
      <c r="E242" s="7" t="e">
        <f t="shared" si="21"/>
        <v>#VALUE!</v>
      </c>
      <c r="F242" s="7" t="str">
        <f t="shared" si="22"/>
        <v/>
      </c>
      <c r="G242" s="9" t="str">
        <f t="shared" si="23"/>
        <v/>
      </c>
      <c r="H242" s="9" t="str">
        <f t="shared" si="24"/>
        <v/>
      </c>
    </row>
    <row r="243" spans="1:8">
      <c r="A243" s="17" t="str">
        <f>families!A243</f>
        <v/>
      </c>
      <c r="B243" s="17" t="str">
        <f>families!B243</f>
        <v/>
      </c>
      <c r="C243" s="7" t="str">
        <f t="shared" si="20"/>
        <v/>
      </c>
      <c r="D243" s="7" t="str">
        <f>IF($A243="","",COUNTIF($A$1:$A243,$A243))</f>
        <v/>
      </c>
      <c r="E243" s="7" t="e">
        <f t="shared" si="21"/>
        <v>#VALUE!</v>
      </c>
      <c r="F243" s="7" t="str">
        <f t="shared" si="22"/>
        <v/>
      </c>
      <c r="G243" s="9" t="str">
        <f t="shared" si="23"/>
        <v/>
      </c>
      <c r="H243" s="9" t="str">
        <f t="shared" si="24"/>
        <v/>
      </c>
    </row>
    <row r="244" spans="1:8">
      <c r="A244" s="17" t="str">
        <f>families!A244</f>
        <v/>
      </c>
      <c r="B244" s="17" t="str">
        <f>families!B244</f>
        <v/>
      </c>
      <c r="C244" s="7" t="str">
        <f t="shared" si="20"/>
        <v/>
      </c>
      <c r="D244" s="7" t="str">
        <f>IF($A244="","",COUNTIF($A$1:$A244,$A244))</f>
        <v/>
      </c>
      <c r="E244" s="7" t="e">
        <f t="shared" si="21"/>
        <v>#VALUE!</v>
      </c>
      <c r="F244" s="7" t="str">
        <f t="shared" si="22"/>
        <v/>
      </c>
      <c r="G244" s="9" t="str">
        <f t="shared" si="23"/>
        <v/>
      </c>
      <c r="H244" s="9" t="str">
        <f t="shared" si="24"/>
        <v/>
      </c>
    </row>
    <row r="245" spans="1:8">
      <c r="A245" s="17" t="str">
        <f>families!A245</f>
        <v/>
      </c>
      <c r="B245" s="17" t="str">
        <f>families!B245</f>
        <v/>
      </c>
      <c r="C245" s="7" t="str">
        <f t="shared" si="20"/>
        <v/>
      </c>
      <c r="D245" s="7" t="str">
        <f>IF($A245="","",COUNTIF($A$1:$A245,$A245))</f>
        <v/>
      </c>
      <c r="E245" s="7" t="e">
        <f t="shared" si="21"/>
        <v>#VALUE!</v>
      </c>
      <c r="F245" s="7" t="str">
        <f t="shared" si="22"/>
        <v/>
      </c>
      <c r="G245" s="9" t="str">
        <f t="shared" si="23"/>
        <v/>
      </c>
      <c r="H245" s="9" t="str">
        <f t="shared" si="24"/>
        <v/>
      </c>
    </row>
    <row r="246" spans="1:8">
      <c r="A246" s="17" t="str">
        <f>families!A246</f>
        <v/>
      </c>
      <c r="B246" s="17" t="str">
        <f>families!B246</f>
        <v/>
      </c>
      <c r="C246" s="7" t="str">
        <f t="shared" si="20"/>
        <v/>
      </c>
      <c r="D246" s="7" t="str">
        <f>IF($A246="","",COUNTIF($A$1:$A246,$A246))</f>
        <v/>
      </c>
      <c r="E246" s="7" t="e">
        <f t="shared" si="21"/>
        <v>#VALUE!</v>
      </c>
      <c r="F246" s="7" t="str">
        <f t="shared" si="22"/>
        <v/>
      </c>
      <c r="G246" s="9" t="str">
        <f t="shared" si="23"/>
        <v/>
      </c>
      <c r="H246" s="9" t="str">
        <f t="shared" si="24"/>
        <v/>
      </c>
    </row>
    <row r="247" spans="1:8">
      <c r="A247" s="17" t="str">
        <f>families!A247</f>
        <v/>
      </c>
      <c r="B247" s="17" t="str">
        <f>families!B247</f>
        <v/>
      </c>
      <c r="C247" s="7" t="str">
        <f t="shared" si="20"/>
        <v/>
      </c>
      <c r="D247" s="7" t="str">
        <f>IF($A247="","",COUNTIF($A$1:$A247,$A247))</f>
        <v/>
      </c>
      <c r="E247" s="7" t="e">
        <f t="shared" si="21"/>
        <v>#VALUE!</v>
      </c>
      <c r="F247" s="7" t="str">
        <f t="shared" si="22"/>
        <v/>
      </c>
      <c r="G247" s="9" t="str">
        <f t="shared" si="23"/>
        <v/>
      </c>
      <c r="H247" s="9" t="str">
        <f t="shared" si="24"/>
        <v/>
      </c>
    </row>
    <row r="248" spans="1:8">
      <c r="A248" s="17" t="str">
        <f>families!A248</f>
        <v/>
      </c>
      <c r="B248" s="17" t="str">
        <f>families!B248</f>
        <v/>
      </c>
      <c r="C248" s="7" t="str">
        <f t="shared" si="20"/>
        <v/>
      </c>
      <c r="D248" s="7" t="str">
        <f>IF($A248="","",COUNTIF($A$1:$A248,$A248))</f>
        <v/>
      </c>
      <c r="E248" s="7" t="e">
        <f t="shared" si="21"/>
        <v>#VALUE!</v>
      </c>
      <c r="F248" s="7" t="str">
        <f t="shared" si="22"/>
        <v/>
      </c>
      <c r="G248" s="9" t="str">
        <f t="shared" si="23"/>
        <v/>
      </c>
      <c r="H248" s="9" t="str">
        <f t="shared" si="24"/>
        <v/>
      </c>
    </row>
    <row r="249" spans="1:8">
      <c r="A249" s="17" t="str">
        <f>families!A249</f>
        <v/>
      </c>
      <c r="B249" s="17" t="str">
        <f>families!B249</f>
        <v/>
      </c>
      <c r="C249" s="7" t="str">
        <f t="shared" si="20"/>
        <v/>
      </c>
      <c r="D249" s="7" t="str">
        <f>IF($A249="","",COUNTIF($A$1:$A249,$A249))</f>
        <v/>
      </c>
      <c r="E249" s="7" t="e">
        <f t="shared" si="21"/>
        <v>#VALUE!</v>
      </c>
      <c r="F249" s="7" t="str">
        <f t="shared" si="22"/>
        <v/>
      </c>
      <c r="G249" s="9" t="str">
        <f t="shared" si="23"/>
        <v/>
      </c>
      <c r="H249" s="9" t="str">
        <f t="shared" si="24"/>
        <v/>
      </c>
    </row>
    <row r="250" spans="1:8">
      <c r="A250" s="17" t="str">
        <f>families!A250</f>
        <v/>
      </c>
      <c r="B250" s="17" t="str">
        <f>families!B250</f>
        <v/>
      </c>
      <c r="C250" s="7" t="str">
        <f t="shared" si="20"/>
        <v/>
      </c>
      <c r="D250" s="7" t="str">
        <f>IF($A250="","",COUNTIF($A$1:$A250,$A250))</f>
        <v/>
      </c>
      <c r="E250" s="7" t="e">
        <f t="shared" si="21"/>
        <v>#VALUE!</v>
      </c>
      <c r="F250" s="7" t="str">
        <f t="shared" si="22"/>
        <v/>
      </c>
      <c r="G250" s="9" t="str">
        <f t="shared" si="23"/>
        <v/>
      </c>
      <c r="H250" s="9" t="str">
        <f t="shared" si="24"/>
        <v/>
      </c>
    </row>
    <row r="251" spans="1:8">
      <c r="A251" s="17" t="str">
        <f>families!A251</f>
        <v/>
      </c>
      <c r="B251" s="17" t="str">
        <f>families!B251</f>
        <v/>
      </c>
      <c r="C251" s="7" t="str">
        <f t="shared" si="20"/>
        <v/>
      </c>
      <c r="D251" s="7" t="str">
        <f>IF($A251="","",COUNTIF($A$1:$A251,$A251))</f>
        <v/>
      </c>
      <c r="E251" s="7" t="e">
        <f t="shared" si="21"/>
        <v>#VALUE!</v>
      </c>
      <c r="F251" s="7" t="str">
        <f t="shared" si="22"/>
        <v/>
      </c>
      <c r="G251" s="9" t="str">
        <f t="shared" si="23"/>
        <v/>
      </c>
      <c r="H251" s="9" t="str">
        <f t="shared" si="24"/>
        <v/>
      </c>
    </row>
    <row r="252" spans="1:8">
      <c r="A252" s="17" t="str">
        <f>families!A252</f>
        <v/>
      </c>
      <c r="B252" s="17" t="str">
        <f>families!B252</f>
        <v/>
      </c>
      <c r="C252" s="7" t="str">
        <f t="shared" si="20"/>
        <v/>
      </c>
      <c r="D252" s="7" t="str">
        <f>IF($A252="","",COUNTIF($A$1:$A252,$A252))</f>
        <v/>
      </c>
      <c r="E252" s="7" t="e">
        <f t="shared" si="21"/>
        <v>#VALUE!</v>
      </c>
      <c r="F252" s="7" t="str">
        <f t="shared" si="22"/>
        <v/>
      </c>
      <c r="G252" s="9" t="str">
        <f t="shared" si="23"/>
        <v/>
      </c>
      <c r="H252" s="9" t="str">
        <f t="shared" si="24"/>
        <v/>
      </c>
    </row>
    <row r="253" spans="1:8">
      <c r="A253" s="17" t="str">
        <f>families!A253</f>
        <v/>
      </c>
      <c r="B253" s="17" t="str">
        <f>families!B253</f>
        <v/>
      </c>
      <c r="C253" s="7" t="str">
        <f t="shared" si="20"/>
        <v/>
      </c>
      <c r="D253" s="7" t="str">
        <f>IF($A253="","",COUNTIF($A$1:$A253,$A253))</f>
        <v/>
      </c>
      <c r="E253" s="7" t="e">
        <f t="shared" si="21"/>
        <v>#VALUE!</v>
      </c>
      <c r="F253" s="7" t="str">
        <f t="shared" si="22"/>
        <v/>
      </c>
      <c r="G253" s="9" t="str">
        <f t="shared" si="23"/>
        <v/>
      </c>
      <c r="H253" s="9" t="str">
        <f t="shared" si="24"/>
        <v/>
      </c>
    </row>
    <row r="254" spans="1:8">
      <c r="A254" s="17" t="str">
        <f>families!A254</f>
        <v/>
      </c>
      <c r="B254" s="17" t="str">
        <f>families!B254</f>
        <v/>
      </c>
      <c r="C254" s="7" t="str">
        <f t="shared" si="20"/>
        <v/>
      </c>
      <c r="D254" s="7" t="str">
        <f>IF($A254="","",COUNTIF($A$1:$A254,$A254))</f>
        <v/>
      </c>
      <c r="E254" s="7" t="e">
        <f t="shared" si="21"/>
        <v>#VALUE!</v>
      </c>
      <c r="F254" s="7" t="str">
        <f t="shared" si="22"/>
        <v/>
      </c>
      <c r="G254" s="9" t="str">
        <f t="shared" si="23"/>
        <v/>
      </c>
      <c r="H254" s="9" t="str">
        <f t="shared" si="24"/>
        <v/>
      </c>
    </row>
    <row r="255" spans="1:8">
      <c r="A255" s="17" t="str">
        <f>families!A255</f>
        <v/>
      </c>
      <c r="B255" s="17" t="str">
        <f>families!B255</f>
        <v/>
      </c>
      <c r="C255" s="7" t="str">
        <f t="shared" si="20"/>
        <v/>
      </c>
      <c r="D255" s="7" t="str">
        <f>IF($A255="","",COUNTIF($A$1:$A255,$A255))</f>
        <v/>
      </c>
      <c r="E255" s="7" t="e">
        <f t="shared" si="21"/>
        <v>#VALUE!</v>
      </c>
      <c r="F255" s="7" t="str">
        <f t="shared" si="22"/>
        <v/>
      </c>
      <c r="G255" s="9" t="str">
        <f t="shared" si="23"/>
        <v/>
      </c>
      <c r="H255" s="9" t="str">
        <f t="shared" si="24"/>
        <v/>
      </c>
    </row>
    <row r="256" spans="1:8">
      <c r="A256" s="17" t="str">
        <f>families!A256</f>
        <v/>
      </c>
      <c r="B256" s="17" t="str">
        <f>families!B256</f>
        <v/>
      </c>
      <c r="C256" s="7" t="str">
        <f t="shared" si="20"/>
        <v/>
      </c>
      <c r="D256" s="7" t="str">
        <f>IF($A256="","",COUNTIF($A$1:$A256,$A256))</f>
        <v/>
      </c>
      <c r="E256" s="7" t="e">
        <f t="shared" si="21"/>
        <v>#VALUE!</v>
      </c>
      <c r="F256" s="7" t="str">
        <f t="shared" si="22"/>
        <v/>
      </c>
      <c r="G256" s="9" t="str">
        <f t="shared" si="23"/>
        <v/>
      </c>
      <c r="H256" s="9" t="str">
        <f t="shared" si="24"/>
        <v/>
      </c>
    </row>
    <row r="257" spans="1:8">
      <c r="A257" s="17" t="str">
        <f>families!A257</f>
        <v/>
      </c>
      <c r="B257" s="17" t="str">
        <f>families!B257</f>
        <v/>
      </c>
      <c r="C257" s="7" t="str">
        <f t="shared" si="20"/>
        <v/>
      </c>
      <c r="D257" s="7" t="str">
        <f>IF($A257="","",COUNTIF($A$1:$A257,$A257))</f>
        <v/>
      </c>
      <c r="E257" s="7" t="e">
        <f t="shared" si="21"/>
        <v>#VALUE!</v>
      </c>
      <c r="F257" s="7" t="str">
        <f t="shared" si="22"/>
        <v/>
      </c>
      <c r="G257" s="9" t="str">
        <f t="shared" si="23"/>
        <v/>
      </c>
      <c r="H257" s="9" t="str">
        <f t="shared" si="24"/>
        <v/>
      </c>
    </row>
    <row r="258" spans="1:8">
      <c r="A258" s="17" t="str">
        <f>families!A258</f>
        <v/>
      </c>
      <c r="B258" s="17" t="str">
        <f>families!B258</f>
        <v/>
      </c>
      <c r="C258" s="7" t="str">
        <f t="shared" si="20"/>
        <v/>
      </c>
      <c r="D258" s="7" t="str">
        <f>IF($A258="","",COUNTIF($A$1:$A258,$A258))</f>
        <v/>
      </c>
      <c r="E258" s="7" t="e">
        <f t="shared" si="21"/>
        <v>#VALUE!</v>
      </c>
      <c r="F258" s="7" t="str">
        <f t="shared" si="22"/>
        <v/>
      </c>
      <c r="G258" s="9" t="str">
        <f t="shared" si="23"/>
        <v/>
      </c>
      <c r="H258" s="9" t="str">
        <f t="shared" si="24"/>
        <v/>
      </c>
    </row>
    <row r="259" spans="1:8">
      <c r="A259" s="17" t="str">
        <f>families!A259</f>
        <v/>
      </c>
      <c r="B259" s="17" t="str">
        <f>families!B259</f>
        <v/>
      </c>
      <c r="C259" s="7" t="str">
        <f t="shared" si="20"/>
        <v/>
      </c>
      <c r="D259" s="7" t="str">
        <f>IF($A259="","",COUNTIF($A$1:$A259,$A259))</f>
        <v/>
      </c>
      <c r="E259" s="7" t="e">
        <f t="shared" si="21"/>
        <v>#VALUE!</v>
      </c>
      <c r="F259" s="7" t="str">
        <f t="shared" si="22"/>
        <v/>
      </c>
      <c r="G259" s="9" t="str">
        <f t="shared" si="23"/>
        <v/>
      </c>
      <c r="H259" s="9" t="str">
        <f t="shared" si="24"/>
        <v/>
      </c>
    </row>
    <row r="260" spans="1:8">
      <c r="A260" s="17" t="str">
        <f>families!A260</f>
        <v/>
      </c>
      <c r="B260" s="17" t="str">
        <f>families!B260</f>
        <v/>
      </c>
      <c r="C260" s="7" t="str">
        <f t="shared" si="20"/>
        <v/>
      </c>
      <c r="D260" s="7" t="str">
        <f>IF($A260="","",COUNTIF($A$1:$A260,$A260))</f>
        <v/>
      </c>
      <c r="E260" s="7" t="e">
        <f t="shared" si="21"/>
        <v>#VALUE!</v>
      </c>
      <c r="F260" s="7" t="str">
        <f t="shared" si="22"/>
        <v/>
      </c>
      <c r="G260" s="9" t="str">
        <f t="shared" si="23"/>
        <v/>
      </c>
      <c r="H260" s="9" t="str">
        <f t="shared" si="24"/>
        <v/>
      </c>
    </row>
    <row r="261" spans="1:8">
      <c r="A261" s="17" t="str">
        <f>families!A261</f>
        <v/>
      </c>
      <c r="B261" s="17" t="str">
        <f>families!B261</f>
        <v/>
      </c>
      <c r="C261" s="7" t="str">
        <f t="shared" si="20"/>
        <v/>
      </c>
      <c r="D261" s="7" t="str">
        <f>IF($A261="","",COUNTIF($A$1:$A261,$A261))</f>
        <v/>
      </c>
      <c r="E261" s="7" t="e">
        <f t="shared" si="21"/>
        <v>#VALUE!</v>
      </c>
      <c r="F261" s="7" t="str">
        <f t="shared" si="22"/>
        <v/>
      </c>
      <c r="G261" s="9" t="str">
        <f t="shared" si="23"/>
        <v/>
      </c>
      <c r="H261" s="9" t="str">
        <f t="shared" si="24"/>
        <v/>
      </c>
    </row>
    <row r="262" spans="1:8">
      <c r="A262" s="17" t="str">
        <f>families!A262</f>
        <v/>
      </c>
      <c r="B262" s="17" t="str">
        <f>families!B262</f>
        <v/>
      </c>
      <c r="C262" s="7" t="str">
        <f t="shared" si="20"/>
        <v/>
      </c>
      <c r="D262" s="7" t="str">
        <f>IF($A262="","",COUNTIF($A$1:$A262,$A262))</f>
        <v/>
      </c>
      <c r="E262" s="7" t="e">
        <f t="shared" si="21"/>
        <v>#VALUE!</v>
      </c>
      <c r="F262" s="7" t="str">
        <f t="shared" si="22"/>
        <v/>
      </c>
      <c r="G262" s="9" t="str">
        <f t="shared" si="23"/>
        <v/>
      </c>
      <c r="H262" s="9" t="str">
        <f t="shared" si="24"/>
        <v/>
      </c>
    </row>
    <row r="263" spans="1:8">
      <c r="A263" s="17" t="str">
        <f>families!A263</f>
        <v/>
      </c>
      <c r="B263" s="17" t="str">
        <f>families!B263</f>
        <v/>
      </c>
      <c r="C263" s="7" t="str">
        <f t="shared" ref="C263:C326" si="25">IF($A263="","",COUNTIF($A:$A,"&lt;"&amp;$A263))</f>
        <v/>
      </c>
      <c r="D263" s="7" t="str">
        <f>IF($A263="","",COUNTIF($A$1:$A263,$A263))</f>
        <v/>
      </c>
      <c r="E263" s="7" t="e">
        <f t="shared" ref="E263:E326" si="26">C263+D263</f>
        <v>#VALUE!</v>
      </c>
      <c r="F263" s="7" t="str">
        <f t="shared" ref="F263:F326" si="27">IF($A263="","",MATCH(ROW(),$E:$E,0))</f>
        <v/>
      </c>
      <c r="G263" s="9" t="str">
        <f t="shared" ref="G263:G326" si="28">IF($A263="","",IF(ISERROR(F263),"",INDEX($A:$A,F263)))</f>
        <v/>
      </c>
      <c r="H263" s="9" t="str">
        <f t="shared" ref="H263:H326" si="29">IF($A263="","",IF(ISERROR(F263),"",INDEX($B:$B,F263)))</f>
        <v/>
      </c>
    </row>
    <row r="264" spans="1:8">
      <c r="A264" s="17" t="str">
        <f>families!A264</f>
        <v/>
      </c>
      <c r="B264" s="17" t="str">
        <f>families!B264</f>
        <v/>
      </c>
      <c r="C264" s="7" t="str">
        <f t="shared" si="25"/>
        <v/>
      </c>
      <c r="D264" s="7" t="str">
        <f>IF($A264="","",COUNTIF($A$1:$A264,$A264))</f>
        <v/>
      </c>
      <c r="E264" s="7" t="e">
        <f t="shared" si="26"/>
        <v>#VALUE!</v>
      </c>
      <c r="F264" s="7" t="str">
        <f t="shared" si="27"/>
        <v/>
      </c>
      <c r="G264" s="9" t="str">
        <f t="shared" si="28"/>
        <v/>
      </c>
      <c r="H264" s="9" t="str">
        <f t="shared" si="29"/>
        <v/>
      </c>
    </row>
    <row r="265" spans="1:8">
      <c r="A265" s="17" t="str">
        <f>families!A265</f>
        <v/>
      </c>
      <c r="B265" s="17" t="str">
        <f>families!B265</f>
        <v/>
      </c>
      <c r="C265" s="7" t="str">
        <f t="shared" si="25"/>
        <v/>
      </c>
      <c r="D265" s="7" t="str">
        <f>IF($A265="","",COUNTIF($A$1:$A265,$A265))</f>
        <v/>
      </c>
      <c r="E265" s="7" t="e">
        <f t="shared" si="26"/>
        <v>#VALUE!</v>
      </c>
      <c r="F265" s="7" t="str">
        <f t="shared" si="27"/>
        <v/>
      </c>
      <c r="G265" s="9" t="str">
        <f t="shared" si="28"/>
        <v/>
      </c>
      <c r="H265" s="9" t="str">
        <f t="shared" si="29"/>
        <v/>
      </c>
    </row>
    <row r="266" spans="1:8">
      <c r="A266" s="17" t="str">
        <f>families!A266</f>
        <v/>
      </c>
      <c r="B266" s="17" t="str">
        <f>families!B266</f>
        <v/>
      </c>
      <c r="C266" s="7" t="str">
        <f t="shared" si="25"/>
        <v/>
      </c>
      <c r="D266" s="7" t="str">
        <f>IF($A266="","",COUNTIF($A$1:$A266,$A266))</f>
        <v/>
      </c>
      <c r="E266" s="7" t="e">
        <f t="shared" si="26"/>
        <v>#VALUE!</v>
      </c>
      <c r="F266" s="7" t="str">
        <f t="shared" si="27"/>
        <v/>
      </c>
      <c r="G266" s="9" t="str">
        <f t="shared" si="28"/>
        <v/>
      </c>
      <c r="H266" s="9" t="str">
        <f t="shared" si="29"/>
        <v/>
      </c>
    </row>
    <row r="267" spans="1:8">
      <c r="A267" s="17" t="str">
        <f>families!A267</f>
        <v/>
      </c>
      <c r="B267" s="17" t="str">
        <f>families!B267</f>
        <v/>
      </c>
      <c r="C267" s="7" t="str">
        <f t="shared" si="25"/>
        <v/>
      </c>
      <c r="D267" s="7" t="str">
        <f>IF($A267="","",COUNTIF($A$1:$A267,$A267))</f>
        <v/>
      </c>
      <c r="E267" s="7" t="e">
        <f t="shared" si="26"/>
        <v>#VALUE!</v>
      </c>
      <c r="F267" s="7" t="str">
        <f t="shared" si="27"/>
        <v/>
      </c>
      <c r="G267" s="9" t="str">
        <f t="shared" si="28"/>
        <v/>
      </c>
      <c r="H267" s="9" t="str">
        <f t="shared" si="29"/>
        <v/>
      </c>
    </row>
    <row r="268" spans="1:8">
      <c r="A268" s="17" t="str">
        <f>families!A268</f>
        <v/>
      </c>
      <c r="B268" s="17" t="str">
        <f>families!B268</f>
        <v/>
      </c>
      <c r="C268" s="7" t="str">
        <f t="shared" si="25"/>
        <v/>
      </c>
      <c r="D268" s="7" t="str">
        <f>IF($A268="","",COUNTIF($A$1:$A268,$A268))</f>
        <v/>
      </c>
      <c r="E268" s="7" t="e">
        <f t="shared" si="26"/>
        <v>#VALUE!</v>
      </c>
      <c r="F268" s="7" t="str">
        <f t="shared" si="27"/>
        <v/>
      </c>
      <c r="G268" s="9" t="str">
        <f t="shared" si="28"/>
        <v/>
      </c>
      <c r="H268" s="9" t="str">
        <f t="shared" si="29"/>
        <v/>
      </c>
    </row>
    <row r="269" spans="1:8">
      <c r="A269" s="17" t="str">
        <f>families!A269</f>
        <v/>
      </c>
      <c r="B269" s="17" t="str">
        <f>families!B269</f>
        <v/>
      </c>
      <c r="C269" s="7" t="str">
        <f t="shared" si="25"/>
        <v/>
      </c>
      <c r="D269" s="7" t="str">
        <f>IF($A269="","",COUNTIF($A$1:$A269,$A269))</f>
        <v/>
      </c>
      <c r="E269" s="7" t="e">
        <f t="shared" si="26"/>
        <v>#VALUE!</v>
      </c>
      <c r="F269" s="7" t="str">
        <f t="shared" si="27"/>
        <v/>
      </c>
      <c r="G269" s="9" t="str">
        <f t="shared" si="28"/>
        <v/>
      </c>
      <c r="H269" s="9" t="str">
        <f t="shared" si="29"/>
        <v/>
      </c>
    </row>
    <row r="270" spans="1:8">
      <c r="A270" s="17" t="str">
        <f>families!A270</f>
        <v/>
      </c>
      <c r="B270" s="17" t="str">
        <f>families!B270</f>
        <v/>
      </c>
      <c r="C270" s="7" t="str">
        <f t="shared" si="25"/>
        <v/>
      </c>
      <c r="D270" s="7" t="str">
        <f>IF($A270="","",COUNTIF($A$1:$A270,$A270))</f>
        <v/>
      </c>
      <c r="E270" s="7" t="e">
        <f t="shared" si="26"/>
        <v>#VALUE!</v>
      </c>
      <c r="F270" s="7" t="str">
        <f t="shared" si="27"/>
        <v/>
      </c>
      <c r="G270" s="9" t="str">
        <f t="shared" si="28"/>
        <v/>
      </c>
      <c r="H270" s="9" t="str">
        <f t="shared" si="29"/>
        <v/>
      </c>
    </row>
    <row r="271" spans="1:8">
      <c r="A271" s="17" t="str">
        <f>families!A271</f>
        <v/>
      </c>
      <c r="B271" s="17" t="str">
        <f>families!B271</f>
        <v/>
      </c>
      <c r="C271" s="7" t="str">
        <f t="shared" si="25"/>
        <v/>
      </c>
      <c r="D271" s="7" t="str">
        <f>IF($A271="","",COUNTIF($A$1:$A271,$A271))</f>
        <v/>
      </c>
      <c r="E271" s="7" t="e">
        <f t="shared" si="26"/>
        <v>#VALUE!</v>
      </c>
      <c r="F271" s="7" t="str">
        <f t="shared" si="27"/>
        <v/>
      </c>
      <c r="G271" s="9" t="str">
        <f t="shared" si="28"/>
        <v/>
      </c>
      <c r="H271" s="9" t="str">
        <f t="shared" si="29"/>
        <v/>
      </c>
    </row>
    <row r="272" spans="1:8">
      <c r="A272" s="17" t="str">
        <f>families!A272</f>
        <v/>
      </c>
      <c r="B272" s="17" t="str">
        <f>families!B272</f>
        <v/>
      </c>
      <c r="C272" s="7" t="str">
        <f t="shared" si="25"/>
        <v/>
      </c>
      <c r="D272" s="7" t="str">
        <f>IF($A272="","",COUNTIF($A$1:$A272,$A272))</f>
        <v/>
      </c>
      <c r="E272" s="7" t="e">
        <f t="shared" si="26"/>
        <v>#VALUE!</v>
      </c>
      <c r="F272" s="7" t="str">
        <f t="shared" si="27"/>
        <v/>
      </c>
      <c r="G272" s="9" t="str">
        <f t="shared" si="28"/>
        <v/>
      </c>
      <c r="H272" s="9" t="str">
        <f t="shared" si="29"/>
        <v/>
      </c>
    </row>
    <row r="273" spans="1:8">
      <c r="A273" s="17" t="str">
        <f>families!A273</f>
        <v/>
      </c>
      <c r="B273" s="17" t="str">
        <f>families!B273</f>
        <v/>
      </c>
      <c r="C273" s="7" t="str">
        <f t="shared" si="25"/>
        <v/>
      </c>
      <c r="D273" s="7" t="str">
        <f>IF($A273="","",COUNTIF($A$1:$A273,$A273))</f>
        <v/>
      </c>
      <c r="E273" s="7" t="e">
        <f t="shared" si="26"/>
        <v>#VALUE!</v>
      </c>
      <c r="F273" s="7" t="str">
        <f t="shared" si="27"/>
        <v/>
      </c>
      <c r="G273" s="9" t="str">
        <f t="shared" si="28"/>
        <v/>
      </c>
      <c r="H273" s="9" t="str">
        <f t="shared" si="29"/>
        <v/>
      </c>
    </row>
    <row r="274" spans="1:8">
      <c r="A274" s="17" t="str">
        <f>families!A274</f>
        <v/>
      </c>
      <c r="B274" s="17" t="str">
        <f>families!B274</f>
        <v/>
      </c>
      <c r="C274" s="7" t="str">
        <f t="shared" si="25"/>
        <v/>
      </c>
      <c r="D274" s="7" t="str">
        <f>IF($A274="","",COUNTIF($A$1:$A274,$A274))</f>
        <v/>
      </c>
      <c r="E274" s="7" t="e">
        <f t="shared" si="26"/>
        <v>#VALUE!</v>
      </c>
      <c r="F274" s="7" t="str">
        <f t="shared" si="27"/>
        <v/>
      </c>
      <c r="G274" s="9" t="str">
        <f t="shared" si="28"/>
        <v/>
      </c>
      <c r="H274" s="9" t="str">
        <f t="shared" si="29"/>
        <v/>
      </c>
    </row>
    <row r="275" spans="1:8">
      <c r="A275" s="17" t="str">
        <f>families!A275</f>
        <v/>
      </c>
      <c r="B275" s="17" t="str">
        <f>families!B275</f>
        <v/>
      </c>
      <c r="C275" s="7" t="str">
        <f t="shared" si="25"/>
        <v/>
      </c>
      <c r="D275" s="7" t="str">
        <f>IF($A275="","",COUNTIF($A$1:$A275,$A275))</f>
        <v/>
      </c>
      <c r="E275" s="7" t="e">
        <f t="shared" si="26"/>
        <v>#VALUE!</v>
      </c>
      <c r="F275" s="7" t="str">
        <f t="shared" si="27"/>
        <v/>
      </c>
      <c r="G275" s="9" t="str">
        <f t="shared" si="28"/>
        <v/>
      </c>
      <c r="H275" s="9" t="str">
        <f t="shared" si="29"/>
        <v/>
      </c>
    </row>
    <row r="276" spans="1:8">
      <c r="A276" s="17" t="str">
        <f>families!A276</f>
        <v/>
      </c>
      <c r="B276" s="17" t="str">
        <f>families!B276</f>
        <v/>
      </c>
      <c r="C276" s="7" t="str">
        <f t="shared" si="25"/>
        <v/>
      </c>
      <c r="D276" s="7" t="str">
        <f>IF($A276="","",COUNTIF($A$1:$A276,$A276))</f>
        <v/>
      </c>
      <c r="E276" s="7" t="e">
        <f t="shared" si="26"/>
        <v>#VALUE!</v>
      </c>
      <c r="F276" s="7" t="str">
        <f t="shared" si="27"/>
        <v/>
      </c>
      <c r="G276" s="9" t="str">
        <f t="shared" si="28"/>
        <v/>
      </c>
      <c r="H276" s="9" t="str">
        <f t="shared" si="29"/>
        <v/>
      </c>
    </row>
    <row r="277" spans="1:8">
      <c r="A277" s="17" t="str">
        <f>families!A277</f>
        <v/>
      </c>
      <c r="B277" s="17" t="str">
        <f>families!B277</f>
        <v/>
      </c>
      <c r="C277" s="7" t="str">
        <f t="shared" si="25"/>
        <v/>
      </c>
      <c r="D277" s="7" t="str">
        <f>IF($A277="","",COUNTIF($A$1:$A277,$A277))</f>
        <v/>
      </c>
      <c r="E277" s="7" t="e">
        <f t="shared" si="26"/>
        <v>#VALUE!</v>
      </c>
      <c r="F277" s="7" t="str">
        <f t="shared" si="27"/>
        <v/>
      </c>
      <c r="G277" s="9" t="str">
        <f t="shared" si="28"/>
        <v/>
      </c>
      <c r="H277" s="9" t="str">
        <f t="shared" si="29"/>
        <v/>
      </c>
    </row>
    <row r="278" spans="1:8">
      <c r="A278" s="17" t="str">
        <f>families!A278</f>
        <v/>
      </c>
      <c r="B278" s="17" t="str">
        <f>families!B278</f>
        <v/>
      </c>
      <c r="C278" s="7" t="str">
        <f t="shared" si="25"/>
        <v/>
      </c>
      <c r="D278" s="7" t="str">
        <f>IF($A278="","",COUNTIF($A$1:$A278,$A278))</f>
        <v/>
      </c>
      <c r="E278" s="7" t="e">
        <f t="shared" si="26"/>
        <v>#VALUE!</v>
      </c>
      <c r="F278" s="7" t="str">
        <f t="shared" si="27"/>
        <v/>
      </c>
      <c r="G278" s="9" t="str">
        <f t="shared" si="28"/>
        <v/>
      </c>
      <c r="H278" s="9" t="str">
        <f t="shared" si="29"/>
        <v/>
      </c>
    </row>
    <row r="279" spans="1:8">
      <c r="A279" s="17" t="str">
        <f>families!A279</f>
        <v/>
      </c>
      <c r="B279" s="17" t="str">
        <f>families!B279</f>
        <v/>
      </c>
      <c r="C279" s="7" t="str">
        <f t="shared" si="25"/>
        <v/>
      </c>
      <c r="D279" s="7" t="str">
        <f>IF($A279="","",COUNTIF($A$1:$A279,$A279))</f>
        <v/>
      </c>
      <c r="E279" s="7" t="e">
        <f t="shared" si="26"/>
        <v>#VALUE!</v>
      </c>
      <c r="F279" s="7" t="str">
        <f t="shared" si="27"/>
        <v/>
      </c>
      <c r="G279" s="9" t="str">
        <f t="shared" si="28"/>
        <v/>
      </c>
      <c r="H279" s="9" t="str">
        <f t="shared" si="29"/>
        <v/>
      </c>
    </row>
    <row r="280" spans="1:8">
      <c r="A280" s="17" t="str">
        <f>families!A280</f>
        <v/>
      </c>
      <c r="B280" s="17" t="str">
        <f>families!B280</f>
        <v/>
      </c>
      <c r="C280" s="7" t="str">
        <f t="shared" si="25"/>
        <v/>
      </c>
      <c r="D280" s="7" t="str">
        <f>IF($A280="","",COUNTIF($A$1:$A280,$A280))</f>
        <v/>
      </c>
      <c r="E280" s="7" t="e">
        <f t="shared" si="26"/>
        <v>#VALUE!</v>
      </c>
      <c r="F280" s="7" t="str">
        <f t="shared" si="27"/>
        <v/>
      </c>
      <c r="G280" s="9" t="str">
        <f t="shared" si="28"/>
        <v/>
      </c>
      <c r="H280" s="9" t="str">
        <f t="shared" si="29"/>
        <v/>
      </c>
    </row>
    <row r="281" spans="1:8">
      <c r="A281" s="17" t="str">
        <f>families!A281</f>
        <v/>
      </c>
      <c r="B281" s="17" t="str">
        <f>families!B281</f>
        <v/>
      </c>
      <c r="C281" s="7" t="str">
        <f t="shared" si="25"/>
        <v/>
      </c>
      <c r="D281" s="7" t="str">
        <f>IF($A281="","",COUNTIF($A$1:$A281,$A281))</f>
        <v/>
      </c>
      <c r="E281" s="7" t="e">
        <f t="shared" si="26"/>
        <v>#VALUE!</v>
      </c>
      <c r="F281" s="7" t="str">
        <f t="shared" si="27"/>
        <v/>
      </c>
      <c r="G281" s="9" t="str">
        <f t="shared" si="28"/>
        <v/>
      </c>
      <c r="H281" s="9" t="str">
        <f t="shared" si="29"/>
        <v/>
      </c>
    </row>
    <row r="282" spans="1:8">
      <c r="A282" s="17" t="str">
        <f>families!A282</f>
        <v/>
      </c>
      <c r="B282" s="17" t="str">
        <f>families!B282</f>
        <v/>
      </c>
      <c r="C282" s="7" t="str">
        <f t="shared" si="25"/>
        <v/>
      </c>
      <c r="D282" s="7" t="str">
        <f>IF($A282="","",COUNTIF($A$1:$A282,$A282))</f>
        <v/>
      </c>
      <c r="E282" s="7" t="e">
        <f t="shared" si="26"/>
        <v>#VALUE!</v>
      </c>
      <c r="F282" s="7" t="str">
        <f t="shared" si="27"/>
        <v/>
      </c>
      <c r="G282" s="9" t="str">
        <f t="shared" si="28"/>
        <v/>
      </c>
      <c r="H282" s="9" t="str">
        <f t="shared" si="29"/>
        <v/>
      </c>
    </row>
    <row r="283" spans="1:8">
      <c r="A283" s="17" t="str">
        <f>families!A283</f>
        <v/>
      </c>
      <c r="B283" s="17" t="str">
        <f>families!B283</f>
        <v/>
      </c>
      <c r="C283" s="7" t="str">
        <f t="shared" si="25"/>
        <v/>
      </c>
      <c r="D283" s="7" t="str">
        <f>IF($A283="","",COUNTIF($A$1:$A283,$A283))</f>
        <v/>
      </c>
      <c r="E283" s="7" t="e">
        <f t="shared" si="26"/>
        <v>#VALUE!</v>
      </c>
      <c r="F283" s="7" t="str">
        <f t="shared" si="27"/>
        <v/>
      </c>
      <c r="G283" s="9" t="str">
        <f t="shared" si="28"/>
        <v/>
      </c>
      <c r="H283" s="9" t="str">
        <f t="shared" si="29"/>
        <v/>
      </c>
    </row>
    <row r="284" spans="1:8">
      <c r="A284" s="17" t="str">
        <f>families!A284</f>
        <v/>
      </c>
      <c r="B284" s="17" t="str">
        <f>families!B284</f>
        <v/>
      </c>
      <c r="C284" s="7" t="str">
        <f t="shared" si="25"/>
        <v/>
      </c>
      <c r="D284" s="7" t="str">
        <f>IF($A284="","",COUNTIF($A$1:$A284,$A284))</f>
        <v/>
      </c>
      <c r="E284" s="7" t="e">
        <f t="shared" si="26"/>
        <v>#VALUE!</v>
      </c>
      <c r="F284" s="7" t="str">
        <f t="shared" si="27"/>
        <v/>
      </c>
      <c r="G284" s="9" t="str">
        <f t="shared" si="28"/>
        <v/>
      </c>
      <c r="H284" s="9" t="str">
        <f t="shared" si="29"/>
        <v/>
      </c>
    </row>
    <row r="285" spans="1:8">
      <c r="A285" s="17" t="str">
        <f>families!A285</f>
        <v/>
      </c>
      <c r="B285" s="17" t="str">
        <f>families!B285</f>
        <v/>
      </c>
      <c r="C285" s="7" t="str">
        <f t="shared" si="25"/>
        <v/>
      </c>
      <c r="D285" s="7" t="str">
        <f>IF($A285="","",COUNTIF($A$1:$A285,$A285))</f>
        <v/>
      </c>
      <c r="E285" s="7" t="e">
        <f t="shared" si="26"/>
        <v>#VALUE!</v>
      </c>
      <c r="F285" s="7" t="str">
        <f t="shared" si="27"/>
        <v/>
      </c>
      <c r="G285" s="9" t="str">
        <f t="shared" si="28"/>
        <v/>
      </c>
      <c r="H285" s="9" t="str">
        <f t="shared" si="29"/>
        <v/>
      </c>
    </row>
    <row r="286" spans="1:8">
      <c r="A286" s="17" t="str">
        <f>families!A286</f>
        <v/>
      </c>
      <c r="B286" s="17" t="str">
        <f>families!B286</f>
        <v/>
      </c>
      <c r="C286" s="7" t="str">
        <f t="shared" si="25"/>
        <v/>
      </c>
      <c r="D286" s="7" t="str">
        <f>IF($A286="","",COUNTIF($A$1:$A286,$A286))</f>
        <v/>
      </c>
      <c r="E286" s="7" t="e">
        <f t="shared" si="26"/>
        <v>#VALUE!</v>
      </c>
      <c r="F286" s="7" t="str">
        <f t="shared" si="27"/>
        <v/>
      </c>
      <c r="G286" s="9" t="str">
        <f t="shared" si="28"/>
        <v/>
      </c>
      <c r="H286" s="9" t="str">
        <f t="shared" si="29"/>
        <v/>
      </c>
    </row>
    <row r="287" spans="1:8">
      <c r="A287" s="17" t="str">
        <f>families!A287</f>
        <v/>
      </c>
      <c r="B287" s="17" t="str">
        <f>families!B287</f>
        <v/>
      </c>
      <c r="C287" s="7" t="str">
        <f t="shared" si="25"/>
        <v/>
      </c>
      <c r="D287" s="7" t="str">
        <f>IF($A287="","",COUNTIF($A$1:$A287,$A287))</f>
        <v/>
      </c>
      <c r="E287" s="7" t="e">
        <f t="shared" si="26"/>
        <v>#VALUE!</v>
      </c>
      <c r="F287" s="7" t="str">
        <f t="shared" si="27"/>
        <v/>
      </c>
      <c r="G287" s="9" t="str">
        <f t="shared" si="28"/>
        <v/>
      </c>
      <c r="H287" s="9" t="str">
        <f t="shared" si="29"/>
        <v/>
      </c>
    </row>
    <row r="288" spans="1:8">
      <c r="A288" s="17" t="str">
        <f>families!A288</f>
        <v/>
      </c>
      <c r="B288" s="17" t="str">
        <f>families!B288</f>
        <v/>
      </c>
      <c r="C288" s="7" t="str">
        <f t="shared" si="25"/>
        <v/>
      </c>
      <c r="D288" s="7" t="str">
        <f>IF($A288="","",COUNTIF($A$1:$A288,$A288))</f>
        <v/>
      </c>
      <c r="E288" s="7" t="e">
        <f t="shared" si="26"/>
        <v>#VALUE!</v>
      </c>
      <c r="F288" s="7" t="str">
        <f t="shared" si="27"/>
        <v/>
      </c>
      <c r="G288" s="9" t="str">
        <f t="shared" si="28"/>
        <v/>
      </c>
      <c r="H288" s="9" t="str">
        <f t="shared" si="29"/>
        <v/>
      </c>
    </row>
    <row r="289" spans="1:8">
      <c r="A289" s="17" t="str">
        <f>families!A289</f>
        <v/>
      </c>
      <c r="B289" s="17" t="str">
        <f>families!B289</f>
        <v/>
      </c>
      <c r="C289" s="7" t="str">
        <f t="shared" si="25"/>
        <v/>
      </c>
      <c r="D289" s="7" t="str">
        <f>IF($A289="","",COUNTIF($A$1:$A289,$A289))</f>
        <v/>
      </c>
      <c r="E289" s="7" t="e">
        <f t="shared" si="26"/>
        <v>#VALUE!</v>
      </c>
      <c r="F289" s="7" t="str">
        <f t="shared" si="27"/>
        <v/>
      </c>
      <c r="G289" s="9" t="str">
        <f t="shared" si="28"/>
        <v/>
      </c>
      <c r="H289" s="9" t="str">
        <f t="shared" si="29"/>
        <v/>
      </c>
    </row>
    <row r="290" spans="1:8">
      <c r="A290" s="17" t="str">
        <f>families!A290</f>
        <v/>
      </c>
      <c r="B290" s="17" t="str">
        <f>families!B290</f>
        <v/>
      </c>
      <c r="C290" s="7" t="str">
        <f t="shared" si="25"/>
        <v/>
      </c>
      <c r="D290" s="7" t="str">
        <f>IF($A290="","",COUNTIF($A$1:$A290,$A290))</f>
        <v/>
      </c>
      <c r="E290" s="7" t="e">
        <f t="shared" si="26"/>
        <v>#VALUE!</v>
      </c>
      <c r="F290" s="7" t="str">
        <f t="shared" si="27"/>
        <v/>
      </c>
      <c r="G290" s="9" t="str">
        <f t="shared" si="28"/>
        <v/>
      </c>
      <c r="H290" s="9" t="str">
        <f t="shared" si="29"/>
        <v/>
      </c>
    </row>
    <row r="291" spans="1:8">
      <c r="A291" s="17" t="str">
        <f>families!A291</f>
        <v/>
      </c>
      <c r="B291" s="17" t="str">
        <f>families!B291</f>
        <v/>
      </c>
      <c r="C291" s="7" t="str">
        <f t="shared" si="25"/>
        <v/>
      </c>
      <c r="D291" s="7" t="str">
        <f>IF($A291="","",COUNTIF($A$1:$A291,$A291))</f>
        <v/>
      </c>
      <c r="E291" s="7" t="e">
        <f t="shared" si="26"/>
        <v>#VALUE!</v>
      </c>
      <c r="F291" s="7" t="str">
        <f t="shared" si="27"/>
        <v/>
      </c>
      <c r="G291" s="9" t="str">
        <f t="shared" si="28"/>
        <v/>
      </c>
      <c r="H291" s="9" t="str">
        <f t="shared" si="29"/>
        <v/>
      </c>
    </row>
    <row r="292" spans="1:8">
      <c r="A292" s="17" t="str">
        <f>families!A292</f>
        <v/>
      </c>
      <c r="B292" s="17" t="str">
        <f>families!B292</f>
        <v/>
      </c>
      <c r="C292" s="7" t="str">
        <f t="shared" si="25"/>
        <v/>
      </c>
      <c r="D292" s="7" t="str">
        <f>IF($A292="","",COUNTIF($A$1:$A292,$A292))</f>
        <v/>
      </c>
      <c r="E292" s="7" t="e">
        <f t="shared" si="26"/>
        <v>#VALUE!</v>
      </c>
      <c r="F292" s="7" t="str">
        <f t="shared" si="27"/>
        <v/>
      </c>
      <c r="G292" s="9" t="str">
        <f t="shared" si="28"/>
        <v/>
      </c>
      <c r="H292" s="9" t="str">
        <f t="shared" si="29"/>
        <v/>
      </c>
    </row>
    <row r="293" spans="1:8">
      <c r="A293" s="17" t="str">
        <f>families!A293</f>
        <v/>
      </c>
      <c r="B293" s="17" t="str">
        <f>families!B293</f>
        <v/>
      </c>
      <c r="C293" s="7" t="str">
        <f t="shared" si="25"/>
        <v/>
      </c>
      <c r="D293" s="7" t="str">
        <f>IF($A293="","",COUNTIF($A$1:$A293,$A293))</f>
        <v/>
      </c>
      <c r="E293" s="7" t="e">
        <f t="shared" si="26"/>
        <v>#VALUE!</v>
      </c>
      <c r="F293" s="7" t="str">
        <f t="shared" si="27"/>
        <v/>
      </c>
      <c r="G293" s="9" t="str">
        <f t="shared" si="28"/>
        <v/>
      </c>
      <c r="H293" s="9" t="str">
        <f t="shared" si="29"/>
        <v/>
      </c>
    </row>
    <row r="294" spans="1:8">
      <c r="A294" s="17" t="str">
        <f>families!A294</f>
        <v/>
      </c>
      <c r="B294" s="17" t="str">
        <f>families!B294</f>
        <v/>
      </c>
      <c r="C294" s="7" t="str">
        <f t="shared" si="25"/>
        <v/>
      </c>
      <c r="D294" s="7" t="str">
        <f>IF($A294="","",COUNTIF($A$1:$A294,$A294))</f>
        <v/>
      </c>
      <c r="E294" s="7" t="e">
        <f t="shared" si="26"/>
        <v>#VALUE!</v>
      </c>
      <c r="F294" s="7" t="str">
        <f t="shared" si="27"/>
        <v/>
      </c>
      <c r="G294" s="9" t="str">
        <f t="shared" si="28"/>
        <v/>
      </c>
      <c r="H294" s="9" t="str">
        <f t="shared" si="29"/>
        <v/>
      </c>
    </row>
    <row r="295" spans="1:8">
      <c r="A295" s="17" t="str">
        <f>families!A295</f>
        <v/>
      </c>
      <c r="B295" s="17" t="str">
        <f>families!B295</f>
        <v/>
      </c>
      <c r="C295" s="7" t="str">
        <f t="shared" si="25"/>
        <v/>
      </c>
      <c r="D295" s="7" t="str">
        <f>IF($A295="","",COUNTIF($A$1:$A295,$A295))</f>
        <v/>
      </c>
      <c r="E295" s="7" t="e">
        <f t="shared" si="26"/>
        <v>#VALUE!</v>
      </c>
      <c r="F295" s="7" t="str">
        <f t="shared" si="27"/>
        <v/>
      </c>
      <c r="G295" s="9" t="str">
        <f t="shared" si="28"/>
        <v/>
      </c>
      <c r="H295" s="9" t="str">
        <f t="shared" si="29"/>
        <v/>
      </c>
    </row>
    <row r="296" spans="1:8">
      <c r="A296" s="17" t="str">
        <f>families!A296</f>
        <v/>
      </c>
      <c r="B296" s="17" t="str">
        <f>families!B296</f>
        <v/>
      </c>
      <c r="C296" s="7" t="str">
        <f t="shared" si="25"/>
        <v/>
      </c>
      <c r="D296" s="7" t="str">
        <f>IF($A296="","",COUNTIF($A$1:$A296,$A296))</f>
        <v/>
      </c>
      <c r="E296" s="7" t="e">
        <f t="shared" si="26"/>
        <v>#VALUE!</v>
      </c>
      <c r="F296" s="7" t="str">
        <f t="shared" si="27"/>
        <v/>
      </c>
      <c r="G296" s="9" t="str">
        <f t="shared" si="28"/>
        <v/>
      </c>
      <c r="H296" s="9" t="str">
        <f t="shared" si="29"/>
        <v/>
      </c>
    </row>
    <row r="297" spans="1:8">
      <c r="A297" s="17" t="str">
        <f>families!A297</f>
        <v/>
      </c>
      <c r="B297" s="17" t="str">
        <f>families!B297</f>
        <v/>
      </c>
      <c r="C297" s="7" t="str">
        <f t="shared" si="25"/>
        <v/>
      </c>
      <c r="D297" s="7" t="str">
        <f>IF($A297="","",COUNTIF($A$1:$A297,$A297))</f>
        <v/>
      </c>
      <c r="E297" s="7" t="e">
        <f t="shared" si="26"/>
        <v>#VALUE!</v>
      </c>
      <c r="F297" s="7" t="str">
        <f t="shared" si="27"/>
        <v/>
      </c>
      <c r="G297" s="9" t="str">
        <f t="shared" si="28"/>
        <v/>
      </c>
      <c r="H297" s="9" t="str">
        <f t="shared" si="29"/>
        <v/>
      </c>
    </row>
    <row r="298" spans="1:8">
      <c r="A298" s="17" t="str">
        <f>families!A298</f>
        <v/>
      </c>
      <c r="B298" s="17" t="str">
        <f>families!B298</f>
        <v/>
      </c>
      <c r="C298" s="7" t="str">
        <f t="shared" si="25"/>
        <v/>
      </c>
      <c r="D298" s="7" t="str">
        <f>IF($A298="","",COUNTIF($A$1:$A298,$A298))</f>
        <v/>
      </c>
      <c r="E298" s="7" t="e">
        <f t="shared" si="26"/>
        <v>#VALUE!</v>
      </c>
      <c r="F298" s="7" t="str">
        <f t="shared" si="27"/>
        <v/>
      </c>
      <c r="G298" s="9" t="str">
        <f t="shared" si="28"/>
        <v/>
      </c>
      <c r="H298" s="9" t="str">
        <f t="shared" si="29"/>
        <v/>
      </c>
    </row>
    <row r="299" spans="1:8">
      <c r="A299" s="17" t="str">
        <f>families!A299</f>
        <v/>
      </c>
      <c r="B299" s="17" t="str">
        <f>families!B299</f>
        <v/>
      </c>
      <c r="C299" s="7" t="str">
        <f t="shared" si="25"/>
        <v/>
      </c>
      <c r="D299" s="7" t="str">
        <f>IF($A299="","",COUNTIF($A$1:$A299,$A299))</f>
        <v/>
      </c>
      <c r="E299" s="7" t="e">
        <f t="shared" si="26"/>
        <v>#VALUE!</v>
      </c>
      <c r="F299" s="7" t="str">
        <f t="shared" si="27"/>
        <v/>
      </c>
      <c r="G299" s="9" t="str">
        <f t="shared" si="28"/>
        <v/>
      </c>
      <c r="H299" s="9" t="str">
        <f t="shared" si="29"/>
        <v/>
      </c>
    </row>
    <row r="300" spans="1:8">
      <c r="A300" s="17" t="str">
        <f>families!A300</f>
        <v/>
      </c>
      <c r="B300" s="17" t="str">
        <f>families!B300</f>
        <v/>
      </c>
      <c r="C300" s="7" t="str">
        <f t="shared" si="25"/>
        <v/>
      </c>
      <c r="D300" s="7" t="str">
        <f>IF($A300="","",COUNTIF($A$1:$A300,$A300))</f>
        <v/>
      </c>
      <c r="E300" s="7" t="e">
        <f t="shared" si="26"/>
        <v>#VALUE!</v>
      </c>
      <c r="F300" s="7" t="str">
        <f t="shared" si="27"/>
        <v/>
      </c>
      <c r="G300" s="9" t="str">
        <f t="shared" si="28"/>
        <v/>
      </c>
      <c r="H300" s="9" t="str">
        <f t="shared" si="29"/>
        <v/>
      </c>
    </row>
    <row r="301" spans="1:8">
      <c r="A301" s="17" t="str">
        <f>families!A301</f>
        <v/>
      </c>
      <c r="B301" s="17" t="str">
        <f>families!B301</f>
        <v/>
      </c>
      <c r="C301" s="7" t="str">
        <f t="shared" si="25"/>
        <v/>
      </c>
      <c r="D301" s="7" t="str">
        <f>IF($A301="","",COUNTIF($A$1:$A301,$A301))</f>
        <v/>
      </c>
      <c r="E301" s="7" t="e">
        <f t="shared" si="26"/>
        <v>#VALUE!</v>
      </c>
      <c r="F301" s="7" t="str">
        <f t="shared" si="27"/>
        <v/>
      </c>
      <c r="G301" s="9" t="str">
        <f t="shared" si="28"/>
        <v/>
      </c>
      <c r="H301" s="9" t="str">
        <f t="shared" si="29"/>
        <v/>
      </c>
    </row>
    <row r="302" spans="1:8">
      <c r="A302" s="17" t="str">
        <f>families!A302</f>
        <v/>
      </c>
      <c r="B302" s="17" t="str">
        <f>families!B302</f>
        <v/>
      </c>
      <c r="C302" s="7" t="str">
        <f t="shared" si="25"/>
        <v/>
      </c>
      <c r="D302" s="7" t="str">
        <f>IF($A302="","",COUNTIF($A$1:$A302,$A302))</f>
        <v/>
      </c>
      <c r="E302" s="7" t="e">
        <f t="shared" si="26"/>
        <v>#VALUE!</v>
      </c>
      <c r="F302" s="7" t="str">
        <f t="shared" si="27"/>
        <v/>
      </c>
      <c r="G302" s="9" t="str">
        <f t="shared" si="28"/>
        <v/>
      </c>
      <c r="H302" s="9" t="str">
        <f t="shared" si="29"/>
        <v/>
      </c>
    </row>
    <row r="303" spans="1:8">
      <c r="A303" s="17" t="str">
        <f>families!A303</f>
        <v/>
      </c>
      <c r="B303" s="17" t="str">
        <f>families!B303</f>
        <v/>
      </c>
      <c r="C303" s="7" t="str">
        <f t="shared" si="25"/>
        <v/>
      </c>
      <c r="D303" s="7" t="str">
        <f>IF($A303="","",COUNTIF($A$1:$A303,$A303))</f>
        <v/>
      </c>
      <c r="E303" s="7" t="e">
        <f t="shared" si="26"/>
        <v>#VALUE!</v>
      </c>
      <c r="F303" s="7" t="str">
        <f t="shared" si="27"/>
        <v/>
      </c>
      <c r="G303" s="9" t="str">
        <f t="shared" si="28"/>
        <v/>
      </c>
      <c r="H303" s="9" t="str">
        <f t="shared" si="29"/>
        <v/>
      </c>
    </row>
    <row r="304" spans="1:8">
      <c r="A304" s="17" t="str">
        <f>families!A304</f>
        <v/>
      </c>
      <c r="B304" s="17" t="str">
        <f>families!B304</f>
        <v/>
      </c>
      <c r="C304" s="7" t="str">
        <f t="shared" si="25"/>
        <v/>
      </c>
      <c r="D304" s="7" t="str">
        <f>IF($A304="","",COUNTIF($A$1:$A304,$A304))</f>
        <v/>
      </c>
      <c r="E304" s="7" t="e">
        <f t="shared" si="26"/>
        <v>#VALUE!</v>
      </c>
      <c r="F304" s="7" t="str">
        <f t="shared" si="27"/>
        <v/>
      </c>
      <c r="G304" s="9" t="str">
        <f t="shared" si="28"/>
        <v/>
      </c>
      <c r="H304" s="9" t="str">
        <f t="shared" si="29"/>
        <v/>
      </c>
    </row>
    <row r="305" spans="1:8">
      <c r="A305" s="17" t="str">
        <f>families!A305</f>
        <v/>
      </c>
      <c r="B305" s="17" t="str">
        <f>families!B305</f>
        <v/>
      </c>
      <c r="C305" s="7" t="str">
        <f t="shared" si="25"/>
        <v/>
      </c>
      <c r="D305" s="7" t="str">
        <f>IF($A305="","",COUNTIF($A$1:$A305,$A305))</f>
        <v/>
      </c>
      <c r="E305" s="7" t="e">
        <f t="shared" si="26"/>
        <v>#VALUE!</v>
      </c>
      <c r="F305" s="7" t="str">
        <f t="shared" si="27"/>
        <v/>
      </c>
      <c r="G305" s="9" t="str">
        <f t="shared" si="28"/>
        <v/>
      </c>
      <c r="H305" s="9" t="str">
        <f t="shared" si="29"/>
        <v/>
      </c>
    </row>
    <row r="306" spans="1:8">
      <c r="A306" s="17" t="str">
        <f>families!A306</f>
        <v/>
      </c>
      <c r="B306" s="17" t="str">
        <f>families!B306</f>
        <v/>
      </c>
      <c r="C306" s="7" t="str">
        <f t="shared" si="25"/>
        <v/>
      </c>
      <c r="D306" s="7" t="str">
        <f>IF($A306="","",COUNTIF($A$1:$A306,$A306))</f>
        <v/>
      </c>
      <c r="E306" s="7" t="e">
        <f t="shared" si="26"/>
        <v>#VALUE!</v>
      </c>
      <c r="F306" s="7" t="str">
        <f t="shared" si="27"/>
        <v/>
      </c>
      <c r="G306" s="9" t="str">
        <f t="shared" si="28"/>
        <v/>
      </c>
      <c r="H306" s="9" t="str">
        <f t="shared" si="29"/>
        <v/>
      </c>
    </row>
    <row r="307" spans="1:8">
      <c r="A307" s="17" t="str">
        <f>families!A307</f>
        <v/>
      </c>
      <c r="B307" s="17" t="str">
        <f>families!B307</f>
        <v/>
      </c>
      <c r="C307" s="7" t="str">
        <f t="shared" si="25"/>
        <v/>
      </c>
      <c r="D307" s="7" t="str">
        <f>IF($A307="","",COUNTIF($A$1:$A307,$A307))</f>
        <v/>
      </c>
      <c r="E307" s="7" t="e">
        <f t="shared" si="26"/>
        <v>#VALUE!</v>
      </c>
      <c r="F307" s="7" t="str">
        <f t="shared" si="27"/>
        <v/>
      </c>
      <c r="G307" s="9" t="str">
        <f t="shared" si="28"/>
        <v/>
      </c>
      <c r="H307" s="9" t="str">
        <f t="shared" si="29"/>
        <v/>
      </c>
    </row>
    <row r="308" spans="1:8">
      <c r="A308" s="17" t="str">
        <f>families!A308</f>
        <v/>
      </c>
      <c r="B308" s="17" t="str">
        <f>families!B308</f>
        <v/>
      </c>
      <c r="C308" s="7" t="str">
        <f t="shared" si="25"/>
        <v/>
      </c>
      <c r="D308" s="7" t="str">
        <f>IF($A308="","",COUNTIF($A$1:$A308,$A308))</f>
        <v/>
      </c>
      <c r="E308" s="7" t="e">
        <f t="shared" si="26"/>
        <v>#VALUE!</v>
      </c>
      <c r="F308" s="7" t="str">
        <f t="shared" si="27"/>
        <v/>
      </c>
      <c r="G308" s="9" t="str">
        <f t="shared" si="28"/>
        <v/>
      </c>
      <c r="H308" s="9" t="str">
        <f t="shared" si="29"/>
        <v/>
      </c>
    </row>
    <row r="309" spans="1:8">
      <c r="A309" s="17" t="str">
        <f>families!A309</f>
        <v/>
      </c>
      <c r="B309" s="17" t="str">
        <f>families!B309</f>
        <v/>
      </c>
      <c r="C309" s="7" t="str">
        <f t="shared" si="25"/>
        <v/>
      </c>
      <c r="D309" s="7" t="str">
        <f>IF($A309="","",COUNTIF($A$1:$A309,$A309))</f>
        <v/>
      </c>
      <c r="E309" s="7" t="e">
        <f t="shared" si="26"/>
        <v>#VALUE!</v>
      </c>
      <c r="F309" s="7" t="str">
        <f t="shared" si="27"/>
        <v/>
      </c>
      <c r="G309" s="9" t="str">
        <f t="shared" si="28"/>
        <v/>
      </c>
      <c r="H309" s="9" t="str">
        <f t="shared" si="29"/>
        <v/>
      </c>
    </row>
    <row r="310" spans="1:8">
      <c r="A310" s="17" t="str">
        <f>families!A310</f>
        <v/>
      </c>
      <c r="B310" s="17" t="str">
        <f>families!B310</f>
        <v/>
      </c>
      <c r="C310" s="7" t="str">
        <f t="shared" si="25"/>
        <v/>
      </c>
      <c r="D310" s="7" t="str">
        <f>IF($A310="","",COUNTIF($A$1:$A310,$A310))</f>
        <v/>
      </c>
      <c r="E310" s="7" t="e">
        <f t="shared" si="26"/>
        <v>#VALUE!</v>
      </c>
      <c r="F310" s="7" t="str">
        <f t="shared" si="27"/>
        <v/>
      </c>
      <c r="G310" s="9" t="str">
        <f t="shared" si="28"/>
        <v/>
      </c>
      <c r="H310" s="9" t="str">
        <f t="shared" si="29"/>
        <v/>
      </c>
    </row>
    <row r="311" spans="1:8">
      <c r="A311" s="17" t="str">
        <f>families!A311</f>
        <v/>
      </c>
      <c r="B311" s="17" t="str">
        <f>families!B311</f>
        <v/>
      </c>
      <c r="C311" s="7" t="str">
        <f t="shared" si="25"/>
        <v/>
      </c>
      <c r="D311" s="7" t="str">
        <f>IF($A311="","",COUNTIF($A$1:$A311,$A311))</f>
        <v/>
      </c>
      <c r="E311" s="7" t="e">
        <f t="shared" si="26"/>
        <v>#VALUE!</v>
      </c>
      <c r="F311" s="7" t="str">
        <f t="shared" si="27"/>
        <v/>
      </c>
      <c r="G311" s="9" t="str">
        <f t="shared" si="28"/>
        <v/>
      </c>
      <c r="H311" s="9" t="str">
        <f t="shared" si="29"/>
        <v/>
      </c>
    </row>
    <row r="312" spans="1:8">
      <c r="A312" s="17" t="str">
        <f>families!A312</f>
        <v/>
      </c>
      <c r="B312" s="17" t="str">
        <f>families!B312</f>
        <v/>
      </c>
      <c r="C312" s="7" t="str">
        <f t="shared" si="25"/>
        <v/>
      </c>
      <c r="D312" s="7" t="str">
        <f>IF($A312="","",COUNTIF($A$1:$A312,$A312))</f>
        <v/>
      </c>
      <c r="E312" s="7" t="e">
        <f t="shared" si="26"/>
        <v>#VALUE!</v>
      </c>
      <c r="F312" s="7" t="str">
        <f t="shared" si="27"/>
        <v/>
      </c>
      <c r="G312" s="9" t="str">
        <f t="shared" si="28"/>
        <v/>
      </c>
      <c r="H312" s="9" t="str">
        <f t="shared" si="29"/>
        <v/>
      </c>
    </row>
    <row r="313" spans="1:8">
      <c r="A313" s="17" t="str">
        <f>families!A313</f>
        <v/>
      </c>
      <c r="B313" s="17" t="str">
        <f>families!B313</f>
        <v/>
      </c>
      <c r="C313" s="7" t="str">
        <f t="shared" si="25"/>
        <v/>
      </c>
      <c r="D313" s="7" t="str">
        <f>IF($A313="","",COUNTIF($A$1:$A313,$A313))</f>
        <v/>
      </c>
      <c r="E313" s="7" t="e">
        <f t="shared" si="26"/>
        <v>#VALUE!</v>
      </c>
      <c r="F313" s="7" t="str">
        <f t="shared" si="27"/>
        <v/>
      </c>
      <c r="G313" s="9" t="str">
        <f t="shared" si="28"/>
        <v/>
      </c>
      <c r="H313" s="9" t="str">
        <f t="shared" si="29"/>
        <v/>
      </c>
    </row>
    <row r="314" spans="1:8">
      <c r="A314" s="17" t="str">
        <f>families!A314</f>
        <v/>
      </c>
      <c r="B314" s="17" t="str">
        <f>families!B314</f>
        <v/>
      </c>
      <c r="C314" s="7" t="str">
        <f t="shared" si="25"/>
        <v/>
      </c>
      <c r="D314" s="7" t="str">
        <f>IF($A314="","",COUNTIF($A$1:$A314,$A314))</f>
        <v/>
      </c>
      <c r="E314" s="7" t="e">
        <f t="shared" si="26"/>
        <v>#VALUE!</v>
      </c>
      <c r="F314" s="7" t="str">
        <f t="shared" si="27"/>
        <v/>
      </c>
      <c r="G314" s="9" t="str">
        <f t="shared" si="28"/>
        <v/>
      </c>
      <c r="H314" s="9" t="str">
        <f t="shared" si="29"/>
        <v/>
      </c>
    </row>
    <row r="315" spans="1:8">
      <c r="A315" s="17" t="str">
        <f>families!A315</f>
        <v/>
      </c>
      <c r="B315" s="17" t="str">
        <f>families!B315</f>
        <v/>
      </c>
      <c r="C315" s="7" t="str">
        <f t="shared" si="25"/>
        <v/>
      </c>
      <c r="D315" s="7" t="str">
        <f>IF($A315="","",COUNTIF($A$1:$A315,$A315))</f>
        <v/>
      </c>
      <c r="E315" s="7" t="e">
        <f t="shared" si="26"/>
        <v>#VALUE!</v>
      </c>
      <c r="F315" s="7" t="str">
        <f t="shared" si="27"/>
        <v/>
      </c>
      <c r="G315" s="9" t="str">
        <f t="shared" si="28"/>
        <v/>
      </c>
      <c r="H315" s="9" t="str">
        <f t="shared" si="29"/>
        <v/>
      </c>
    </row>
    <row r="316" spans="1:8">
      <c r="A316" s="17" t="str">
        <f>families!A316</f>
        <v/>
      </c>
      <c r="B316" s="17" t="str">
        <f>families!B316</f>
        <v/>
      </c>
      <c r="C316" s="7" t="str">
        <f t="shared" si="25"/>
        <v/>
      </c>
      <c r="D316" s="7" t="str">
        <f>IF($A316="","",COUNTIF($A$1:$A316,$A316))</f>
        <v/>
      </c>
      <c r="E316" s="7" t="e">
        <f t="shared" si="26"/>
        <v>#VALUE!</v>
      </c>
      <c r="F316" s="7" t="str">
        <f t="shared" si="27"/>
        <v/>
      </c>
      <c r="G316" s="9" t="str">
        <f t="shared" si="28"/>
        <v/>
      </c>
      <c r="H316" s="9" t="str">
        <f t="shared" si="29"/>
        <v/>
      </c>
    </row>
    <row r="317" spans="1:8">
      <c r="A317" s="17" t="str">
        <f>families!A317</f>
        <v/>
      </c>
      <c r="B317" s="17" t="str">
        <f>families!B317</f>
        <v/>
      </c>
      <c r="C317" s="7" t="str">
        <f t="shared" si="25"/>
        <v/>
      </c>
      <c r="D317" s="7" t="str">
        <f>IF($A317="","",COUNTIF($A$1:$A317,$A317))</f>
        <v/>
      </c>
      <c r="E317" s="7" t="e">
        <f t="shared" si="26"/>
        <v>#VALUE!</v>
      </c>
      <c r="F317" s="7" t="str">
        <f t="shared" si="27"/>
        <v/>
      </c>
      <c r="G317" s="9" t="str">
        <f t="shared" si="28"/>
        <v/>
      </c>
      <c r="H317" s="9" t="str">
        <f t="shared" si="29"/>
        <v/>
      </c>
    </row>
    <row r="318" spans="1:8">
      <c r="A318" s="17" t="str">
        <f>families!A318</f>
        <v/>
      </c>
      <c r="B318" s="17" t="str">
        <f>families!B318</f>
        <v/>
      </c>
      <c r="C318" s="7" t="str">
        <f t="shared" si="25"/>
        <v/>
      </c>
      <c r="D318" s="7" t="str">
        <f>IF($A318="","",COUNTIF($A$1:$A318,$A318))</f>
        <v/>
      </c>
      <c r="E318" s="7" t="e">
        <f t="shared" si="26"/>
        <v>#VALUE!</v>
      </c>
      <c r="F318" s="7" t="str">
        <f t="shared" si="27"/>
        <v/>
      </c>
      <c r="G318" s="9" t="str">
        <f t="shared" si="28"/>
        <v/>
      </c>
      <c r="H318" s="9" t="str">
        <f t="shared" si="29"/>
        <v/>
      </c>
    </row>
    <row r="319" spans="1:8">
      <c r="A319" s="17" t="str">
        <f>families!A319</f>
        <v/>
      </c>
      <c r="B319" s="17" t="str">
        <f>families!B319</f>
        <v/>
      </c>
      <c r="C319" s="7" t="str">
        <f t="shared" si="25"/>
        <v/>
      </c>
      <c r="D319" s="7" t="str">
        <f>IF($A319="","",COUNTIF($A$1:$A319,$A319))</f>
        <v/>
      </c>
      <c r="E319" s="7" t="e">
        <f t="shared" si="26"/>
        <v>#VALUE!</v>
      </c>
      <c r="F319" s="7" t="str">
        <f t="shared" si="27"/>
        <v/>
      </c>
      <c r="G319" s="9" t="str">
        <f t="shared" si="28"/>
        <v/>
      </c>
      <c r="H319" s="9" t="str">
        <f t="shared" si="29"/>
        <v/>
      </c>
    </row>
    <row r="320" spans="1:8">
      <c r="A320" s="17" t="str">
        <f>families!A320</f>
        <v/>
      </c>
      <c r="B320" s="17" t="str">
        <f>families!B320</f>
        <v/>
      </c>
      <c r="C320" s="7" t="str">
        <f t="shared" si="25"/>
        <v/>
      </c>
      <c r="D320" s="7" t="str">
        <f>IF($A320="","",COUNTIF($A$1:$A320,$A320))</f>
        <v/>
      </c>
      <c r="E320" s="7" t="e">
        <f t="shared" si="26"/>
        <v>#VALUE!</v>
      </c>
      <c r="F320" s="7" t="str">
        <f t="shared" si="27"/>
        <v/>
      </c>
      <c r="G320" s="9" t="str">
        <f t="shared" si="28"/>
        <v/>
      </c>
      <c r="H320" s="9" t="str">
        <f t="shared" si="29"/>
        <v/>
      </c>
    </row>
    <row r="321" spans="1:8">
      <c r="A321" s="17" t="str">
        <f>families!A321</f>
        <v/>
      </c>
      <c r="B321" s="17" t="str">
        <f>families!B321</f>
        <v/>
      </c>
      <c r="C321" s="7" t="str">
        <f t="shared" si="25"/>
        <v/>
      </c>
      <c r="D321" s="7" t="str">
        <f>IF($A321="","",COUNTIF($A$1:$A321,$A321))</f>
        <v/>
      </c>
      <c r="E321" s="7" t="e">
        <f t="shared" si="26"/>
        <v>#VALUE!</v>
      </c>
      <c r="F321" s="7" t="str">
        <f t="shared" si="27"/>
        <v/>
      </c>
      <c r="G321" s="9" t="str">
        <f t="shared" si="28"/>
        <v/>
      </c>
      <c r="H321" s="9" t="str">
        <f t="shared" si="29"/>
        <v/>
      </c>
    </row>
    <row r="322" spans="1:8">
      <c r="A322" s="17" t="str">
        <f>families!A322</f>
        <v/>
      </c>
      <c r="B322" s="17" t="str">
        <f>families!B322</f>
        <v/>
      </c>
      <c r="C322" s="7" t="str">
        <f t="shared" si="25"/>
        <v/>
      </c>
      <c r="D322" s="7" t="str">
        <f>IF($A322="","",COUNTIF($A$1:$A322,$A322))</f>
        <v/>
      </c>
      <c r="E322" s="7" t="e">
        <f t="shared" si="26"/>
        <v>#VALUE!</v>
      </c>
      <c r="F322" s="7" t="str">
        <f t="shared" si="27"/>
        <v/>
      </c>
      <c r="G322" s="9" t="str">
        <f t="shared" si="28"/>
        <v/>
      </c>
      <c r="H322" s="9" t="str">
        <f t="shared" si="29"/>
        <v/>
      </c>
    </row>
    <row r="323" spans="1:8">
      <c r="A323" s="17" t="str">
        <f>families!A323</f>
        <v/>
      </c>
      <c r="B323" s="17" t="str">
        <f>families!B323</f>
        <v/>
      </c>
      <c r="C323" s="7" t="str">
        <f t="shared" si="25"/>
        <v/>
      </c>
      <c r="D323" s="7" t="str">
        <f>IF($A323="","",COUNTIF($A$1:$A323,$A323))</f>
        <v/>
      </c>
      <c r="E323" s="7" t="e">
        <f t="shared" si="26"/>
        <v>#VALUE!</v>
      </c>
      <c r="F323" s="7" t="str">
        <f t="shared" si="27"/>
        <v/>
      </c>
      <c r="G323" s="9" t="str">
        <f t="shared" si="28"/>
        <v/>
      </c>
      <c r="H323" s="9" t="str">
        <f t="shared" si="29"/>
        <v/>
      </c>
    </row>
    <row r="324" spans="1:8">
      <c r="A324" s="17" t="str">
        <f>families!A324</f>
        <v/>
      </c>
      <c r="B324" s="17" t="str">
        <f>families!B324</f>
        <v/>
      </c>
      <c r="C324" s="7" t="str">
        <f t="shared" si="25"/>
        <v/>
      </c>
      <c r="D324" s="7" t="str">
        <f>IF($A324="","",COUNTIF($A$1:$A324,$A324))</f>
        <v/>
      </c>
      <c r="E324" s="7" t="e">
        <f t="shared" si="26"/>
        <v>#VALUE!</v>
      </c>
      <c r="F324" s="7" t="str">
        <f t="shared" si="27"/>
        <v/>
      </c>
      <c r="G324" s="9" t="str">
        <f t="shared" si="28"/>
        <v/>
      </c>
      <c r="H324" s="9" t="str">
        <f t="shared" si="29"/>
        <v/>
      </c>
    </row>
    <row r="325" spans="1:8">
      <c r="A325" s="17" t="str">
        <f>families!A325</f>
        <v/>
      </c>
      <c r="B325" s="17" t="str">
        <f>families!B325</f>
        <v/>
      </c>
      <c r="C325" s="7" t="str">
        <f t="shared" si="25"/>
        <v/>
      </c>
      <c r="D325" s="7" t="str">
        <f>IF($A325="","",COUNTIF($A$1:$A325,$A325))</f>
        <v/>
      </c>
      <c r="E325" s="7" t="e">
        <f t="shared" si="26"/>
        <v>#VALUE!</v>
      </c>
      <c r="F325" s="7" t="str">
        <f t="shared" si="27"/>
        <v/>
      </c>
      <c r="G325" s="9" t="str">
        <f t="shared" si="28"/>
        <v/>
      </c>
      <c r="H325" s="9" t="str">
        <f t="shared" si="29"/>
        <v/>
      </c>
    </row>
    <row r="326" spans="1:8">
      <c r="A326" s="17" t="str">
        <f>families!A326</f>
        <v/>
      </c>
      <c r="B326" s="17" t="str">
        <f>families!B326</f>
        <v/>
      </c>
      <c r="C326" s="7" t="str">
        <f t="shared" si="25"/>
        <v/>
      </c>
      <c r="D326" s="7" t="str">
        <f>IF($A326="","",COUNTIF($A$1:$A326,$A326))</f>
        <v/>
      </c>
      <c r="E326" s="7" t="e">
        <f t="shared" si="26"/>
        <v>#VALUE!</v>
      </c>
      <c r="F326" s="7" t="str">
        <f t="shared" si="27"/>
        <v/>
      </c>
      <c r="G326" s="9" t="str">
        <f t="shared" si="28"/>
        <v/>
      </c>
      <c r="H326" s="9" t="str">
        <f t="shared" si="29"/>
        <v/>
      </c>
    </row>
    <row r="327" spans="1:8">
      <c r="A327" s="17" t="str">
        <f>families!A327</f>
        <v/>
      </c>
      <c r="B327" s="17" t="str">
        <f>families!B327</f>
        <v/>
      </c>
      <c r="C327" s="7" t="str">
        <f t="shared" ref="C327:C390" si="30">IF($A327="","",COUNTIF($A:$A,"&lt;"&amp;$A327))</f>
        <v/>
      </c>
      <c r="D327" s="7" t="str">
        <f>IF($A327="","",COUNTIF($A$1:$A327,$A327))</f>
        <v/>
      </c>
      <c r="E327" s="7" t="e">
        <f t="shared" ref="E327:E390" si="31">C327+D327</f>
        <v>#VALUE!</v>
      </c>
      <c r="F327" s="7" t="str">
        <f t="shared" ref="F327:F390" si="32">IF($A327="","",MATCH(ROW(),$E:$E,0))</f>
        <v/>
      </c>
      <c r="G327" s="9" t="str">
        <f t="shared" ref="G327:G390" si="33">IF($A327="","",IF(ISERROR(F327),"",INDEX($A:$A,F327)))</f>
        <v/>
      </c>
      <c r="H327" s="9" t="str">
        <f t="shared" ref="H327:H390" si="34">IF($A327="","",IF(ISERROR(F327),"",INDEX($B:$B,F327)))</f>
        <v/>
      </c>
    </row>
    <row r="328" spans="1:8">
      <c r="A328" s="17" t="str">
        <f>families!A328</f>
        <v/>
      </c>
      <c r="B328" s="17" t="str">
        <f>families!B328</f>
        <v/>
      </c>
      <c r="C328" s="7" t="str">
        <f t="shared" si="30"/>
        <v/>
      </c>
      <c r="D328" s="7" t="str">
        <f>IF($A328="","",COUNTIF($A$1:$A328,$A328))</f>
        <v/>
      </c>
      <c r="E328" s="7" t="e">
        <f t="shared" si="31"/>
        <v>#VALUE!</v>
      </c>
      <c r="F328" s="7" t="str">
        <f t="shared" si="32"/>
        <v/>
      </c>
      <c r="G328" s="9" t="str">
        <f t="shared" si="33"/>
        <v/>
      </c>
      <c r="H328" s="9" t="str">
        <f t="shared" si="34"/>
        <v/>
      </c>
    </row>
    <row r="329" spans="1:8">
      <c r="A329" s="17" t="str">
        <f>families!A329</f>
        <v/>
      </c>
      <c r="B329" s="17" t="str">
        <f>families!B329</f>
        <v/>
      </c>
      <c r="C329" s="7" t="str">
        <f t="shared" si="30"/>
        <v/>
      </c>
      <c r="D329" s="7" t="str">
        <f>IF($A329="","",COUNTIF($A$1:$A329,$A329))</f>
        <v/>
      </c>
      <c r="E329" s="7" t="e">
        <f t="shared" si="31"/>
        <v>#VALUE!</v>
      </c>
      <c r="F329" s="7" t="str">
        <f t="shared" si="32"/>
        <v/>
      </c>
      <c r="G329" s="9" t="str">
        <f t="shared" si="33"/>
        <v/>
      </c>
      <c r="H329" s="9" t="str">
        <f t="shared" si="34"/>
        <v/>
      </c>
    </row>
    <row r="330" spans="1:8">
      <c r="A330" s="17" t="str">
        <f>families!A330</f>
        <v/>
      </c>
      <c r="B330" s="17" t="str">
        <f>families!B330</f>
        <v/>
      </c>
      <c r="C330" s="7" t="str">
        <f t="shared" si="30"/>
        <v/>
      </c>
      <c r="D330" s="7" t="str">
        <f>IF($A330="","",COUNTIF($A$1:$A330,$A330))</f>
        <v/>
      </c>
      <c r="E330" s="7" t="e">
        <f t="shared" si="31"/>
        <v>#VALUE!</v>
      </c>
      <c r="F330" s="7" t="str">
        <f t="shared" si="32"/>
        <v/>
      </c>
      <c r="G330" s="9" t="str">
        <f t="shared" si="33"/>
        <v/>
      </c>
      <c r="H330" s="9" t="str">
        <f t="shared" si="34"/>
        <v/>
      </c>
    </row>
    <row r="331" spans="1:8">
      <c r="A331" s="17" t="str">
        <f>families!A331</f>
        <v/>
      </c>
      <c r="B331" s="17" t="str">
        <f>families!B331</f>
        <v/>
      </c>
      <c r="C331" s="7" t="str">
        <f t="shared" si="30"/>
        <v/>
      </c>
      <c r="D331" s="7" t="str">
        <f>IF($A331="","",COUNTIF($A$1:$A331,$A331))</f>
        <v/>
      </c>
      <c r="E331" s="7" t="e">
        <f t="shared" si="31"/>
        <v>#VALUE!</v>
      </c>
      <c r="F331" s="7" t="str">
        <f t="shared" si="32"/>
        <v/>
      </c>
      <c r="G331" s="9" t="str">
        <f t="shared" si="33"/>
        <v/>
      </c>
      <c r="H331" s="9" t="str">
        <f t="shared" si="34"/>
        <v/>
      </c>
    </row>
    <row r="332" spans="1:8">
      <c r="A332" s="17" t="str">
        <f>families!A332</f>
        <v/>
      </c>
      <c r="B332" s="17" t="str">
        <f>families!B332</f>
        <v/>
      </c>
      <c r="C332" s="7" t="str">
        <f t="shared" si="30"/>
        <v/>
      </c>
      <c r="D332" s="7" t="str">
        <f>IF($A332="","",COUNTIF($A$1:$A332,$A332))</f>
        <v/>
      </c>
      <c r="E332" s="7" t="e">
        <f t="shared" si="31"/>
        <v>#VALUE!</v>
      </c>
      <c r="F332" s="7" t="str">
        <f t="shared" si="32"/>
        <v/>
      </c>
      <c r="G332" s="9" t="str">
        <f t="shared" si="33"/>
        <v/>
      </c>
      <c r="H332" s="9" t="str">
        <f t="shared" si="34"/>
        <v/>
      </c>
    </row>
    <row r="333" spans="1:8">
      <c r="A333" s="17" t="str">
        <f>families!A333</f>
        <v/>
      </c>
      <c r="B333" s="17" t="str">
        <f>families!B333</f>
        <v/>
      </c>
      <c r="C333" s="7" t="str">
        <f t="shared" si="30"/>
        <v/>
      </c>
      <c r="D333" s="7" t="str">
        <f>IF($A333="","",COUNTIF($A$1:$A333,$A333))</f>
        <v/>
      </c>
      <c r="E333" s="7" t="e">
        <f t="shared" si="31"/>
        <v>#VALUE!</v>
      </c>
      <c r="F333" s="7" t="str">
        <f t="shared" si="32"/>
        <v/>
      </c>
      <c r="G333" s="9" t="str">
        <f t="shared" si="33"/>
        <v/>
      </c>
      <c r="H333" s="9" t="str">
        <f t="shared" si="34"/>
        <v/>
      </c>
    </row>
    <row r="334" spans="1:8">
      <c r="A334" s="17" t="str">
        <f>families!A334</f>
        <v/>
      </c>
      <c r="B334" s="17" t="str">
        <f>families!B334</f>
        <v/>
      </c>
      <c r="C334" s="7" t="str">
        <f t="shared" si="30"/>
        <v/>
      </c>
      <c r="D334" s="7" t="str">
        <f>IF($A334="","",COUNTIF($A$1:$A334,$A334))</f>
        <v/>
      </c>
      <c r="E334" s="7" t="e">
        <f t="shared" si="31"/>
        <v>#VALUE!</v>
      </c>
      <c r="F334" s="7" t="str">
        <f t="shared" si="32"/>
        <v/>
      </c>
      <c r="G334" s="9" t="str">
        <f t="shared" si="33"/>
        <v/>
      </c>
      <c r="H334" s="9" t="str">
        <f t="shared" si="34"/>
        <v/>
      </c>
    </row>
    <row r="335" spans="1:8">
      <c r="A335" s="17" t="str">
        <f>families!A335</f>
        <v/>
      </c>
      <c r="B335" s="17" t="str">
        <f>families!B335</f>
        <v/>
      </c>
      <c r="C335" s="7" t="str">
        <f t="shared" si="30"/>
        <v/>
      </c>
      <c r="D335" s="7" t="str">
        <f>IF($A335="","",COUNTIF($A$1:$A335,$A335))</f>
        <v/>
      </c>
      <c r="E335" s="7" t="e">
        <f t="shared" si="31"/>
        <v>#VALUE!</v>
      </c>
      <c r="F335" s="7" t="str">
        <f t="shared" si="32"/>
        <v/>
      </c>
      <c r="G335" s="9" t="str">
        <f t="shared" si="33"/>
        <v/>
      </c>
      <c r="H335" s="9" t="str">
        <f t="shared" si="34"/>
        <v/>
      </c>
    </row>
    <row r="336" spans="1:8">
      <c r="A336" s="17" t="str">
        <f>families!A336</f>
        <v/>
      </c>
      <c r="B336" s="17" t="str">
        <f>families!B336</f>
        <v/>
      </c>
      <c r="C336" s="7" t="str">
        <f t="shared" si="30"/>
        <v/>
      </c>
      <c r="D336" s="7" t="str">
        <f>IF($A336="","",COUNTIF($A$1:$A336,$A336))</f>
        <v/>
      </c>
      <c r="E336" s="7" t="e">
        <f t="shared" si="31"/>
        <v>#VALUE!</v>
      </c>
      <c r="F336" s="7" t="str">
        <f t="shared" si="32"/>
        <v/>
      </c>
      <c r="G336" s="9" t="str">
        <f t="shared" si="33"/>
        <v/>
      </c>
      <c r="H336" s="9" t="str">
        <f t="shared" si="34"/>
        <v/>
      </c>
    </row>
    <row r="337" spans="1:8">
      <c r="A337" s="17" t="str">
        <f>families!A337</f>
        <v/>
      </c>
      <c r="B337" s="17" t="str">
        <f>families!B337</f>
        <v/>
      </c>
      <c r="C337" s="7" t="str">
        <f t="shared" si="30"/>
        <v/>
      </c>
      <c r="D337" s="7" t="str">
        <f>IF($A337="","",COUNTIF($A$1:$A337,$A337))</f>
        <v/>
      </c>
      <c r="E337" s="7" t="e">
        <f t="shared" si="31"/>
        <v>#VALUE!</v>
      </c>
      <c r="F337" s="7" t="str">
        <f t="shared" si="32"/>
        <v/>
      </c>
      <c r="G337" s="9" t="str">
        <f t="shared" si="33"/>
        <v/>
      </c>
      <c r="H337" s="9" t="str">
        <f t="shared" si="34"/>
        <v/>
      </c>
    </row>
    <row r="338" spans="1:8">
      <c r="A338" s="17" t="str">
        <f>families!A338</f>
        <v/>
      </c>
      <c r="B338" s="17" t="str">
        <f>families!B338</f>
        <v/>
      </c>
      <c r="C338" s="7" t="str">
        <f t="shared" si="30"/>
        <v/>
      </c>
      <c r="D338" s="7" t="str">
        <f>IF($A338="","",COUNTIF($A$1:$A338,$A338))</f>
        <v/>
      </c>
      <c r="E338" s="7" t="e">
        <f t="shared" si="31"/>
        <v>#VALUE!</v>
      </c>
      <c r="F338" s="7" t="str">
        <f t="shared" si="32"/>
        <v/>
      </c>
      <c r="G338" s="9" t="str">
        <f t="shared" si="33"/>
        <v/>
      </c>
      <c r="H338" s="9" t="str">
        <f t="shared" si="34"/>
        <v/>
      </c>
    </row>
    <row r="339" spans="1:8">
      <c r="A339" s="17" t="str">
        <f>families!A339</f>
        <v/>
      </c>
      <c r="B339" s="17" t="str">
        <f>families!B339</f>
        <v/>
      </c>
      <c r="C339" s="7" t="str">
        <f t="shared" si="30"/>
        <v/>
      </c>
      <c r="D339" s="7" t="str">
        <f>IF($A339="","",COUNTIF($A$1:$A339,$A339))</f>
        <v/>
      </c>
      <c r="E339" s="7" t="e">
        <f t="shared" si="31"/>
        <v>#VALUE!</v>
      </c>
      <c r="F339" s="7" t="str">
        <f t="shared" si="32"/>
        <v/>
      </c>
      <c r="G339" s="9" t="str">
        <f t="shared" si="33"/>
        <v/>
      </c>
      <c r="H339" s="9" t="str">
        <f t="shared" si="34"/>
        <v/>
      </c>
    </row>
    <row r="340" spans="1:8">
      <c r="A340" s="17" t="str">
        <f>families!A340</f>
        <v/>
      </c>
      <c r="B340" s="17" t="str">
        <f>families!B340</f>
        <v/>
      </c>
      <c r="C340" s="7" t="str">
        <f t="shared" si="30"/>
        <v/>
      </c>
      <c r="D340" s="7" t="str">
        <f>IF($A340="","",COUNTIF($A$1:$A340,$A340))</f>
        <v/>
      </c>
      <c r="E340" s="7" t="e">
        <f t="shared" si="31"/>
        <v>#VALUE!</v>
      </c>
      <c r="F340" s="7" t="str">
        <f t="shared" si="32"/>
        <v/>
      </c>
      <c r="G340" s="9" t="str">
        <f t="shared" si="33"/>
        <v/>
      </c>
      <c r="H340" s="9" t="str">
        <f t="shared" si="34"/>
        <v/>
      </c>
    </row>
    <row r="341" spans="1:8">
      <c r="A341" s="17" t="str">
        <f>families!A341</f>
        <v/>
      </c>
      <c r="B341" s="17" t="str">
        <f>families!B341</f>
        <v/>
      </c>
      <c r="C341" s="7" t="str">
        <f t="shared" si="30"/>
        <v/>
      </c>
      <c r="D341" s="7" t="str">
        <f>IF($A341="","",COUNTIF($A$1:$A341,$A341))</f>
        <v/>
      </c>
      <c r="E341" s="7" t="e">
        <f t="shared" si="31"/>
        <v>#VALUE!</v>
      </c>
      <c r="F341" s="7" t="str">
        <f t="shared" si="32"/>
        <v/>
      </c>
      <c r="G341" s="9" t="str">
        <f t="shared" si="33"/>
        <v/>
      </c>
      <c r="H341" s="9" t="str">
        <f t="shared" si="34"/>
        <v/>
      </c>
    </row>
    <row r="342" spans="1:8">
      <c r="A342" s="17" t="str">
        <f>families!A342</f>
        <v/>
      </c>
      <c r="B342" s="17" t="str">
        <f>families!B342</f>
        <v/>
      </c>
      <c r="C342" s="7" t="str">
        <f t="shared" si="30"/>
        <v/>
      </c>
      <c r="D342" s="7" t="str">
        <f>IF($A342="","",COUNTIF($A$1:$A342,$A342))</f>
        <v/>
      </c>
      <c r="E342" s="7" t="e">
        <f t="shared" si="31"/>
        <v>#VALUE!</v>
      </c>
      <c r="F342" s="7" t="str">
        <f t="shared" si="32"/>
        <v/>
      </c>
      <c r="G342" s="9" t="str">
        <f t="shared" si="33"/>
        <v/>
      </c>
      <c r="H342" s="9" t="str">
        <f t="shared" si="34"/>
        <v/>
      </c>
    </row>
    <row r="343" spans="1:8">
      <c r="A343" s="17" t="str">
        <f>families!A343</f>
        <v/>
      </c>
      <c r="B343" s="17" t="str">
        <f>families!B343</f>
        <v/>
      </c>
      <c r="C343" s="7" t="str">
        <f t="shared" si="30"/>
        <v/>
      </c>
      <c r="D343" s="7" t="str">
        <f>IF($A343="","",COUNTIF($A$1:$A343,$A343))</f>
        <v/>
      </c>
      <c r="E343" s="7" t="e">
        <f t="shared" si="31"/>
        <v>#VALUE!</v>
      </c>
      <c r="F343" s="7" t="str">
        <f t="shared" si="32"/>
        <v/>
      </c>
      <c r="G343" s="9" t="str">
        <f t="shared" si="33"/>
        <v/>
      </c>
      <c r="H343" s="9" t="str">
        <f t="shared" si="34"/>
        <v/>
      </c>
    </row>
    <row r="344" spans="1:8">
      <c r="A344" s="17" t="str">
        <f>families!A344</f>
        <v/>
      </c>
      <c r="B344" s="17" t="str">
        <f>families!B344</f>
        <v/>
      </c>
      <c r="C344" s="7" t="str">
        <f t="shared" si="30"/>
        <v/>
      </c>
      <c r="D344" s="7" t="str">
        <f>IF($A344="","",COUNTIF($A$1:$A344,$A344))</f>
        <v/>
      </c>
      <c r="E344" s="7" t="e">
        <f t="shared" si="31"/>
        <v>#VALUE!</v>
      </c>
      <c r="F344" s="7" t="str">
        <f t="shared" si="32"/>
        <v/>
      </c>
      <c r="G344" s="9" t="str">
        <f t="shared" si="33"/>
        <v/>
      </c>
      <c r="H344" s="9" t="str">
        <f t="shared" si="34"/>
        <v/>
      </c>
    </row>
    <row r="345" spans="1:8">
      <c r="A345" s="17" t="str">
        <f>families!A345</f>
        <v/>
      </c>
      <c r="B345" s="17" t="str">
        <f>families!B345</f>
        <v/>
      </c>
      <c r="C345" s="7" t="str">
        <f t="shared" si="30"/>
        <v/>
      </c>
      <c r="D345" s="7" t="str">
        <f>IF($A345="","",COUNTIF($A$1:$A345,$A345))</f>
        <v/>
      </c>
      <c r="E345" s="7" t="e">
        <f t="shared" si="31"/>
        <v>#VALUE!</v>
      </c>
      <c r="F345" s="7" t="str">
        <f t="shared" si="32"/>
        <v/>
      </c>
      <c r="G345" s="9" t="str">
        <f t="shared" si="33"/>
        <v/>
      </c>
      <c r="H345" s="9" t="str">
        <f t="shared" si="34"/>
        <v/>
      </c>
    </row>
    <row r="346" spans="1:8">
      <c r="A346" s="17" t="str">
        <f>families!A346</f>
        <v/>
      </c>
      <c r="B346" s="17" t="str">
        <f>families!B346</f>
        <v/>
      </c>
      <c r="C346" s="7" t="str">
        <f t="shared" si="30"/>
        <v/>
      </c>
      <c r="D346" s="7" t="str">
        <f>IF($A346="","",COUNTIF($A$1:$A346,$A346))</f>
        <v/>
      </c>
      <c r="E346" s="7" t="e">
        <f t="shared" si="31"/>
        <v>#VALUE!</v>
      </c>
      <c r="F346" s="7" t="str">
        <f t="shared" si="32"/>
        <v/>
      </c>
      <c r="G346" s="9" t="str">
        <f t="shared" si="33"/>
        <v/>
      </c>
      <c r="H346" s="9" t="str">
        <f t="shared" si="34"/>
        <v/>
      </c>
    </row>
    <row r="347" spans="1:8">
      <c r="A347" s="17" t="str">
        <f>families!A347</f>
        <v/>
      </c>
      <c r="B347" s="17" t="str">
        <f>families!B347</f>
        <v/>
      </c>
      <c r="C347" s="7" t="str">
        <f t="shared" si="30"/>
        <v/>
      </c>
      <c r="D347" s="7" t="str">
        <f>IF($A347="","",COUNTIF($A$1:$A347,$A347))</f>
        <v/>
      </c>
      <c r="E347" s="7" t="e">
        <f t="shared" si="31"/>
        <v>#VALUE!</v>
      </c>
      <c r="F347" s="7" t="str">
        <f t="shared" si="32"/>
        <v/>
      </c>
      <c r="G347" s="9" t="str">
        <f t="shared" si="33"/>
        <v/>
      </c>
      <c r="H347" s="9" t="str">
        <f t="shared" si="34"/>
        <v/>
      </c>
    </row>
    <row r="348" spans="1:8">
      <c r="A348" s="17" t="str">
        <f>families!A348</f>
        <v/>
      </c>
      <c r="B348" s="17" t="str">
        <f>families!B348</f>
        <v/>
      </c>
      <c r="C348" s="7" t="str">
        <f t="shared" si="30"/>
        <v/>
      </c>
      <c r="D348" s="7" t="str">
        <f>IF($A348="","",COUNTIF($A$1:$A348,$A348))</f>
        <v/>
      </c>
      <c r="E348" s="7" t="e">
        <f t="shared" si="31"/>
        <v>#VALUE!</v>
      </c>
      <c r="F348" s="7" t="str">
        <f t="shared" si="32"/>
        <v/>
      </c>
      <c r="G348" s="9" t="str">
        <f t="shared" si="33"/>
        <v/>
      </c>
      <c r="H348" s="9" t="str">
        <f t="shared" si="34"/>
        <v/>
      </c>
    </row>
    <row r="349" spans="1:8">
      <c r="A349" s="17" t="str">
        <f>families!A349</f>
        <v/>
      </c>
      <c r="B349" s="17" t="str">
        <f>families!B349</f>
        <v/>
      </c>
      <c r="C349" s="7" t="str">
        <f t="shared" si="30"/>
        <v/>
      </c>
      <c r="D349" s="7" t="str">
        <f>IF($A349="","",COUNTIF($A$1:$A349,$A349))</f>
        <v/>
      </c>
      <c r="E349" s="7" t="e">
        <f t="shared" si="31"/>
        <v>#VALUE!</v>
      </c>
      <c r="F349" s="7" t="str">
        <f t="shared" si="32"/>
        <v/>
      </c>
      <c r="G349" s="9" t="str">
        <f t="shared" si="33"/>
        <v/>
      </c>
      <c r="H349" s="9" t="str">
        <f t="shared" si="34"/>
        <v/>
      </c>
    </row>
    <row r="350" spans="1:8">
      <c r="A350" s="17" t="str">
        <f>families!A350</f>
        <v/>
      </c>
      <c r="B350" s="17" t="str">
        <f>families!B350</f>
        <v/>
      </c>
      <c r="C350" s="7" t="str">
        <f t="shared" si="30"/>
        <v/>
      </c>
      <c r="D350" s="7" t="str">
        <f>IF($A350="","",COUNTIF($A$1:$A350,$A350))</f>
        <v/>
      </c>
      <c r="E350" s="7" t="e">
        <f t="shared" si="31"/>
        <v>#VALUE!</v>
      </c>
      <c r="F350" s="7" t="str">
        <f t="shared" si="32"/>
        <v/>
      </c>
      <c r="G350" s="9" t="str">
        <f t="shared" si="33"/>
        <v/>
      </c>
      <c r="H350" s="9" t="str">
        <f t="shared" si="34"/>
        <v/>
      </c>
    </row>
    <row r="351" spans="1:8">
      <c r="A351" s="17" t="str">
        <f>families!A351</f>
        <v/>
      </c>
      <c r="B351" s="17" t="str">
        <f>families!B351</f>
        <v/>
      </c>
      <c r="C351" s="7" t="str">
        <f t="shared" si="30"/>
        <v/>
      </c>
      <c r="D351" s="7" t="str">
        <f>IF($A351="","",COUNTIF($A$1:$A351,$A351))</f>
        <v/>
      </c>
      <c r="E351" s="7" t="e">
        <f t="shared" si="31"/>
        <v>#VALUE!</v>
      </c>
      <c r="F351" s="7" t="str">
        <f t="shared" si="32"/>
        <v/>
      </c>
      <c r="G351" s="9" t="str">
        <f t="shared" si="33"/>
        <v/>
      </c>
      <c r="H351" s="9" t="str">
        <f t="shared" si="34"/>
        <v/>
      </c>
    </row>
    <row r="352" spans="1:8">
      <c r="A352" s="17" t="str">
        <f>families!A352</f>
        <v/>
      </c>
      <c r="B352" s="17" t="str">
        <f>families!B352</f>
        <v/>
      </c>
      <c r="C352" s="7" t="str">
        <f t="shared" si="30"/>
        <v/>
      </c>
      <c r="D352" s="7" t="str">
        <f>IF($A352="","",COUNTIF($A$1:$A352,$A352))</f>
        <v/>
      </c>
      <c r="E352" s="7" t="e">
        <f t="shared" si="31"/>
        <v>#VALUE!</v>
      </c>
      <c r="F352" s="7" t="str">
        <f t="shared" si="32"/>
        <v/>
      </c>
      <c r="G352" s="9" t="str">
        <f t="shared" si="33"/>
        <v/>
      </c>
      <c r="H352" s="9" t="str">
        <f t="shared" si="34"/>
        <v/>
      </c>
    </row>
    <row r="353" spans="1:8">
      <c r="A353" s="17" t="str">
        <f>families!A353</f>
        <v/>
      </c>
      <c r="B353" s="17" t="str">
        <f>families!B353</f>
        <v/>
      </c>
      <c r="C353" s="7" t="str">
        <f t="shared" si="30"/>
        <v/>
      </c>
      <c r="D353" s="7" t="str">
        <f>IF($A353="","",COUNTIF($A$1:$A353,$A353))</f>
        <v/>
      </c>
      <c r="E353" s="7" t="e">
        <f t="shared" si="31"/>
        <v>#VALUE!</v>
      </c>
      <c r="F353" s="7" t="str">
        <f t="shared" si="32"/>
        <v/>
      </c>
      <c r="G353" s="9" t="str">
        <f t="shared" si="33"/>
        <v/>
      </c>
      <c r="H353" s="9" t="str">
        <f t="shared" si="34"/>
        <v/>
      </c>
    </row>
    <row r="354" spans="1:8">
      <c r="A354" s="17" t="str">
        <f>families!A354</f>
        <v/>
      </c>
      <c r="B354" s="17" t="str">
        <f>families!B354</f>
        <v/>
      </c>
      <c r="C354" s="7" t="str">
        <f t="shared" si="30"/>
        <v/>
      </c>
      <c r="D354" s="7" t="str">
        <f>IF($A354="","",COUNTIF($A$1:$A354,$A354))</f>
        <v/>
      </c>
      <c r="E354" s="7" t="e">
        <f t="shared" si="31"/>
        <v>#VALUE!</v>
      </c>
      <c r="F354" s="7" t="str">
        <f t="shared" si="32"/>
        <v/>
      </c>
      <c r="G354" s="9" t="str">
        <f t="shared" si="33"/>
        <v/>
      </c>
      <c r="H354" s="9" t="str">
        <f t="shared" si="34"/>
        <v/>
      </c>
    </row>
    <row r="355" spans="1:8">
      <c r="A355" s="17" t="str">
        <f>families!A355</f>
        <v/>
      </c>
      <c r="B355" s="17" t="str">
        <f>families!B355</f>
        <v/>
      </c>
      <c r="C355" s="7" t="str">
        <f t="shared" si="30"/>
        <v/>
      </c>
      <c r="D355" s="7" t="str">
        <f>IF($A355="","",COUNTIF($A$1:$A355,$A355))</f>
        <v/>
      </c>
      <c r="E355" s="7" t="e">
        <f t="shared" si="31"/>
        <v>#VALUE!</v>
      </c>
      <c r="F355" s="7" t="str">
        <f t="shared" si="32"/>
        <v/>
      </c>
      <c r="G355" s="9" t="str">
        <f t="shared" si="33"/>
        <v/>
      </c>
      <c r="H355" s="9" t="str">
        <f t="shared" si="34"/>
        <v/>
      </c>
    </row>
    <row r="356" spans="1:8">
      <c r="A356" s="17" t="str">
        <f>families!A356</f>
        <v/>
      </c>
      <c r="B356" s="17" t="str">
        <f>families!B356</f>
        <v/>
      </c>
      <c r="C356" s="7" t="str">
        <f t="shared" si="30"/>
        <v/>
      </c>
      <c r="D356" s="7" t="str">
        <f>IF($A356="","",COUNTIF($A$1:$A356,$A356))</f>
        <v/>
      </c>
      <c r="E356" s="7" t="e">
        <f t="shared" si="31"/>
        <v>#VALUE!</v>
      </c>
      <c r="F356" s="7" t="str">
        <f t="shared" si="32"/>
        <v/>
      </c>
      <c r="G356" s="9" t="str">
        <f t="shared" si="33"/>
        <v/>
      </c>
      <c r="H356" s="9" t="str">
        <f t="shared" si="34"/>
        <v/>
      </c>
    </row>
    <row r="357" spans="1:8">
      <c r="A357" s="17" t="str">
        <f>families!A357</f>
        <v/>
      </c>
      <c r="B357" s="17" t="str">
        <f>families!B357</f>
        <v/>
      </c>
      <c r="C357" s="7" t="str">
        <f t="shared" si="30"/>
        <v/>
      </c>
      <c r="D357" s="7" t="str">
        <f>IF($A357="","",COUNTIF($A$1:$A357,$A357))</f>
        <v/>
      </c>
      <c r="E357" s="7" t="e">
        <f t="shared" si="31"/>
        <v>#VALUE!</v>
      </c>
      <c r="F357" s="7" t="str">
        <f t="shared" si="32"/>
        <v/>
      </c>
      <c r="G357" s="9" t="str">
        <f t="shared" si="33"/>
        <v/>
      </c>
      <c r="H357" s="9" t="str">
        <f t="shared" si="34"/>
        <v/>
      </c>
    </row>
    <row r="358" spans="1:8">
      <c r="A358" s="17" t="str">
        <f>families!A358</f>
        <v/>
      </c>
      <c r="B358" s="17" t="str">
        <f>families!B358</f>
        <v/>
      </c>
      <c r="C358" s="7" t="str">
        <f t="shared" si="30"/>
        <v/>
      </c>
      <c r="D358" s="7" t="str">
        <f>IF($A358="","",COUNTIF($A$1:$A358,$A358))</f>
        <v/>
      </c>
      <c r="E358" s="7" t="e">
        <f t="shared" si="31"/>
        <v>#VALUE!</v>
      </c>
      <c r="F358" s="7" t="str">
        <f t="shared" si="32"/>
        <v/>
      </c>
      <c r="G358" s="9" t="str">
        <f t="shared" si="33"/>
        <v/>
      </c>
      <c r="H358" s="9" t="str">
        <f t="shared" si="34"/>
        <v/>
      </c>
    </row>
    <row r="359" spans="1:8">
      <c r="A359" s="17" t="str">
        <f>families!A359</f>
        <v/>
      </c>
      <c r="B359" s="17" t="str">
        <f>families!B359</f>
        <v/>
      </c>
      <c r="C359" s="7" t="str">
        <f t="shared" si="30"/>
        <v/>
      </c>
      <c r="D359" s="7" t="str">
        <f>IF($A359="","",COUNTIF($A$1:$A359,$A359))</f>
        <v/>
      </c>
      <c r="E359" s="7" t="e">
        <f t="shared" si="31"/>
        <v>#VALUE!</v>
      </c>
      <c r="F359" s="7" t="str">
        <f t="shared" si="32"/>
        <v/>
      </c>
      <c r="G359" s="9" t="str">
        <f t="shared" si="33"/>
        <v/>
      </c>
      <c r="H359" s="9" t="str">
        <f t="shared" si="34"/>
        <v/>
      </c>
    </row>
    <row r="360" spans="1:8">
      <c r="A360" s="17" t="str">
        <f>families!A360</f>
        <v/>
      </c>
      <c r="B360" s="17" t="str">
        <f>families!B360</f>
        <v/>
      </c>
      <c r="C360" s="7" t="str">
        <f t="shared" si="30"/>
        <v/>
      </c>
      <c r="D360" s="7" t="str">
        <f>IF($A360="","",COUNTIF($A$1:$A360,$A360))</f>
        <v/>
      </c>
      <c r="E360" s="7" t="e">
        <f t="shared" si="31"/>
        <v>#VALUE!</v>
      </c>
      <c r="F360" s="7" t="str">
        <f t="shared" si="32"/>
        <v/>
      </c>
      <c r="G360" s="9" t="str">
        <f t="shared" si="33"/>
        <v/>
      </c>
      <c r="H360" s="9" t="str">
        <f t="shared" si="34"/>
        <v/>
      </c>
    </row>
    <row r="361" spans="1:8">
      <c r="A361" s="17" t="str">
        <f>families!A361</f>
        <v/>
      </c>
      <c r="B361" s="17" t="str">
        <f>families!B361</f>
        <v/>
      </c>
      <c r="C361" s="7" t="str">
        <f t="shared" si="30"/>
        <v/>
      </c>
      <c r="D361" s="7" t="str">
        <f>IF($A361="","",COUNTIF($A$1:$A361,$A361))</f>
        <v/>
      </c>
      <c r="E361" s="7" t="e">
        <f t="shared" si="31"/>
        <v>#VALUE!</v>
      </c>
      <c r="F361" s="7" t="str">
        <f t="shared" si="32"/>
        <v/>
      </c>
      <c r="G361" s="9" t="str">
        <f t="shared" si="33"/>
        <v/>
      </c>
      <c r="H361" s="9" t="str">
        <f t="shared" si="34"/>
        <v/>
      </c>
    </row>
    <row r="362" spans="1:8">
      <c r="A362" s="17" t="str">
        <f>families!A362</f>
        <v/>
      </c>
      <c r="B362" s="17" t="str">
        <f>families!B362</f>
        <v/>
      </c>
      <c r="C362" s="7" t="str">
        <f t="shared" si="30"/>
        <v/>
      </c>
      <c r="D362" s="7" t="str">
        <f>IF($A362="","",COUNTIF($A$1:$A362,$A362))</f>
        <v/>
      </c>
      <c r="E362" s="7" t="e">
        <f t="shared" si="31"/>
        <v>#VALUE!</v>
      </c>
      <c r="F362" s="7" t="str">
        <f t="shared" si="32"/>
        <v/>
      </c>
      <c r="G362" s="9" t="str">
        <f t="shared" si="33"/>
        <v/>
      </c>
      <c r="H362" s="9" t="str">
        <f t="shared" si="34"/>
        <v/>
      </c>
    </row>
    <row r="363" spans="1:8">
      <c r="A363" s="17" t="str">
        <f>families!A363</f>
        <v/>
      </c>
      <c r="B363" s="17" t="str">
        <f>families!B363</f>
        <v/>
      </c>
      <c r="C363" s="7" t="str">
        <f t="shared" si="30"/>
        <v/>
      </c>
      <c r="D363" s="7" t="str">
        <f>IF($A363="","",COUNTIF($A$1:$A363,$A363))</f>
        <v/>
      </c>
      <c r="E363" s="7" t="e">
        <f t="shared" si="31"/>
        <v>#VALUE!</v>
      </c>
      <c r="F363" s="7" t="str">
        <f t="shared" si="32"/>
        <v/>
      </c>
      <c r="G363" s="9" t="str">
        <f t="shared" si="33"/>
        <v/>
      </c>
      <c r="H363" s="9" t="str">
        <f t="shared" si="34"/>
        <v/>
      </c>
    </row>
    <row r="364" spans="1:8">
      <c r="A364" s="17" t="str">
        <f>families!A364</f>
        <v/>
      </c>
      <c r="B364" s="17" t="str">
        <f>families!B364</f>
        <v/>
      </c>
      <c r="C364" s="7" t="str">
        <f t="shared" si="30"/>
        <v/>
      </c>
      <c r="D364" s="7" t="str">
        <f>IF($A364="","",COUNTIF($A$1:$A364,$A364))</f>
        <v/>
      </c>
      <c r="E364" s="7" t="e">
        <f t="shared" si="31"/>
        <v>#VALUE!</v>
      </c>
      <c r="F364" s="7" t="str">
        <f t="shared" si="32"/>
        <v/>
      </c>
      <c r="G364" s="9" t="str">
        <f t="shared" si="33"/>
        <v/>
      </c>
      <c r="H364" s="9" t="str">
        <f t="shared" si="34"/>
        <v/>
      </c>
    </row>
    <row r="365" spans="1:8">
      <c r="A365" s="17" t="str">
        <f>families!A365</f>
        <v/>
      </c>
      <c r="B365" s="17" t="str">
        <f>families!B365</f>
        <v/>
      </c>
      <c r="C365" s="7" t="str">
        <f t="shared" si="30"/>
        <v/>
      </c>
      <c r="D365" s="7" t="str">
        <f>IF($A365="","",COUNTIF($A$1:$A365,$A365))</f>
        <v/>
      </c>
      <c r="E365" s="7" t="e">
        <f t="shared" si="31"/>
        <v>#VALUE!</v>
      </c>
      <c r="F365" s="7" t="str">
        <f t="shared" si="32"/>
        <v/>
      </c>
      <c r="G365" s="9" t="str">
        <f t="shared" si="33"/>
        <v/>
      </c>
      <c r="H365" s="9" t="str">
        <f t="shared" si="34"/>
        <v/>
      </c>
    </row>
    <row r="366" spans="1:8">
      <c r="A366" s="17" t="str">
        <f>families!A366</f>
        <v/>
      </c>
      <c r="B366" s="17" t="str">
        <f>families!B366</f>
        <v/>
      </c>
      <c r="C366" s="7" t="str">
        <f t="shared" si="30"/>
        <v/>
      </c>
      <c r="D366" s="7" t="str">
        <f>IF($A366="","",COUNTIF($A$1:$A366,$A366))</f>
        <v/>
      </c>
      <c r="E366" s="7" t="e">
        <f t="shared" si="31"/>
        <v>#VALUE!</v>
      </c>
      <c r="F366" s="7" t="str">
        <f t="shared" si="32"/>
        <v/>
      </c>
      <c r="G366" s="9" t="str">
        <f t="shared" si="33"/>
        <v/>
      </c>
      <c r="H366" s="9" t="str">
        <f t="shared" si="34"/>
        <v/>
      </c>
    </row>
    <row r="367" spans="1:8">
      <c r="A367" s="17" t="str">
        <f>families!A367</f>
        <v/>
      </c>
      <c r="B367" s="17" t="str">
        <f>families!B367</f>
        <v/>
      </c>
      <c r="C367" s="7" t="str">
        <f t="shared" si="30"/>
        <v/>
      </c>
      <c r="D367" s="7" t="str">
        <f>IF($A367="","",COUNTIF($A$1:$A367,$A367))</f>
        <v/>
      </c>
      <c r="E367" s="7" t="e">
        <f t="shared" si="31"/>
        <v>#VALUE!</v>
      </c>
      <c r="F367" s="7" t="str">
        <f t="shared" si="32"/>
        <v/>
      </c>
      <c r="G367" s="9" t="str">
        <f t="shared" si="33"/>
        <v/>
      </c>
      <c r="H367" s="9" t="str">
        <f t="shared" si="34"/>
        <v/>
      </c>
    </row>
    <row r="368" spans="1:8">
      <c r="A368" s="17" t="str">
        <f>families!A368</f>
        <v/>
      </c>
      <c r="B368" s="17" t="str">
        <f>families!B368</f>
        <v/>
      </c>
      <c r="C368" s="7" t="str">
        <f t="shared" si="30"/>
        <v/>
      </c>
      <c r="D368" s="7" t="str">
        <f>IF($A368="","",COUNTIF($A$1:$A368,$A368))</f>
        <v/>
      </c>
      <c r="E368" s="7" t="e">
        <f t="shared" si="31"/>
        <v>#VALUE!</v>
      </c>
      <c r="F368" s="7" t="str">
        <f t="shared" si="32"/>
        <v/>
      </c>
      <c r="G368" s="9" t="str">
        <f t="shared" si="33"/>
        <v/>
      </c>
      <c r="H368" s="9" t="str">
        <f t="shared" si="34"/>
        <v/>
      </c>
    </row>
    <row r="369" spans="1:8">
      <c r="A369" s="17" t="str">
        <f>families!A369</f>
        <v/>
      </c>
      <c r="B369" s="17" t="str">
        <f>families!B369</f>
        <v/>
      </c>
      <c r="C369" s="7" t="str">
        <f t="shared" si="30"/>
        <v/>
      </c>
      <c r="D369" s="7" t="str">
        <f>IF($A369="","",COUNTIF($A$1:$A369,$A369))</f>
        <v/>
      </c>
      <c r="E369" s="7" t="e">
        <f t="shared" si="31"/>
        <v>#VALUE!</v>
      </c>
      <c r="F369" s="7" t="str">
        <f t="shared" si="32"/>
        <v/>
      </c>
      <c r="G369" s="9" t="str">
        <f t="shared" si="33"/>
        <v/>
      </c>
      <c r="H369" s="9" t="str">
        <f t="shared" si="34"/>
        <v/>
      </c>
    </row>
    <row r="370" spans="1:8">
      <c r="A370" s="17" t="str">
        <f>families!A370</f>
        <v/>
      </c>
      <c r="B370" s="17" t="str">
        <f>families!B370</f>
        <v/>
      </c>
      <c r="C370" s="7" t="str">
        <f t="shared" si="30"/>
        <v/>
      </c>
      <c r="D370" s="7" t="str">
        <f>IF($A370="","",COUNTIF($A$1:$A370,$A370))</f>
        <v/>
      </c>
      <c r="E370" s="7" t="e">
        <f t="shared" si="31"/>
        <v>#VALUE!</v>
      </c>
      <c r="F370" s="7" t="str">
        <f t="shared" si="32"/>
        <v/>
      </c>
      <c r="G370" s="9" t="str">
        <f t="shared" si="33"/>
        <v/>
      </c>
      <c r="H370" s="9" t="str">
        <f t="shared" si="34"/>
        <v/>
      </c>
    </row>
    <row r="371" spans="1:8">
      <c r="A371" s="17" t="str">
        <f>families!A371</f>
        <v/>
      </c>
      <c r="B371" s="17" t="str">
        <f>families!B371</f>
        <v/>
      </c>
      <c r="C371" s="7" t="str">
        <f t="shared" si="30"/>
        <v/>
      </c>
      <c r="D371" s="7" t="str">
        <f>IF($A371="","",COUNTIF($A$1:$A371,$A371))</f>
        <v/>
      </c>
      <c r="E371" s="7" t="e">
        <f t="shared" si="31"/>
        <v>#VALUE!</v>
      </c>
      <c r="F371" s="7" t="str">
        <f t="shared" si="32"/>
        <v/>
      </c>
      <c r="G371" s="9" t="str">
        <f t="shared" si="33"/>
        <v/>
      </c>
      <c r="H371" s="9" t="str">
        <f t="shared" si="34"/>
        <v/>
      </c>
    </row>
    <row r="372" spans="1:8">
      <c r="A372" s="17" t="str">
        <f>families!A372</f>
        <v/>
      </c>
      <c r="B372" s="17" t="str">
        <f>families!B372</f>
        <v/>
      </c>
      <c r="C372" s="7" t="str">
        <f t="shared" si="30"/>
        <v/>
      </c>
      <c r="D372" s="7" t="str">
        <f>IF($A372="","",COUNTIF($A$1:$A372,$A372))</f>
        <v/>
      </c>
      <c r="E372" s="7" t="e">
        <f t="shared" si="31"/>
        <v>#VALUE!</v>
      </c>
      <c r="F372" s="7" t="str">
        <f t="shared" si="32"/>
        <v/>
      </c>
      <c r="G372" s="9" t="str">
        <f t="shared" si="33"/>
        <v/>
      </c>
      <c r="H372" s="9" t="str">
        <f t="shared" si="34"/>
        <v/>
      </c>
    </row>
    <row r="373" spans="1:8">
      <c r="A373" s="17" t="str">
        <f>families!A373</f>
        <v/>
      </c>
      <c r="B373" s="17" t="str">
        <f>families!B373</f>
        <v/>
      </c>
      <c r="C373" s="7" t="str">
        <f t="shared" si="30"/>
        <v/>
      </c>
      <c r="D373" s="7" t="str">
        <f>IF($A373="","",COUNTIF($A$1:$A373,$A373))</f>
        <v/>
      </c>
      <c r="E373" s="7" t="e">
        <f t="shared" si="31"/>
        <v>#VALUE!</v>
      </c>
      <c r="F373" s="7" t="str">
        <f t="shared" si="32"/>
        <v/>
      </c>
      <c r="G373" s="9" t="str">
        <f t="shared" si="33"/>
        <v/>
      </c>
      <c r="H373" s="9" t="str">
        <f t="shared" si="34"/>
        <v/>
      </c>
    </row>
    <row r="374" spans="1:8">
      <c r="A374" s="17" t="str">
        <f>families!A374</f>
        <v/>
      </c>
      <c r="B374" s="17" t="str">
        <f>families!B374</f>
        <v/>
      </c>
      <c r="C374" s="7" t="str">
        <f t="shared" si="30"/>
        <v/>
      </c>
      <c r="D374" s="7" t="str">
        <f>IF($A374="","",COUNTIF($A$1:$A374,$A374))</f>
        <v/>
      </c>
      <c r="E374" s="7" t="e">
        <f t="shared" si="31"/>
        <v>#VALUE!</v>
      </c>
      <c r="F374" s="7" t="str">
        <f t="shared" si="32"/>
        <v/>
      </c>
      <c r="G374" s="9" t="str">
        <f t="shared" si="33"/>
        <v/>
      </c>
      <c r="H374" s="9" t="str">
        <f t="shared" si="34"/>
        <v/>
      </c>
    </row>
    <row r="375" spans="1:8">
      <c r="A375" s="17" t="str">
        <f>families!A375</f>
        <v/>
      </c>
      <c r="B375" s="17" t="str">
        <f>families!B375</f>
        <v/>
      </c>
      <c r="C375" s="7" t="str">
        <f t="shared" si="30"/>
        <v/>
      </c>
      <c r="D375" s="7" t="str">
        <f>IF($A375="","",COUNTIF($A$1:$A375,$A375))</f>
        <v/>
      </c>
      <c r="E375" s="7" t="e">
        <f t="shared" si="31"/>
        <v>#VALUE!</v>
      </c>
      <c r="F375" s="7" t="str">
        <f t="shared" si="32"/>
        <v/>
      </c>
      <c r="G375" s="9" t="str">
        <f t="shared" si="33"/>
        <v/>
      </c>
      <c r="H375" s="9" t="str">
        <f t="shared" si="34"/>
        <v/>
      </c>
    </row>
    <row r="376" spans="1:8">
      <c r="A376" s="17" t="str">
        <f>families!A376</f>
        <v/>
      </c>
      <c r="B376" s="17" t="str">
        <f>families!B376</f>
        <v/>
      </c>
      <c r="C376" s="7" t="str">
        <f t="shared" si="30"/>
        <v/>
      </c>
      <c r="D376" s="7" t="str">
        <f>IF($A376="","",COUNTIF($A$1:$A376,$A376))</f>
        <v/>
      </c>
      <c r="E376" s="7" t="e">
        <f t="shared" si="31"/>
        <v>#VALUE!</v>
      </c>
      <c r="F376" s="7" t="str">
        <f t="shared" si="32"/>
        <v/>
      </c>
      <c r="G376" s="9" t="str">
        <f t="shared" si="33"/>
        <v/>
      </c>
      <c r="H376" s="9" t="str">
        <f t="shared" si="34"/>
        <v/>
      </c>
    </row>
    <row r="377" spans="1:8">
      <c r="A377" s="17" t="str">
        <f>families!A377</f>
        <v/>
      </c>
      <c r="B377" s="17" t="str">
        <f>families!B377</f>
        <v/>
      </c>
      <c r="C377" s="7" t="str">
        <f t="shared" si="30"/>
        <v/>
      </c>
      <c r="D377" s="7" t="str">
        <f>IF($A377="","",COUNTIF($A$1:$A377,$A377))</f>
        <v/>
      </c>
      <c r="E377" s="7" t="e">
        <f t="shared" si="31"/>
        <v>#VALUE!</v>
      </c>
      <c r="F377" s="7" t="str">
        <f t="shared" si="32"/>
        <v/>
      </c>
      <c r="G377" s="9" t="str">
        <f t="shared" si="33"/>
        <v/>
      </c>
      <c r="H377" s="9" t="str">
        <f t="shared" si="34"/>
        <v/>
      </c>
    </row>
    <row r="378" spans="1:8">
      <c r="A378" s="17" t="str">
        <f>families!A378</f>
        <v/>
      </c>
      <c r="B378" s="17" t="str">
        <f>families!B378</f>
        <v/>
      </c>
      <c r="C378" s="7" t="str">
        <f t="shared" si="30"/>
        <v/>
      </c>
      <c r="D378" s="7" t="str">
        <f>IF($A378="","",COUNTIF($A$1:$A378,$A378))</f>
        <v/>
      </c>
      <c r="E378" s="7" t="e">
        <f t="shared" si="31"/>
        <v>#VALUE!</v>
      </c>
      <c r="F378" s="7" t="str">
        <f t="shared" si="32"/>
        <v/>
      </c>
      <c r="G378" s="9" t="str">
        <f t="shared" si="33"/>
        <v/>
      </c>
      <c r="H378" s="9" t="str">
        <f t="shared" si="34"/>
        <v/>
      </c>
    </row>
    <row r="379" spans="1:8">
      <c r="A379" s="17" t="str">
        <f>families!A379</f>
        <v/>
      </c>
      <c r="B379" s="17" t="str">
        <f>families!B379</f>
        <v/>
      </c>
      <c r="C379" s="7" t="str">
        <f t="shared" si="30"/>
        <v/>
      </c>
      <c r="D379" s="7" t="str">
        <f>IF($A379="","",COUNTIF($A$1:$A379,$A379))</f>
        <v/>
      </c>
      <c r="E379" s="7" t="e">
        <f t="shared" si="31"/>
        <v>#VALUE!</v>
      </c>
      <c r="F379" s="7" t="str">
        <f t="shared" si="32"/>
        <v/>
      </c>
      <c r="G379" s="9" t="str">
        <f t="shared" si="33"/>
        <v/>
      </c>
      <c r="H379" s="9" t="str">
        <f t="shared" si="34"/>
        <v/>
      </c>
    </row>
    <row r="380" spans="1:8">
      <c r="A380" s="17" t="str">
        <f>families!A380</f>
        <v/>
      </c>
      <c r="B380" s="17" t="str">
        <f>families!B380</f>
        <v/>
      </c>
      <c r="C380" s="7" t="str">
        <f t="shared" si="30"/>
        <v/>
      </c>
      <c r="D380" s="7" t="str">
        <f>IF($A380="","",COUNTIF($A$1:$A380,$A380))</f>
        <v/>
      </c>
      <c r="E380" s="7" t="e">
        <f t="shared" si="31"/>
        <v>#VALUE!</v>
      </c>
      <c r="F380" s="7" t="str">
        <f t="shared" si="32"/>
        <v/>
      </c>
      <c r="G380" s="9" t="str">
        <f t="shared" si="33"/>
        <v/>
      </c>
      <c r="H380" s="9" t="str">
        <f t="shared" si="34"/>
        <v/>
      </c>
    </row>
    <row r="381" spans="1:8">
      <c r="A381" s="17" t="str">
        <f>families!A381</f>
        <v/>
      </c>
      <c r="B381" s="17" t="str">
        <f>families!B381</f>
        <v/>
      </c>
      <c r="C381" s="7" t="str">
        <f t="shared" si="30"/>
        <v/>
      </c>
      <c r="D381" s="7" t="str">
        <f>IF($A381="","",COUNTIF($A$1:$A381,$A381))</f>
        <v/>
      </c>
      <c r="E381" s="7" t="e">
        <f t="shared" si="31"/>
        <v>#VALUE!</v>
      </c>
      <c r="F381" s="7" t="str">
        <f t="shared" si="32"/>
        <v/>
      </c>
      <c r="G381" s="9" t="str">
        <f t="shared" si="33"/>
        <v/>
      </c>
      <c r="H381" s="9" t="str">
        <f t="shared" si="34"/>
        <v/>
      </c>
    </row>
    <row r="382" spans="1:8">
      <c r="A382" s="17" t="str">
        <f>families!A382</f>
        <v/>
      </c>
      <c r="B382" s="17" t="str">
        <f>families!B382</f>
        <v/>
      </c>
      <c r="C382" s="7" t="str">
        <f t="shared" si="30"/>
        <v/>
      </c>
      <c r="D382" s="7" t="str">
        <f>IF($A382="","",COUNTIF($A$1:$A382,$A382))</f>
        <v/>
      </c>
      <c r="E382" s="7" t="e">
        <f t="shared" si="31"/>
        <v>#VALUE!</v>
      </c>
      <c r="F382" s="7" t="str">
        <f t="shared" si="32"/>
        <v/>
      </c>
      <c r="G382" s="9" t="str">
        <f t="shared" si="33"/>
        <v/>
      </c>
      <c r="H382" s="9" t="str">
        <f t="shared" si="34"/>
        <v/>
      </c>
    </row>
    <row r="383" spans="1:8">
      <c r="A383" s="17" t="str">
        <f>families!A383</f>
        <v/>
      </c>
      <c r="B383" s="17" t="str">
        <f>families!B383</f>
        <v/>
      </c>
      <c r="C383" s="7" t="str">
        <f t="shared" si="30"/>
        <v/>
      </c>
      <c r="D383" s="7" t="str">
        <f>IF($A383="","",COUNTIF($A$1:$A383,$A383))</f>
        <v/>
      </c>
      <c r="E383" s="7" t="e">
        <f t="shared" si="31"/>
        <v>#VALUE!</v>
      </c>
      <c r="F383" s="7" t="str">
        <f t="shared" si="32"/>
        <v/>
      </c>
      <c r="G383" s="9" t="str">
        <f t="shared" si="33"/>
        <v/>
      </c>
      <c r="H383" s="9" t="str">
        <f t="shared" si="34"/>
        <v/>
      </c>
    </row>
    <row r="384" spans="1:8">
      <c r="A384" s="17" t="str">
        <f>families!A384</f>
        <v/>
      </c>
      <c r="B384" s="17" t="str">
        <f>families!B384</f>
        <v/>
      </c>
      <c r="C384" s="7" t="str">
        <f t="shared" si="30"/>
        <v/>
      </c>
      <c r="D384" s="7" t="str">
        <f>IF($A384="","",COUNTIF($A$1:$A384,$A384))</f>
        <v/>
      </c>
      <c r="E384" s="7" t="e">
        <f t="shared" si="31"/>
        <v>#VALUE!</v>
      </c>
      <c r="F384" s="7" t="str">
        <f t="shared" si="32"/>
        <v/>
      </c>
      <c r="G384" s="9" t="str">
        <f t="shared" si="33"/>
        <v/>
      </c>
      <c r="H384" s="9" t="str">
        <f t="shared" si="34"/>
        <v/>
      </c>
    </row>
    <row r="385" spans="1:8">
      <c r="A385" s="17" t="str">
        <f>families!A385</f>
        <v/>
      </c>
      <c r="B385" s="17" t="str">
        <f>families!B385</f>
        <v/>
      </c>
      <c r="C385" s="7" t="str">
        <f t="shared" si="30"/>
        <v/>
      </c>
      <c r="D385" s="7" t="str">
        <f>IF($A385="","",COUNTIF($A$1:$A385,$A385))</f>
        <v/>
      </c>
      <c r="E385" s="7" t="e">
        <f t="shared" si="31"/>
        <v>#VALUE!</v>
      </c>
      <c r="F385" s="7" t="str">
        <f t="shared" si="32"/>
        <v/>
      </c>
      <c r="G385" s="9" t="str">
        <f t="shared" si="33"/>
        <v/>
      </c>
      <c r="H385" s="9" t="str">
        <f t="shared" si="34"/>
        <v/>
      </c>
    </row>
    <row r="386" spans="1:8">
      <c r="A386" s="17" t="str">
        <f>families!A386</f>
        <v/>
      </c>
      <c r="B386" s="17" t="str">
        <f>families!B386</f>
        <v/>
      </c>
      <c r="C386" s="7" t="str">
        <f t="shared" si="30"/>
        <v/>
      </c>
      <c r="D386" s="7" t="str">
        <f>IF($A386="","",COUNTIF($A$1:$A386,$A386))</f>
        <v/>
      </c>
      <c r="E386" s="7" t="e">
        <f t="shared" si="31"/>
        <v>#VALUE!</v>
      </c>
      <c r="F386" s="7" t="str">
        <f t="shared" si="32"/>
        <v/>
      </c>
      <c r="G386" s="9" t="str">
        <f t="shared" si="33"/>
        <v/>
      </c>
      <c r="H386" s="9" t="str">
        <f t="shared" si="34"/>
        <v/>
      </c>
    </row>
    <row r="387" spans="1:8">
      <c r="A387" s="17" t="str">
        <f>families!A387</f>
        <v/>
      </c>
      <c r="B387" s="17" t="str">
        <f>families!B387</f>
        <v/>
      </c>
      <c r="C387" s="7" t="str">
        <f t="shared" si="30"/>
        <v/>
      </c>
      <c r="D387" s="7" t="str">
        <f>IF($A387="","",COUNTIF($A$1:$A387,$A387))</f>
        <v/>
      </c>
      <c r="E387" s="7" t="e">
        <f t="shared" si="31"/>
        <v>#VALUE!</v>
      </c>
      <c r="F387" s="7" t="str">
        <f t="shared" si="32"/>
        <v/>
      </c>
      <c r="G387" s="9" t="str">
        <f t="shared" si="33"/>
        <v/>
      </c>
      <c r="H387" s="9" t="str">
        <f t="shared" si="34"/>
        <v/>
      </c>
    </row>
    <row r="388" spans="1:8">
      <c r="A388" s="17" t="str">
        <f>families!A388</f>
        <v/>
      </c>
      <c r="B388" s="17" t="str">
        <f>families!B388</f>
        <v/>
      </c>
      <c r="C388" s="7" t="str">
        <f t="shared" si="30"/>
        <v/>
      </c>
      <c r="D388" s="7" t="str">
        <f>IF($A388="","",COUNTIF($A$1:$A388,$A388))</f>
        <v/>
      </c>
      <c r="E388" s="7" t="e">
        <f t="shared" si="31"/>
        <v>#VALUE!</v>
      </c>
      <c r="F388" s="7" t="str">
        <f t="shared" si="32"/>
        <v/>
      </c>
      <c r="G388" s="9" t="str">
        <f t="shared" si="33"/>
        <v/>
      </c>
      <c r="H388" s="9" t="str">
        <f t="shared" si="34"/>
        <v/>
      </c>
    </row>
    <row r="389" spans="1:8">
      <c r="A389" s="17" t="str">
        <f>families!A389</f>
        <v/>
      </c>
      <c r="B389" s="17" t="str">
        <f>families!B389</f>
        <v/>
      </c>
      <c r="C389" s="7" t="str">
        <f t="shared" si="30"/>
        <v/>
      </c>
      <c r="D389" s="7" t="str">
        <f>IF($A389="","",COUNTIF($A$1:$A389,$A389))</f>
        <v/>
      </c>
      <c r="E389" s="7" t="e">
        <f t="shared" si="31"/>
        <v>#VALUE!</v>
      </c>
      <c r="F389" s="7" t="str">
        <f t="shared" si="32"/>
        <v/>
      </c>
      <c r="G389" s="9" t="str">
        <f t="shared" si="33"/>
        <v/>
      </c>
      <c r="H389" s="9" t="str">
        <f t="shared" si="34"/>
        <v/>
      </c>
    </row>
    <row r="390" spans="1:8">
      <c r="A390" s="17" t="str">
        <f>families!A390</f>
        <v/>
      </c>
      <c r="B390" s="17" t="str">
        <f>families!B390</f>
        <v/>
      </c>
      <c r="C390" s="7" t="str">
        <f t="shared" si="30"/>
        <v/>
      </c>
      <c r="D390" s="7" t="str">
        <f>IF($A390="","",COUNTIF($A$1:$A390,$A390))</f>
        <v/>
      </c>
      <c r="E390" s="7" t="e">
        <f t="shared" si="31"/>
        <v>#VALUE!</v>
      </c>
      <c r="F390" s="7" t="str">
        <f t="shared" si="32"/>
        <v/>
      </c>
      <c r="G390" s="9" t="str">
        <f t="shared" si="33"/>
        <v/>
      </c>
      <c r="H390" s="9" t="str">
        <f t="shared" si="34"/>
        <v/>
      </c>
    </row>
    <row r="391" spans="1:8">
      <c r="A391" s="17" t="str">
        <f>families!A391</f>
        <v/>
      </c>
      <c r="B391" s="17" t="str">
        <f>families!B391</f>
        <v/>
      </c>
      <c r="C391" s="7" t="str">
        <f t="shared" ref="C391:C454" si="35">IF($A391="","",COUNTIF($A:$A,"&lt;"&amp;$A391))</f>
        <v/>
      </c>
      <c r="D391" s="7" t="str">
        <f>IF($A391="","",COUNTIF($A$1:$A391,$A391))</f>
        <v/>
      </c>
      <c r="E391" s="7" t="e">
        <f t="shared" ref="E391:E454" si="36">C391+D391</f>
        <v>#VALUE!</v>
      </c>
      <c r="F391" s="7" t="str">
        <f t="shared" ref="F391:F454" si="37">IF($A391="","",MATCH(ROW(),$E:$E,0))</f>
        <v/>
      </c>
      <c r="G391" s="9" t="str">
        <f t="shared" ref="G391:G454" si="38">IF($A391="","",IF(ISERROR(F391),"",INDEX($A:$A,F391)))</f>
        <v/>
      </c>
      <c r="H391" s="9" t="str">
        <f t="shared" ref="H391:H454" si="39">IF($A391="","",IF(ISERROR(F391),"",INDEX($B:$B,F391)))</f>
        <v/>
      </c>
    </row>
    <row r="392" spans="1:8">
      <c r="A392" s="17" t="str">
        <f>families!A392</f>
        <v/>
      </c>
      <c r="B392" s="17" t="str">
        <f>families!B392</f>
        <v/>
      </c>
      <c r="C392" s="7" t="str">
        <f t="shared" si="35"/>
        <v/>
      </c>
      <c r="D392" s="7" t="str">
        <f>IF($A392="","",COUNTIF($A$1:$A392,$A392))</f>
        <v/>
      </c>
      <c r="E392" s="7" t="e">
        <f t="shared" si="36"/>
        <v>#VALUE!</v>
      </c>
      <c r="F392" s="7" t="str">
        <f t="shared" si="37"/>
        <v/>
      </c>
      <c r="G392" s="9" t="str">
        <f t="shared" si="38"/>
        <v/>
      </c>
      <c r="H392" s="9" t="str">
        <f t="shared" si="39"/>
        <v/>
      </c>
    </row>
    <row r="393" spans="1:8">
      <c r="A393" s="17" t="str">
        <f>families!A393</f>
        <v/>
      </c>
      <c r="B393" s="17" t="str">
        <f>families!B393</f>
        <v/>
      </c>
      <c r="C393" s="7" t="str">
        <f t="shared" si="35"/>
        <v/>
      </c>
      <c r="D393" s="7" t="str">
        <f>IF($A393="","",COUNTIF($A$1:$A393,$A393))</f>
        <v/>
      </c>
      <c r="E393" s="7" t="e">
        <f t="shared" si="36"/>
        <v>#VALUE!</v>
      </c>
      <c r="F393" s="7" t="str">
        <f t="shared" si="37"/>
        <v/>
      </c>
      <c r="G393" s="9" t="str">
        <f t="shared" si="38"/>
        <v/>
      </c>
      <c r="H393" s="9" t="str">
        <f t="shared" si="39"/>
        <v/>
      </c>
    </row>
    <row r="394" spans="1:8">
      <c r="A394" s="17" t="str">
        <f>families!A394</f>
        <v/>
      </c>
      <c r="B394" s="17" t="str">
        <f>families!B394</f>
        <v/>
      </c>
      <c r="C394" s="7" t="str">
        <f t="shared" si="35"/>
        <v/>
      </c>
      <c r="D394" s="7" t="str">
        <f>IF($A394="","",COUNTIF($A$1:$A394,$A394))</f>
        <v/>
      </c>
      <c r="E394" s="7" t="e">
        <f t="shared" si="36"/>
        <v>#VALUE!</v>
      </c>
      <c r="F394" s="7" t="str">
        <f t="shared" si="37"/>
        <v/>
      </c>
      <c r="G394" s="9" t="str">
        <f t="shared" si="38"/>
        <v/>
      </c>
      <c r="H394" s="9" t="str">
        <f t="shared" si="39"/>
        <v/>
      </c>
    </row>
    <row r="395" spans="1:8">
      <c r="A395" s="17" t="str">
        <f>families!A395</f>
        <v/>
      </c>
      <c r="B395" s="17" t="str">
        <f>families!B395</f>
        <v/>
      </c>
      <c r="C395" s="7" t="str">
        <f t="shared" si="35"/>
        <v/>
      </c>
      <c r="D395" s="7" t="str">
        <f>IF($A395="","",COUNTIF($A$1:$A395,$A395))</f>
        <v/>
      </c>
      <c r="E395" s="7" t="e">
        <f t="shared" si="36"/>
        <v>#VALUE!</v>
      </c>
      <c r="F395" s="7" t="str">
        <f t="shared" si="37"/>
        <v/>
      </c>
      <c r="G395" s="9" t="str">
        <f t="shared" si="38"/>
        <v/>
      </c>
      <c r="H395" s="9" t="str">
        <f t="shared" si="39"/>
        <v/>
      </c>
    </row>
    <row r="396" spans="1:8">
      <c r="A396" s="17" t="str">
        <f>families!A396</f>
        <v/>
      </c>
      <c r="B396" s="17" t="str">
        <f>families!B396</f>
        <v/>
      </c>
      <c r="C396" s="7" t="str">
        <f t="shared" si="35"/>
        <v/>
      </c>
      <c r="D396" s="7" t="str">
        <f>IF($A396="","",COUNTIF($A$1:$A396,$A396))</f>
        <v/>
      </c>
      <c r="E396" s="7" t="e">
        <f t="shared" si="36"/>
        <v>#VALUE!</v>
      </c>
      <c r="F396" s="7" t="str">
        <f t="shared" si="37"/>
        <v/>
      </c>
      <c r="G396" s="9" t="str">
        <f t="shared" si="38"/>
        <v/>
      </c>
      <c r="H396" s="9" t="str">
        <f t="shared" si="39"/>
        <v/>
      </c>
    </row>
    <row r="397" spans="1:8">
      <c r="A397" s="17" t="str">
        <f>families!A397</f>
        <v/>
      </c>
      <c r="B397" s="17" t="str">
        <f>families!B397</f>
        <v/>
      </c>
      <c r="C397" s="7" t="str">
        <f t="shared" si="35"/>
        <v/>
      </c>
      <c r="D397" s="7" t="str">
        <f>IF($A397="","",COUNTIF($A$1:$A397,$A397))</f>
        <v/>
      </c>
      <c r="E397" s="7" t="e">
        <f t="shared" si="36"/>
        <v>#VALUE!</v>
      </c>
      <c r="F397" s="7" t="str">
        <f t="shared" si="37"/>
        <v/>
      </c>
      <c r="G397" s="9" t="str">
        <f t="shared" si="38"/>
        <v/>
      </c>
      <c r="H397" s="9" t="str">
        <f t="shared" si="39"/>
        <v/>
      </c>
    </row>
    <row r="398" spans="1:8">
      <c r="A398" s="17" t="str">
        <f>families!A398</f>
        <v/>
      </c>
      <c r="B398" s="17" t="str">
        <f>families!B398</f>
        <v/>
      </c>
      <c r="C398" s="7" t="str">
        <f t="shared" si="35"/>
        <v/>
      </c>
      <c r="D398" s="7" t="str">
        <f>IF($A398="","",COUNTIF($A$1:$A398,$A398))</f>
        <v/>
      </c>
      <c r="E398" s="7" t="e">
        <f t="shared" si="36"/>
        <v>#VALUE!</v>
      </c>
      <c r="F398" s="7" t="str">
        <f t="shared" si="37"/>
        <v/>
      </c>
      <c r="G398" s="9" t="str">
        <f t="shared" si="38"/>
        <v/>
      </c>
      <c r="H398" s="9" t="str">
        <f t="shared" si="39"/>
        <v/>
      </c>
    </row>
    <row r="399" spans="1:8">
      <c r="A399" s="17" t="str">
        <f>families!A399</f>
        <v/>
      </c>
      <c r="B399" s="17" t="str">
        <f>families!B399</f>
        <v/>
      </c>
      <c r="C399" s="7" t="str">
        <f t="shared" si="35"/>
        <v/>
      </c>
      <c r="D399" s="7" t="str">
        <f>IF($A399="","",COUNTIF($A$1:$A399,$A399))</f>
        <v/>
      </c>
      <c r="E399" s="7" t="e">
        <f t="shared" si="36"/>
        <v>#VALUE!</v>
      </c>
      <c r="F399" s="7" t="str">
        <f t="shared" si="37"/>
        <v/>
      </c>
      <c r="G399" s="9" t="str">
        <f t="shared" si="38"/>
        <v/>
      </c>
      <c r="H399" s="9" t="str">
        <f t="shared" si="39"/>
        <v/>
      </c>
    </row>
    <row r="400" spans="1:8">
      <c r="A400" s="17" t="str">
        <f>families!A400</f>
        <v/>
      </c>
      <c r="B400" s="17" t="str">
        <f>families!B400</f>
        <v/>
      </c>
      <c r="C400" s="7" t="str">
        <f t="shared" si="35"/>
        <v/>
      </c>
      <c r="D400" s="7" t="str">
        <f>IF($A400="","",COUNTIF($A$1:$A400,$A400))</f>
        <v/>
      </c>
      <c r="E400" s="7" t="e">
        <f t="shared" si="36"/>
        <v>#VALUE!</v>
      </c>
      <c r="F400" s="7" t="str">
        <f t="shared" si="37"/>
        <v/>
      </c>
      <c r="G400" s="9" t="str">
        <f t="shared" si="38"/>
        <v/>
      </c>
      <c r="H400" s="9" t="str">
        <f t="shared" si="39"/>
        <v/>
      </c>
    </row>
    <row r="401" spans="1:8">
      <c r="A401" s="17" t="str">
        <f>families!A401</f>
        <v/>
      </c>
      <c r="B401" s="17" t="str">
        <f>families!B401</f>
        <v/>
      </c>
      <c r="C401" s="7" t="str">
        <f t="shared" si="35"/>
        <v/>
      </c>
      <c r="D401" s="7" t="str">
        <f>IF($A401="","",COUNTIF($A$1:$A401,$A401))</f>
        <v/>
      </c>
      <c r="E401" s="7" t="e">
        <f t="shared" si="36"/>
        <v>#VALUE!</v>
      </c>
      <c r="F401" s="7" t="str">
        <f t="shared" si="37"/>
        <v/>
      </c>
      <c r="G401" s="9" t="str">
        <f t="shared" si="38"/>
        <v/>
      </c>
      <c r="H401" s="9" t="str">
        <f t="shared" si="39"/>
        <v/>
      </c>
    </row>
    <row r="402" spans="1:8">
      <c r="A402" s="17" t="str">
        <f>families!A402</f>
        <v/>
      </c>
      <c r="B402" s="17" t="str">
        <f>families!B402</f>
        <v/>
      </c>
      <c r="C402" s="7" t="str">
        <f t="shared" si="35"/>
        <v/>
      </c>
      <c r="D402" s="7" t="str">
        <f>IF($A402="","",COUNTIF($A$1:$A402,$A402))</f>
        <v/>
      </c>
      <c r="E402" s="7" t="e">
        <f t="shared" si="36"/>
        <v>#VALUE!</v>
      </c>
      <c r="F402" s="7" t="str">
        <f t="shared" si="37"/>
        <v/>
      </c>
      <c r="G402" s="9" t="str">
        <f t="shared" si="38"/>
        <v/>
      </c>
      <c r="H402" s="9" t="str">
        <f t="shared" si="39"/>
        <v/>
      </c>
    </row>
    <row r="403" spans="1:8">
      <c r="A403" s="17" t="str">
        <f>families!A403</f>
        <v/>
      </c>
      <c r="B403" s="17" t="str">
        <f>families!B403</f>
        <v/>
      </c>
      <c r="C403" s="7" t="str">
        <f t="shared" si="35"/>
        <v/>
      </c>
      <c r="D403" s="7" t="str">
        <f>IF($A403="","",COUNTIF($A$1:$A403,$A403))</f>
        <v/>
      </c>
      <c r="E403" s="7" t="e">
        <f t="shared" si="36"/>
        <v>#VALUE!</v>
      </c>
      <c r="F403" s="7" t="str">
        <f t="shared" si="37"/>
        <v/>
      </c>
      <c r="G403" s="9" t="str">
        <f t="shared" si="38"/>
        <v/>
      </c>
      <c r="H403" s="9" t="str">
        <f t="shared" si="39"/>
        <v/>
      </c>
    </row>
    <row r="404" spans="1:8">
      <c r="A404" s="17" t="str">
        <f>families!A404</f>
        <v/>
      </c>
      <c r="B404" s="17" t="str">
        <f>families!B404</f>
        <v/>
      </c>
      <c r="C404" s="7" t="str">
        <f t="shared" si="35"/>
        <v/>
      </c>
      <c r="D404" s="7" t="str">
        <f>IF($A404="","",COUNTIF($A$1:$A404,$A404))</f>
        <v/>
      </c>
      <c r="E404" s="7" t="e">
        <f t="shared" si="36"/>
        <v>#VALUE!</v>
      </c>
      <c r="F404" s="7" t="str">
        <f t="shared" si="37"/>
        <v/>
      </c>
      <c r="G404" s="9" t="str">
        <f t="shared" si="38"/>
        <v/>
      </c>
      <c r="H404" s="9" t="str">
        <f t="shared" si="39"/>
        <v/>
      </c>
    </row>
    <row r="405" spans="1:8">
      <c r="A405" s="17" t="str">
        <f>families!A405</f>
        <v/>
      </c>
      <c r="B405" s="17" t="str">
        <f>families!B405</f>
        <v/>
      </c>
      <c r="C405" s="7" t="str">
        <f t="shared" si="35"/>
        <v/>
      </c>
      <c r="D405" s="7" t="str">
        <f>IF($A405="","",COUNTIF($A$1:$A405,$A405))</f>
        <v/>
      </c>
      <c r="E405" s="7" t="e">
        <f t="shared" si="36"/>
        <v>#VALUE!</v>
      </c>
      <c r="F405" s="7" t="str">
        <f t="shared" si="37"/>
        <v/>
      </c>
      <c r="G405" s="9" t="str">
        <f t="shared" si="38"/>
        <v/>
      </c>
      <c r="H405" s="9" t="str">
        <f t="shared" si="39"/>
        <v/>
      </c>
    </row>
    <row r="406" spans="1:8">
      <c r="A406" s="17" t="str">
        <f>families!A406</f>
        <v/>
      </c>
      <c r="B406" s="17" t="str">
        <f>families!B406</f>
        <v/>
      </c>
      <c r="C406" s="7" t="str">
        <f t="shared" si="35"/>
        <v/>
      </c>
      <c r="D406" s="7" t="str">
        <f>IF($A406="","",COUNTIF($A$1:$A406,$A406))</f>
        <v/>
      </c>
      <c r="E406" s="7" t="e">
        <f t="shared" si="36"/>
        <v>#VALUE!</v>
      </c>
      <c r="F406" s="7" t="str">
        <f t="shared" si="37"/>
        <v/>
      </c>
      <c r="G406" s="9" t="str">
        <f t="shared" si="38"/>
        <v/>
      </c>
      <c r="H406" s="9" t="str">
        <f t="shared" si="39"/>
        <v/>
      </c>
    </row>
    <row r="407" spans="1:8">
      <c r="A407" s="17" t="str">
        <f>families!A407</f>
        <v/>
      </c>
      <c r="B407" s="17" t="str">
        <f>families!B407</f>
        <v/>
      </c>
      <c r="C407" s="7" t="str">
        <f t="shared" si="35"/>
        <v/>
      </c>
      <c r="D407" s="7" t="str">
        <f>IF($A407="","",COUNTIF($A$1:$A407,$A407))</f>
        <v/>
      </c>
      <c r="E407" s="7" t="e">
        <f t="shared" si="36"/>
        <v>#VALUE!</v>
      </c>
      <c r="F407" s="7" t="str">
        <f t="shared" si="37"/>
        <v/>
      </c>
      <c r="G407" s="9" t="str">
        <f t="shared" si="38"/>
        <v/>
      </c>
      <c r="H407" s="9" t="str">
        <f t="shared" si="39"/>
        <v/>
      </c>
    </row>
    <row r="408" spans="1:8">
      <c r="A408" s="17" t="str">
        <f>families!A408</f>
        <v/>
      </c>
      <c r="B408" s="17" t="str">
        <f>families!B408</f>
        <v/>
      </c>
      <c r="C408" s="7" t="str">
        <f t="shared" si="35"/>
        <v/>
      </c>
      <c r="D408" s="7" t="str">
        <f>IF($A408="","",COUNTIF($A$1:$A408,$A408))</f>
        <v/>
      </c>
      <c r="E408" s="7" t="e">
        <f t="shared" si="36"/>
        <v>#VALUE!</v>
      </c>
      <c r="F408" s="7" t="str">
        <f t="shared" si="37"/>
        <v/>
      </c>
      <c r="G408" s="9" t="str">
        <f t="shared" si="38"/>
        <v/>
      </c>
      <c r="H408" s="9" t="str">
        <f t="shared" si="39"/>
        <v/>
      </c>
    </row>
    <row r="409" spans="1:8">
      <c r="A409" s="17" t="str">
        <f>families!A409</f>
        <v/>
      </c>
      <c r="B409" s="17" t="str">
        <f>families!B409</f>
        <v/>
      </c>
      <c r="C409" s="7" t="str">
        <f t="shared" si="35"/>
        <v/>
      </c>
      <c r="D409" s="7" t="str">
        <f>IF($A409="","",COUNTIF($A$1:$A409,$A409))</f>
        <v/>
      </c>
      <c r="E409" s="7" t="e">
        <f t="shared" si="36"/>
        <v>#VALUE!</v>
      </c>
      <c r="F409" s="7" t="str">
        <f t="shared" si="37"/>
        <v/>
      </c>
      <c r="G409" s="9" t="str">
        <f t="shared" si="38"/>
        <v/>
      </c>
      <c r="H409" s="9" t="str">
        <f t="shared" si="39"/>
        <v/>
      </c>
    </row>
    <row r="410" spans="1:8">
      <c r="A410" s="17" t="str">
        <f>families!A410</f>
        <v/>
      </c>
      <c r="B410" s="17" t="str">
        <f>families!B410</f>
        <v/>
      </c>
      <c r="C410" s="7" t="str">
        <f t="shared" si="35"/>
        <v/>
      </c>
      <c r="D410" s="7" t="str">
        <f>IF($A410="","",COUNTIF($A$1:$A410,$A410))</f>
        <v/>
      </c>
      <c r="E410" s="7" t="e">
        <f t="shared" si="36"/>
        <v>#VALUE!</v>
      </c>
      <c r="F410" s="7" t="str">
        <f t="shared" si="37"/>
        <v/>
      </c>
      <c r="G410" s="9" t="str">
        <f t="shared" si="38"/>
        <v/>
      </c>
      <c r="H410" s="9" t="str">
        <f t="shared" si="39"/>
        <v/>
      </c>
    </row>
    <row r="411" spans="1:8">
      <c r="A411" s="17" t="str">
        <f>families!A411</f>
        <v/>
      </c>
      <c r="B411" s="17" t="str">
        <f>families!B411</f>
        <v/>
      </c>
      <c r="C411" s="7" t="str">
        <f t="shared" si="35"/>
        <v/>
      </c>
      <c r="D411" s="7" t="str">
        <f>IF($A411="","",COUNTIF($A$1:$A411,$A411))</f>
        <v/>
      </c>
      <c r="E411" s="7" t="e">
        <f t="shared" si="36"/>
        <v>#VALUE!</v>
      </c>
      <c r="F411" s="7" t="str">
        <f t="shared" si="37"/>
        <v/>
      </c>
      <c r="G411" s="9" t="str">
        <f t="shared" si="38"/>
        <v/>
      </c>
      <c r="H411" s="9" t="str">
        <f t="shared" si="39"/>
        <v/>
      </c>
    </row>
    <row r="412" spans="1:8">
      <c r="A412" s="17" t="str">
        <f>families!A412</f>
        <v/>
      </c>
      <c r="B412" s="17" t="str">
        <f>families!B412</f>
        <v/>
      </c>
      <c r="C412" s="7" t="str">
        <f t="shared" si="35"/>
        <v/>
      </c>
      <c r="D412" s="7" t="str">
        <f>IF($A412="","",COUNTIF($A$1:$A412,$A412))</f>
        <v/>
      </c>
      <c r="E412" s="7" t="e">
        <f t="shared" si="36"/>
        <v>#VALUE!</v>
      </c>
      <c r="F412" s="7" t="str">
        <f t="shared" si="37"/>
        <v/>
      </c>
      <c r="G412" s="9" t="str">
        <f t="shared" si="38"/>
        <v/>
      </c>
      <c r="H412" s="9" t="str">
        <f t="shared" si="39"/>
        <v/>
      </c>
    </row>
    <row r="413" spans="1:8">
      <c r="A413" s="17" t="str">
        <f>families!A413</f>
        <v/>
      </c>
      <c r="B413" s="17" t="str">
        <f>families!B413</f>
        <v/>
      </c>
      <c r="C413" s="7" t="str">
        <f t="shared" si="35"/>
        <v/>
      </c>
      <c r="D413" s="7" t="str">
        <f>IF($A413="","",COUNTIF($A$1:$A413,$A413))</f>
        <v/>
      </c>
      <c r="E413" s="7" t="e">
        <f t="shared" si="36"/>
        <v>#VALUE!</v>
      </c>
      <c r="F413" s="7" t="str">
        <f t="shared" si="37"/>
        <v/>
      </c>
      <c r="G413" s="9" t="str">
        <f t="shared" si="38"/>
        <v/>
      </c>
      <c r="H413" s="9" t="str">
        <f t="shared" si="39"/>
        <v/>
      </c>
    </row>
    <row r="414" spans="1:8">
      <c r="A414" s="17" t="str">
        <f>families!A414</f>
        <v/>
      </c>
      <c r="B414" s="17" t="str">
        <f>families!B414</f>
        <v/>
      </c>
      <c r="C414" s="7" t="str">
        <f t="shared" si="35"/>
        <v/>
      </c>
      <c r="D414" s="7" t="str">
        <f>IF($A414="","",COUNTIF($A$1:$A414,$A414))</f>
        <v/>
      </c>
      <c r="E414" s="7" t="e">
        <f t="shared" si="36"/>
        <v>#VALUE!</v>
      </c>
      <c r="F414" s="7" t="str">
        <f t="shared" si="37"/>
        <v/>
      </c>
      <c r="G414" s="9" t="str">
        <f t="shared" si="38"/>
        <v/>
      </c>
      <c r="H414" s="9" t="str">
        <f t="shared" si="39"/>
        <v/>
      </c>
    </row>
    <row r="415" spans="1:8">
      <c r="A415" s="17" t="str">
        <f>families!A415</f>
        <v/>
      </c>
      <c r="B415" s="17" t="str">
        <f>families!B415</f>
        <v/>
      </c>
      <c r="C415" s="7" t="str">
        <f t="shared" si="35"/>
        <v/>
      </c>
      <c r="D415" s="7" t="str">
        <f>IF($A415="","",COUNTIF($A$1:$A415,$A415))</f>
        <v/>
      </c>
      <c r="E415" s="7" t="e">
        <f t="shared" si="36"/>
        <v>#VALUE!</v>
      </c>
      <c r="F415" s="7" t="str">
        <f t="shared" si="37"/>
        <v/>
      </c>
      <c r="G415" s="9" t="str">
        <f t="shared" si="38"/>
        <v/>
      </c>
      <c r="H415" s="9" t="str">
        <f t="shared" si="39"/>
        <v/>
      </c>
    </row>
    <row r="416" spans="1:8">
      <c r="A416" s="17" t="str">
        <f>families!A416</f>
        <v/>
      </c>
      <c r="B416" s="17" t="str">
        <f>families!B416</f>
        <v/>
      </c>
      <c r="C416" s="7" t="str">
        <f t="shared" si="35"/>
        <v/>
      </c>
      <c r="D416" s="7" t="str">
        <f>IF($A416="","",COUNTIF($A$1:$A416,$A416))</f>
        <v/>
      </c>
      <c r="E416" s="7" t="e">
        <f t="shared" si="36"/>
        <v>#VALUE!</v>
      </c>
      <c r="F416" s="7" t="str">
        <f t="shared" si="37"/>
        <v/>
      </c>
      <c r="G416" s="9" t="str">
        <f t="shared" si="38"/>
        <v/>
      </c>
      <c r="H416" s="9" t="str">
        <f t="shared" si="39"/>
        <v/>
      </c>
    </row>
    <row r="417" spans="1:8">
      <c r="A417" s="17" t="str">
        <f>families!A417</f>
        <v/>
      </c>
      <c r="B417" s="17" t="str">
        <f>families!B417</f>
        <v/>
      </c>
      <c r="C417" s="7" t="str">
        <f t="shared" si="35"/>
        <v/>
      </c>
      <c r="D417" s="7" t="str">
        <f>IF($A417="","",COUNTIF($A$1:$A417,$A417))</f>
        <v/>
      </c>
      <c r="E417" s="7" t="e">
        <f t="shared" si="36"/>
        <v>#VALUE!</v>
      </c>
      <c r="F417" s="7" t="str">
        <f t="shared" si="37"/>
        <v/>
      </c>
      <c r="G417" s="9" t="str">
        <f t="shared" si="38"/>
        <v/>
      </c>
      <c r="H417" s="9" t="str">
        <f t="shared" si="39"/>
        <v/>
      </c>
    </row>
    <row r="418" spans="1:8">
      <c r="A418" s="17" t="str">
        <f>families!A418</f>
        <v/>
      </c>
      <c r="B418" s="17" t="str">
        <f>families!B418</f>
        <v/>
      </c>
      <c r="C418" s="7" t="str">
        <f t="shared" si="35"/>
        <v/>
      </c>
      <c r="D418" s="7" t="str">
        <f>IF($A418="","",COUNTIF($A$1:$A418,$A418))</f>
        <v/>
      </c>
      <c r="E418" s="7" t="e">
        <f t="shared" si="36"/>
        <v>#VALUE!</v>
      </c>
      <c r="F418" s="7" t="str">
        <f t="shared" si="37"/>
        <v/>
      </c>
      <c r="G418" s="9" t="str">
        <f t="shared" si="38"/>
        <v/>
      </c>
      <c r="H418" s="9" t="str">
        <f t="shared" si="39"/>
        <v/>
      </c>
    </row>
    <row r="419" spans="1:8">
      <c r="A419" s="17" t="str">
        <f>families!A419</f>
        <v/>
      </c>
      <c r="B419" s="17" t="str">
        <f>families!B419</f>
        <v/>
      </c>
      <c r="C419" s="7" t="str">
        <f t="shared" si="35"/>
        <v/>
      </c>
      <c r="D419" s="7" t="str">
        <f>IF($A419="","",COUNTIF($A$1:$A419,$A419))</f>
        <v/>
      </c>
      <c r="E419" s="7" t="e">
        <f t="shared" si="36"/>
        <v>#VALUE!</v>
      </c>
      <c r="F419" s="7" t="str">
        <f t="shared" si="37"/>
        <v/>
      </c>
      <c r="G419" s="9" t="str">
        <f t="shared" si="38"/>
        <v/>
      </c>
      <c r="H419" s="9" t="str">
        <f t="shared" si="39"/>
        <v/>
      </c>
    </row>
    <row r="420" spans="1:8">
      <c r="A420" s="17" t="str">
        <f>families!A420</f>
        <v/>
      </c>
      <c r="B420" s="17" t="str">
        <f>families!B420</f>
        <v/>
      </c>
      <c r="C420" s="7" t="str">
        <f t="shared" si="35"/>
        <v/>
      </c>
      <c r="D420" s="7" t="str">
        <f>IF($A420="","",COUNTIF($A$1:$A420,$A420))</f>
        <v/>
      </c>
      <c r="E420" s="7" t="e">
        <f t="shared" si="36"/>
        <v>#VALUE!</v>
      </c>
      <c r="F420" s="7" t="str">
        <f t="shared" si="37"/>
        <v/>
      </c>
      <c r="G420" s="9" t="str">
        <f t="shared" si="38"/>
        <v/>
      </c>
      <c r="H420" s="9" t="str">
        <f t="shared" si="39"/>
        <v/>
      </c>
    </row>
    <row r="421" spans="1:8">
      <c r="A421" s="17" t="str">
        <f>families!A421</f>
        <v/>
      </c>
      <c r="B421" s="17" t="str">
        <f>families!B421</f>
        <v/>
      </c>
      <c r="C421" s="7" t="str">
        <f t="shared" si="35"/>
        <v/>
      </c>
      <c r="D421" s="7" t="str">
        <f>IF($A421="","",COUNTIF($A$1:$A421,$A421))</f>
        <v/>
      </c>
      <c r="E421" s="7" t="e">
        <f t="shared" si="36"/>
        <v>#VALUE!</v>
      </c>
      <c r="F421" s="7" t="str">
        <f t="shared" si="37"/>
        <v/>
      </c>
      <c r="G421" s="9" t="str">
        <f t="shared" si="38"/>
        <v/>
      </c>
      <c r="H421" s="9" t="str">
        <f t="shared" si="39"/>
        <v/>
      </c>
    </row>
    <row r="422" spans="1:8">
      <c r="A422" s="17" t="str">
        <f>families!A422</f>
        <v/>
      </c>
      <c r="B422" s="17" t="str">
        <f>families!B422</f>
        <v/>
      </c>
      <c r="C422" s="7" t="str">
        <f t="shared" si="35"/>
        <v/>
      </c>
      <c r="D422" s="7" t="str">
        <f>IF($A422="","",COUNTIF($A$1:$A422,$A422))</f>
        <v/>
      </c>
      <c r="E422" s="7" t="e">
        <f t="shared" si="36"/>
        <v>#VALUE!</v>
      </c>
      <c r="F422" s="7" t="str">
        <f t="shared" si="37"/>
        <v/>
      </c>
      <c r="G422" s="9" t="str">
        <f t="shared" si="38"/>
        <v/>
      </c>
      <c r="H422" s="9" t="str">
        <f t="shared" si="39"/>
        <v/>
      </c>
    </row>
    <row r="423" spans="1:8">
      <c r="A423" s="17" t="str">
        <f>families!A423</f>
        <v/>
      </c>
      <c r="B423" s="17" t="str">
        <f>families!B423</f>
        <v/>
      </c>
      <c r="C423" s="7" t="str">
        <f t="shared" si="35"/>
        <v/>
      </c>
      <c r="D423" s="7" t="str">
        <f>IF($A423="","",COUNTIF($A$1:$A423,$A423))</f>
        <v/>
      </c>
      <c r="E423" s="7" t="e">
        <f t="shared" si="36"/>
        <v>#VALUE!</v>
      </c>
      <c r="F423" s="7" t="str">
        <f t="shared" si="37"/>
        <v/>
      </c>
      <c r="G423" s="9" t="str">
        <f t="shared" si="38"/>
        <v/>
      </c>
      <c r="H423" s="9" t="str">
        <f t="shared" si="39"/>
        <v/>
      </c>
    </row>
    <row r="424" spans="1:8">
      <c r="A424" s="17" t="str">
        <f>families!A424</f>
        <v/>
      </c>
      <c r="B424" s="17" t="str">
        <f>families!B424</f>
        <v/>
      </c>
      <c r="C424" s="7" t="str">
        <f t="shared" si="35"/>
        <v/>
      </c>
      <c r="D424" s="7" t="str">
        <f>IF($A424="","",COUNTIF($A$1:$A424,$A424))</f>
        <v/>
      </c>
      <c r="E424" s="7" t="e">
        <f t="shared" si="36"/>
        <v>#VALUE!</v>
      </c>
      <c r="F424" s="7" t="str">
        <f t="shared" si="37"/>
        <v/>
      </c>
      <c r="G424" s="9" t="str">
        <f t="shared" si="38"/>
        <v/>
      </c>
      <c r="H424" s="9" t="str">
        <f t="shared" si="39"/>
        <v/>
      </c>
    </row>
    <row r="425" spans="1:8">
      <c r="A425" s="17" t="str">
        <f>families!A425</f>
        <v/>
      </c>
      <c r="B425" s="17" t="str">
        <f>families!B425</f>
        <v/>
      </c>
      <c r="C425" s="7" t="str">
        <f t="shared" si="35"/>
        <v/>
      </c>
      <c r="D425" s="7" t="str">
        <f>IF($A425="","",COUNTIF($A$1:$A425,$A425))</f>
        <v/>
      </c>
      <c r="E425" s="7" t="e">
        <f t="shared" si="36"/>
        <v>#VALUE!</v>
      </c>
      <c r="F425" s="7" t="str">
        <f t="shared" si="37"/>
        <v/>
      </c>
      <c r="G425" s="9" t="str">
        <f t="shared" si="38"/>
        <v/>
      </c>
      <c r="H425" s="9" t="str">
        <f t="shared" si="39"/>
        <v/>
      </c>
    </row>
    <row r="426" spans="1:8">
      <c r="A426" s="17" t="str">
        <f>families!A426</f>
        <v/>
      </c>
      <c r="B426" s="17" t="str">
        <f>families!B426</f>
        <v/>
      </c>
      <c r="C426" s="7" t="str">
        <f t="shared" si="35"/>
        <v/>
      </c>
      <c r="D426" s="7" t="str">
        <f>IF($A426="","",COUNTIF($A$1:$A426,$A426))</f>
        <v/>
      </c>
      <c r="E426" s="7" t="e">
        <f t="shared" si="36"/>
        <v>#VALUE!</v>
      </c>
      <c r="F426" s="7" t="str">
        <f t="shared" si="37"/>
        <v/>
      </c>
      <c r="G426" s="9" t="str">
        <f t="shared" si="38"/>
        <v/>
      </c>
      <c r="H426" s="9" t="str">
        <f t="shared" si="39"/>
        <v/>
      </c>
    </row>
    <row r="427" spans="1:8">
      <c r="A427" s="17" t="str">
        <f>families!A427</f>
        <v/>
      </c>
      <c r="B427" s="17" t="str">
        <f>families!B427</f>
        <v/>
      </c>
      <c r="C427" s="7" t="str">
        <f t="shared" si="35"/>
        <v/>
      </c>
      <c r="D427" s="7" t="str">
        <f>IF($A427="","",COUNTIF($A$1:$A427,$A427))</f>
        <v/>
      </c>
      <c r="E427" s="7" t="e">
        <f t="shared" si="36"/>
        <v>#VALUE!</v>
      </c>
      <c r="F427" s="7" t="str">
        <f t="shared" si="37"/>
        <v/>
      </c>
      <c r="G427" s="9" t="str">
        <f t="shared" si="38"/>
        <v/>
      </c>
      <c r="H427" s="9" t="str">
        <f t="shared" si="39"/>
        <v/>
      </c>
    </row>
    <row r="428" spans="1:8">
      <c r="A428" s="17" t="str">
        <f>families!A428</f>
        <v/>
      </c>
      <c r="B428" s="17" t="str">
        <f>families!B428</f>
        <v/>
      </c>
      <c r="C428" s="7" t="str">
        <f t="shared" si="35"/>
        <v/>
      </c>
      <c r="D428" s="7" t="str">
        <f>IF($A428="","",COUNTIF($A$1:$A428,$A428))</f>
        <v/>
      </c>
      <c r="E428" s="7" t="e">
        <f t="shared" si="36"/>
        <v>#VALUE!</v>
      </c>
      <c r="F428" s="7" t="str">
        <f t="shared" si="37"/>
        <v/>
      </c>
      <c r="G428" s="9" t="str">
        <f t="shared" si="38"/>
        <v/>
      </c>
      <c r="H428" s="9" t="str">
        <f t="shared" si="39"/>
        <v/>
      </c>
    </row>
    <row r="429" spans="1:8">
      <c r="A429" s="17" t="str">
        <f>families!A429</f>
        <v/>
      </c>
      <c r="B429" s="17" t="str">
        <f>families!B429</f>
        <v/>
      </c>
      <c r="C429" s="7" t="str">
        <f t="shared" si="35"/>
        <v/>
      </c>
      <c r="D429" s="7" t="str">
        <f>IF($A429="","",COUNTIF($A$1:$A429,$A429))</f>
        <v/>
      </c>
      <c r="E429" s="7" t="e">
        <f t="shared" si="36"/>
        <v>#VALUE!</v>
      </c>
      <c r="F429" s="7" t="str">
        <f t="shared" si="37"/>
        <v/>
      </c>
      <c r="G429" s="9" t="str">
        <f t="shared" si="38"/>
        <v/>
      </c>
      <c r="H429" s="9" t="str">
        <f t="shared" si="39"/>
        <v/>
      </c>
    </row>
    <row r="430" spans="1:8">
      <c r="A430" s="17" t="str">
        <f>families!A430</f>
        <v/>
      </c>
      <c r="B430" s="17" t="str">
        <f>families!B430</f>
        <v/>
      </c>
      <c r="C430" s="7" t="str">
        <f t="shared" si="35"/>
        <v/>
      </c>
      <c r="D430" s="7" t="str">
        <f>IF($A430="","",COUNTIF($A$1:$A430,$A430))</f>
        <v/>
      </c>
      <c r="E430" s="7" t="e">
        <f t="shared" si="36"/>
        <v>#VALUE!</v>
      </c>
      <c r="F430" s="7" t="str">
        <f t="shared" si="37"/>
        <v/>
      </c>
      <c r="G430" s="9" t="str">
        <f t="shared" si="38"/>
        <v/>
      </c>
      <c r="H430" s="9" t="str">
        <f t="shared" si="39"/>
        <v/>
      </c>
    </row>
    <row r="431" spans="1:8">
      <c r="A431" s="17" t="str">
        <f>families!A431</f>
        <v/>
      </c>
      <c r="B431" s="17" t="str">
        <f>families!B431</f>
        <v/>
      </c>
      <c r="C431" s="7" t="str">
        <f t="shared" si="35"/>
        <v/>
      </c>
      <c r="D431" s="7" t="str">
        <f>IF($A431="","",COUNTIF($A$1:$A431,$A431))</f>
        <v/>
      </c>
      <c r="E431" s="7" t="e">
        <f t="shared" si="36"/>
        <v>#VALUE!</v>
      </c>
      <c r="F431" s="7" t="str">
        <f t="shared" si="37"/>
        <v/>
      </c>
      <c r="G431" s="9" t="str">
        <f t="shared" si="38"/>
        <v/>
      </c>
      <c r="H431" s="9" t="str">
        <f t="shared" si="39"/>
        <v/>
      </c>
    </row>
    <row r="432" spans="1:8">
      <c r="A432" s="17" t="str">
        <f>families!A432</f>
        <v/>
      </c>
      <c r="B432" s="17" t="str">
        <f>families!B432</f>
        <v/>
      </c>
      <c r="C432" s="7" t="str">
        <f t="shared" si="35"/>
        <v/>
      </c>
      <c r="D432" s="7" t="str">
        <f>IF($A432="","",COUNTIF($A$1:$A432,$A432))</f>
        <v/>
      </c>
      <c r="E432" s="7" t="e">
        <f t="shared" si="36"/>
        <v>#VALUE!</v>
      </c>
      <c r="F432" s="7" t="str">
        <f t="shared" si="37"/>
        <v/>
      </c>
      <c r="G432" s="9" t="str">
        <f t="shared" si="38"/>
        <v/>
      </c>
      <c r="H432" s="9" t="str">
        <f t="shared" si="39"/>
        <v/>
      </c>
    </row>
    <row r="433" spans="1:8">
      <c r="A433" s="17" t="str">
        <f>families!A433</f>
        <v/>
      </c>
      <c r="B433" s="17" t="str">
        <f>families!B433</f>
        <v/>
      </c>
      <c r="C433" s="7" t="str">
        <f t="shared" si="35"/>
        <v/>
      </c>
      <c r="D433" s="7" t="str">
        <f>IF($A433="","",COUNTIF($A$1:$A433,$A433))</f>
        <v/>
      </c>
      <c r="E433" s="7" t="e">
        <f t="shared" si="36"/>
        <v>#VALUE!</v>
      </c>
      <c r="F433" s="7" t="str">
        <f t="shared" si="37"/>
        <v/>
      </c>
      <c r="G433" s="9" t="str">
        <f t="shared" si="38"/>
        <v/>
      </c>
      <c r="H433" s="9" t="str">
        <f t="shared" si="39"/>
        <v/>
      </c>
    </row>
    <row r="434" spans="1:8">
      <c r="A434" s="17" t="str">
        <f>families!A434</f>
        <v/>
      </c>
      <c r="B434" s="17" t="str">
        <f>families!B434</f>
        <v/>
      </c>
      <c r="C434" s="7" t="str">
        <f t="shared" si="35"/>
        <v/>
      </c>
      <c r="D434" s="7" t="str">
        <f>IF($A434="","",COUNTIF($A$1:$A434,$A434))</f>
        <v/>
      </c>
      <c r="E434" s="7" t="e">
        <f t="shared" si="36"/>
        <v>#VALUE!</v>
      </c>
      <c r="F434" s="7" t="str">
        <f t="shared" si="37"/>
        <v/>
      </c>
      <c r="G434" s="9" t="str">
        <f t="shared" si="38"/>
        <v/>
      </c>
      <c r="H434" s="9" t="str">
        <f t="shared" si="39"/>
        <v/>
      </c>
    </row>
    <row r="435" spans="1:8">
      <c r="A435" s="17" t="str">
        <f>families!A435</f>
        <v/>
      </c>
      <c r="B435" s="17" t="str">
        <f>families!B435</f>
        <v/>
      </c>
      <c r="C435" s="7" t="str">
        <f t="shared" si="35"/>
        <v/>
      </c>
      <c r="D435" s="7" t="str">
        <f>IF($A435="","",COUNTIF($A$1:$A435,$A435))</f>
        <v/>
      </c>
      <c r="E435" s="7" t="e">
        <f t="shared" si="36"/>
        <v>#VALUE!</v>
      </c>
      <c r="F435" s="7" t="str">
        <f t="shared" si="37"/>
        <v/>
      </c>
      <c r="G435" s="9" t="str">
        <f t="shared" si="38"/>
        <v/>
      </c>
      <c r="H435" s="9" t="str">
        <f t="shared" si="39"/>
        <v/>
      </c>
    </row>
    <row r="436" spans="1:8">
      <c r="A436" s="17" t="str">
        <f>families!A436</f>
        <v/>
      </c>
      <c r="B436" s="17" t="str">
        <f>families!B436</f>
        <v/>
      </c>
      <c r="C436" s="7" t="str">
        <f t="shared" si="35"/>
        <v/>
      </c>
      <c r="D436" s="7" t="str">
        <f>IF($A436="","",COUNTIF($A$1:$A436,$A436))</f>
        <v/>
      </c>
      <c r="E436" s="7" t="e">
        <f t="shared" si="36"/>
        <v>#VALUE!</v>
      </c>
      <c r="F436" s="7" t="str">
        <f t="shared" si="37"/>
        <v/>
      </c>
      <c r="G436" s="9" t="str">
        <f t="shared" si="38"/>
        <v/>
      </c>
      <c r="H436" s="9" t="str">
        <f t="shared" si="39"/>
        <v/>
      </c>
    </row>
    <row r="437" spans="1:8">
      <c r="A437" s="17" t="str">
        <f>families!A437</f>
        <v/>
      </c>
      <c r="B437" s="17" t="str">
        <f>families!B437</f>
        <v/>
      </c>
      <c r="C437" s="7" t="str">
        <f t="shared" si="35"/>
        <v/>
      </c>
      <c r="D437" s="7" t="str">
        <f>IF($A437="","",COUNTIF($A$1:$A437,$A437))</f>
        <v/>
      </c>
      <c r="E437" s="7" t="e">
        <f t="shared" si="36"/>
        <v>#VALUE!</v>
      </c>
      <c r="F437" s="7" t="str">
        <f t="shared" si="37"/>
        <v/>
      </c>
      <c r="G437" s="9" t="str">
        <f t="shared" si="38"/>
        <v/>
      </c>
      <c r="H437" s="9" t="str">
        <f t="shared" si="39"/>
        <v/>
      </c>
    </row>
    <row r="438" spans="1:8">
      <c r="A438" s="17" t="str">
        <f>families!A438</f>
        <v/>
      </c>
      <c r="B438" s="17" t="str">
        <f>families!B438</f>
        <v/>
      </c>
      <c r="C438" s="7" t="str">
        <f t="shared" si="35"/>
        <v/>
      </c>
      <c r="D438" s="7" t="str">
        <f>IF($A438="","",COUNTIF($A$1:$A438,$A438))</f>
        <v/>
      </c>
      <c r="E438" s="7" t="e">
        <f t="shared" si="36"/>
        <v>#VALUE!</v>
      </c>
      <c r="F438" s="7" t="str">
        <f t="shared" si="37"/>
        <v/>
      </c>
      <c r="G438" s="9" t="str">
        <f t="shared" si="38"/>
        <v/>
      </c>
      <c r="H438" s="9" t="str">
        <f t="shared" si="39"/>
        <v/>
      </c>
    </row>
    <row r="439" spans="1:8">
      <c r="A439" s="17" t="str">
        <f>families!A439</f>
        <v/>
      </c>
      <c r="B439" s="17" t="str">
        <f>families!B439</f>
        <v/>
      </c>
      <c r="C439" s="7" t="str">
        <f t="shared" si="35"/>
        <v/>
      </c>
      <c r="D439" s="7" t="str">
        <f>IF($A439="","",COUNTIF($A$1:$A439,$A439))</f>
        <v/>
      </c>
      <c r="E439" s="7" t="e">
        <f t="shared" si="36"/>
        <v>#VALUE!</v>
      </c>
      <c r="F439" s="7" t="str">
        <f t="shared" si="37"/>
        <v/>
      </c>
      <c r="G439" s="9" t="str">
        <f t="shared" si="38"/>
        <v/>
      </c>
      <c r="H439" s="9" t="str">
        <f t="shared" si="39"/>
        <v/>
      </c>
    </row>
    <row r="440" spans="1:8">
      <c r="A440" s="17" t="str">
        <f>families!A440</f>
        <v/>
      </c>
      <c r="B440" s="17" t="str">
        <f>families!B440</f>
        <v/>
      </c>
      <c r="C440" s="7" t="str">
        <f t="shared" si="35"/>
        <v/>
      </c>
      <c r="D440" s="7" t="str">
        <f>IF($A440="","",COUNTIF($A$1:$A440,$A440))</f>
        <v/>
      </c>
      <c r="E440" s="7" t="e">
        <f t="shared" si="36"/>
        <v>#VALUE!</v>
      </c>
      <c r="F440" s="7" t="str">
        <f t="shared" si="37"/>
        <v/>
      </c>
      <c r="G440" s="9" t="str">
        <f t="shared" si="38"/>
        <v/>
      </c>
      <c r="H440" s="9" t="str">
        <f t="shared" si="39"/>
        <v/>
      </c>
    </row>
    <row r="441" spans="1:8">
      <c r="A441" s="17" t="str">
        <f>families!A441</f>
        <v/>
      </c>
      <c r="B441" s="17" t="str">
        <f>families!B441</f>
        <v/>
      </c>
      <c r="C441" s="7" t="str">
        <f t="shared" si="35"/>
        <v/>
      </c>
      <c r="D441" s="7" t="str">
        <f>IF($A441="","",COUNTIF($A$1:$A441,$A441))</f>
        <v/>
      </c>
      <c r="E441" s="7" t="e">
        <f t="shared" si="36"/>
        <v>#VALUE!</v>
      </c>
      <c r="F441" s="7" t="str">
        <f t="shared" si="37"/>
        <v/>
      </c>
      <c r="G441" s="9" t="str">
        <f t="shared" si="38"/>
        <v/>
      </c>
      <c r="H441" s="9" t="str">
        <f t="shared" si="39"/>
        <v/>
      </c>
    </row>
    <row r="442" spans="1:8">
      <c r="A442" s="17" t="str">
        <f>families!A442</f>
        <v/>
      </c>
      <c r="B442" s="17" t="str">
        <f>families!B442</f>
        <v/>
      </c>
      <c r="C442" s="7" t="str">
        <f t="shared" si="35"/>
        <v/>
      </c>
      <c r="D442" s="7" t="str">
        <f>IF($A442="","",COUNTIF($A$1:$A442,$A442))</f>
        <v/>
      </c>
      <c r="E442" s="7" t="e">
        <f t="shared" si="36"/>
        <v>#VALUE!</v>
      </c>
      <c r="F442" s="7" t="str">
        <f t="shared" si="37"/>
        <v/>
      </c>
      <c r="G442" s="9" t="str">
        <f t="shared" si="38"/>
        <v/>
      </c>
      <c r="H442" s="9" t="str">
        <f t="shared" si="39"/>
        <v/>
      </c>
    </row>
    <row r="443" spans="1:8">
      <c r="A443" s="17" t="str">
        <f>families!A443</f>
        <v/>
      </c>
      <c r="B443" s="17" t="str">
        <f>families!B443</f>
        <v/>
      </c>
      <c r="C443" s="7" t="str">
        <f t="shared" si="35"/>
        <v/>
      </c>
      <c r="D443" s="7" t="str">
        <f>IF($A443="","",COUNTIF($A$1:$A443,$A443))</f>
        <v/>
      </c>
      <c r="E443" s="7" t="e">
        <f t="shared" si="36"/>
        <v>#VALUE!</v>
      </c>
      <c r="F443" s="7" t="str">
        <f t="shared" si="37"/>
        <v/>
      </c>
      <c r="G443" s="9" t="str">
        <f t="shared" si="38"/>
        <v/>
      </c>
      <c r="H443" s="9" t="str">
        <f t="shared" si="39"/>
        <v/>
      </c>
    </row>
    <row r="444" spans="1:8">
      <c r="A444" s="17" t="str">
        <f>families!A444</f>
        <v/>
      </c>
      <c r="B444" s="17" t="str">
        <f>families!B444</f>
        <v/>
      </c>
      <c r="C444" s="7" t="str">
        <f t="shared" si="35"/>
        <v/>
      </c>
      <c r="D444" s="7" t="str">
        <f>IF($A444="","",COUNTIF($A$1:$A444,$A444))</f>
        <v/>
      </c>
      <c r="E444" s="7" t="e">
        <f t="shared" si="36"/>
        <v>#VALUE!</v>
      </c>
      <c r="F444" s="7" t="str">
        <f t="shared" si="37"/>
        <v/>
      </c>
      <c r="G444" s="9" t="str">
        <f t="shared" si="38"/>
        <v/>
      </c>
      <c r="H444" s="9" t="str">
        <f t="shared" si="39"/>
        <v/>
      </c>
    </row>
    <row r="445" spans="1:8">
      <c r="A445" s="17" t="str">
        <f>families!A445</f>
        <v/>
      </c>
      <c r="B445" s="17" t="str">
        <f>families!B445</f>
        <v/>
      </c>
      <c r="C445" s="7" t="str">
        <f t="shared" si="35"/>
        <v/>
      </c>
      <c r="D445" s="7" t="str">
        <f>IF($A445="","",COUNTIF($A$1:$A445,$A445))</f>
        <v/>
      </c>
      <c r="E445" s="7" t="e">
        <f t="shared" si="36"/>
        <v>#VALUE!</v>
      </c>
      <c r="F445" s="7" t="str">
        <f t="shared" si="37"/>
        <v/>
      </c>
      <c r="G445" s="9" t="str">
        <f t="shared" si="38"/>
        <v/>
      </c>
      <c r="H445" s="9" t="str">
        <f t="shared" si="39"/>
        <v/>
      </c>
    </row>
    <row r="446" spans="1:8">
      <c r="A446" s="17" t="str">
        <f>families!A446</f>
        <v/>
      </c>
      <c r="B446" s="17" t="str">
        <f>families!B446</f>
        <v/>
      </c>
      <c r="C446" s="7" t="str">
        <f t="shared" si="35"/>
        <v/>
      </c>
      <c r="D446" s="7" t="str">
        <f>IF($A446="","",COUNTIF($A$1:$A446,$A446))</f>
        <v/>
      </c>
      <c r="E446" s="7" t="e">
        <f t="shared" si="36"/>
        <v>#VALUE!</v>
      </c>
      <c r="F446" s="7" t="str">
        <f t="shared" si="37"/>
        <v/>
      </c>
      <c r="G446" s="9" t="str">
        <f t="shared" si="38"/>
        <v/>
      </c>
      <c r="H446" s="9" t="str">
        <f t="shared" si="39"/>
        <v/>
      </c>
    </row>
    <row r="447" spans="1:8">
      <c r="A447" s="17" t="str">
        <f>families!A447</f>
        <v/>
      </c>
      <c r="B447" s="17" t="str">
        <f>families!B447</f>
        <v/>
      </c>
      <c r="C447" s="7" t="str">
        <f t="shared" si="35"/>
        <v/>
      </c>
      <c r="D447" s="7" t="str">
        <f>IF($A447="","",COUNTIF($A$1:$A447,$A447))</f>
        <v/>
      </c>
      <c r="E447" s="7" t="e">
        <f t="shared" si="36"/>
        <v>#VALUE!</v>
      </c>
      <c r="F447" s="7" t="str">
        <f t="shared" si="37"/>
        <v/>
      </c>
      <c r="G447" s="9" t="str">
        <f t="shared" si="38"/>
        <v/>
      </c>
      <c r="H447" s="9" t="str">
        <f t="shared" si="39"/>
        <v/>
      </c>
    </row>
    <row r="448" spans="1:8">
      <c r="A448" s="17" t="str">
        <f>families!A448</f>
        <v/>
      </c>
      <c r="B448" s="17" t="str">
        <f>families!B448</f>
        <v/>
      </c>
      <c r="C448" s="7" t="str">
        <f t="shared" si="35"/>
        <v/>
      </c>
      <c r="D448" s="7" t="str">
        <f>IF($A448="","",COUNTIF($A$1:$A448,$A448))</f>
        <v/>
      </c>
      <c r="E448" s="7" t="e">
        <f t="shared" si="36"/>
        <v>#VALUE!</v>
      </c>
      <c r="F448" s="7" t="str">
        <f t="shared" si="37"/>
        <v/>
      </c>
      <c r="G448" s="9" t="str">
        <f t="shared" si="38"/>
        <v/>
      </c>
      <c r="H448" s="9" t="str">
        <f t="shared" si="39"/>
        <v/>
      </c>
    </row>
    <row r="449" spans="1:8">
      <c r="A449" s="17" t="str">
        <f>families!A449</f>
        <v/>
      </c>
      <c r="B449" s="17" t="str">
        <f>families!B449</f>
        <v/>
      </c>
      <c r="C449" s="7" t="str">
        <f t="shared" si="35"/>
        <v/>
      </c>
      <c r="D449" s="7" t="str">
        <f>IF($A449="","",COUNTIF($A$1:$A449,$A449))</f>
        <v/>
      </c>
      <c r="E449" s="7" t="e">
        <f t="shared" si="36"/>
        <v>#VALUE!</v>
      </c>
      <c r="F449" s="7" t="str">
        <f t="shared" si="37"/>
        <v/>
      </c>
      <c r="G449" s="9" t="str">
        <f t="shared" si="38"/>
        <v/>
      </c>
      <c r="H449" s="9" t="str">
        <f t="shared" si="39"/>
        <v/>
      </c>
    </row>
    <row r="450" spans="1:8">
      <c r="A450" s="17" t="str">
        <f>families!A450</f>
        <v/>
      </c>
      <c r="B450" s="17" t="str">
        <f>families!B450</f>
        <v/>
      </c>
      <c r="C450" s="7" t="str">
        <f t="shared" si="35"/>
        <v/>
      </c>
      <c r="D450" s="7" t="str">
        <f>IF($A450="","",COUNTIF($A$1:$A450,$A450))</f>
        <v/>
      </c>
      <c r="E450" s="7" t="e">
        <f t="shared" si="36"/>
        <v>#VALUE!</v>
      </c>
      <c r="F450" s="7" t="str">
        <f t="shared" si="37"/>
        <v/>
      </c>
      <c r="G450" s="9" t="str">
        <f t="shared" si="38"/>
        <v/>
      </c>
      <c r="H450" s="9" t="str">
        <f t="shared" si="39"/>
        <v/>
      </c>
    </row>
    <row r="451" spans="1:8">
      <c r="A451" s="17" t="str">
        <f>families!A451</f>
        <v/>
      </c>
      <c r="B451" s="17" t="str">
        <f>families!B451</f>
        <v/>
      </c>
      <c r="C451" s="7" t="str">
        <f t="shared" si="35"/>
        <v/>
      </c>
      <c r="D451" s="7" t="str">
        <f>IF($A451="","",COUNTIF($A$1:$A451,$A451))</f>
        <v/>
      </c>
      <c r="E451" s="7" t="e">
        <f t="shared" si="36"/>
        <v>#VALUE!</v>
      </c>
      <c r="F451" s="7" t="str">
        <f t="shared" si="37"/>
        <v/>
      </c>
      <c r="G451" s="9" t="str">
        <f t="shared" si="38"/>
        <v/>
      </c>
      <c r="H451" s="9" t="str">
        <f t="shared" si="39"/>
        <v/>
      </c>
    </row>
    <row r="452" spans="1:8">
      <c r="A452" s="17" t="str">
        <f>families!A452</f>
        <v/>
      </c>
      <c r="B452" s="17" t="str">
        <f>families!B452</f>
        <v/>
      </c>
      <c r="C452" s="7" t="str">
        <f t="shared" si="35"/>
        <v/>
      </c>
      <c r="D452" s="7" t="str">
        <f>IF($A452="","",COUNTIF($A$1:$A452,$A452))</f>
        <v/>
      </c>
      <c r="E452" s="7" t="e">
        <f t="shared" si="36"/>
        <v>#VALUE!</v>
      </c>
      <c r="F452" s="7" t="str">
        <f t="shared" si="37"/>
        <v/>
      </c>
      <c r="G452" s="9" t="str">
        <f t="shared" si="38"/>
        <v/>
      </c>
      <c r="H452" s="9" t="str">
        <f t="shared" si="39"/>
        <v/>
      </c>
    </row>
    <row r="453" spans="1:8">
      <c r="A453" s="17" t="str">
        <f>families!A453</f>
        <v/>
      </c>
      <c r="B453" s="17" t="str">
        <f>families!B453</f>
        <v/>
      </c>
      <c r="C453" s="7" t="str">
        <f t="shared" si="35"/>
        <v/>
      </c>
      <c r="D453" s="7" t="str">
        <f>IF($A453="","",COUNTIF($A$1:$A453,$A453))</f>
        <v/>
      </c>
      <c r="E453" s="7" t="e">
        <f t="shared" si="36"/>
        <v>#VALUE!</v>
      </c>
      <c r="F453" s="7" t="str">
        <f t="shared" si="37"/>
        <v/>
      </c>
      <c r="G453" s="9" t="str">
        <f t="shared" si="38"/>
        <v/>
      </c>
      <c r="H453" s="9" t="str">
        <f t="shared" si="39"/>
        <v/>
      </c>
    </row>
    <row r="454" spans="1:8">
      <c r="A454" s="17" t="str">
        <f>families!A454</f>
        <v/>
      </c>
      <c r="B454" s="17" t="str">
        <f>families!B454</f>
        <v/>
      </c>
      <c r="C454" s="7" t="str">
        <f t="shared" si="35"/>
        <v/>
      </c>
      <c r="D454" s="7" t="str">
        <f>IF($A454="","",COUNTIF($A$1:$A454,$A454))</f>
        <v/>
      </c>
      <c r="E454" s="7" t="e">
        <f t="shared" si="36"/>
        <v>#VALUE!</v>
      </c>
      <c r="F454" s="7" t="str">
        <f t="shared" si="37"/>
        <v/>
      </c>
      <c r="G454" s="9" t="str">
        <f t="shared" si="38"/>
        <v/>
      </c>
      <c r="H454" s="9" t="str">
        <f t="shared" si="39"/>
        <v/>
      </c>
    </row>
    <row r="455" spans="1:8">
      <c r="A455" s="17" t="str">
        <f>families!A455</f>
        <v/>
      </c>
      <c r="B455" s="17" t="str">
        <f>families!B455</f>
        <v/>
      </c>
      <c r="C455" s="7" t="str">
        <f t="shared" ref="C455:C500" si="40">IF($A455="","",COUNTIF($A:$A,"&lt;"&amp;$A455))</f>
        <v/>
      </c>
      <c r="D455" s="7" t="str">
        <f>IF($A455="","",COUNTIF($A$1:$A455,$A455))</f>
        <v/>
      </c>
      <c r="E455" s="7" t="e">
        <f t="shared" ref="E455:E500" si="41">C455+D455</f>
        <v>#VALUE!</v>
      </c>
      <c r="F455" s="7" t="str">
        <f t="shared" ref="F455:F500" si="42">IF($A455="","",MATCH(ROW(),$E:$E,0))</f>
        <v/>
      </c>
      <c r="G455" s="9" t="str">
        <f t="shared" ref="G455:G500" si="43">IF($A455="","",IF(ISERROR(F455),"",INDEX($A:$A,F455)))</f>
        <v/>
      </c>
      <c r="H455" s="9" t="str">
        <f t="shared" ref="H455:H500" si="44">IF($A455="","",IF(ISERROR(F455),"",INDEX($B:$B,F455)))</f>
        <v/>
      </c>
    </row>
    <row r="456" spans="1:8">
      <c r="A456" s="17" t="str">
        <f>families!A456</f>
        <v/>
      </c>
      <c r="B456" s="17" t="str">
        <f>families!B456</f>
        <v/>
      </c>
      <c r="C456" s="7" t="str">
        <f t="shared" si="40"/>
        <v/>
      </c>
      <c r="D456" s="7" t="str">
        <f>IF($A456="","",COUNTIF($A$1:$A456,$A456))</f>
        <v/>
      </c>
      <c r="E456" s="7" t="e">
        <f t="shared" si="41"/>
        <v>#VALUE!</v>
      </c>
      <c r="F456" s="7" t="str">
        <f t="shared" si="42"/>
        <v/>
      </c>
      <c r="G456" s="9" t="str">
        <f t="shared" si="43"/>
        <v/>
      </c>
      <c r="H456" s="9" t="str">
        <f t="shared" si="44"/>
        <v/>
      </c>
    </row>
    <row r="457" spans="1:8">
      <c r="A457" s="17" t="str">
        <f>families!A457</f>
        <v/>
      </c>
      <c r="B457" s="17" t="str">
        <f>families!B457</f>
        <v/>
      </c>
      <c r="C457" s="7" t="str">
        <f t="shared" si="40"/>
        <v/>
      </c>
      <c r="D457" s="7" t="str">
        <f>IF($A457="","",COUNTIF($A$1:$A457,$A457))</f>
        <v/>
      </c>
      <c r="E457" s="7" t="e">
        <f t="shared" si="41"/>
        <v>#VALUE!</v>
      </c>
      <c r="F457" s="7" t="str">
        <f t="shared" si="42"/>
        <v/>
      </c>
      <c r="G457" s="9" t="str">
        <f t="shared" si="43"/>
        <v/>
      </c>
      <c r="H457" s="9" t="str">
        <f t="shared" si="44"/>
        <v/>
      </c>
    </row>
    <row r="458" spans="1:8">
      <c r="A458" s="17" t="str">
        <f>families!A458</f>
        <v/>
      </c>
      <c r="B458" s="17" t="str">
        <f>families!B458</f>
        <v/>
      </c>
      <c r="C458" s="7" t="str">
        <f t="shared" si="40"/>
        <v/>
      </c>
      <c r="D458" s="7" t="str">
        <f>IF($A458="","",COUNTIF($A$1:$A458,$A458))</f>
        <v/>
      </c>
      <c r="E458" s="7" t="e">
        <f t="shared" si="41"/>
        <v>#VALUE!</v>
      </c>
      <c r="F458" s="7" t="str">
        <f t="shared" si="42"/>
        <v/>
      </c>
      <c r="G458" s="9" t="str">
        <f t="shared" si="43"/>
        <v/>
      </c>
      <c r="H458" s="9" t="str">
        <f t="shared" si="44"/>
        <v/>
      </c>
    </row>
    <row r="459" spans="1:8">
      <c r="A459" s="17" t="str">
        <f>families!A459</f>
        <v/>
      </c>
      <c r="B459" s="17" t="str">
        <f>families!B459</f>
        <v/>
      </c>
      <c r="C459" s="7" t="str">
        <f t="shared" si="40"/>
        <v/>
      </c>
      <c r="D459" s="7" t="str">
        <f>IF($A459="","",COUNTIF($A$1:$A459,$A459))</f>
        <v/>
      </c>
      <c r="E459" s="7" t="e">
        <f t="shared" si="41"/>
        <v>#VALUE!</v>
      </c>
      <c r="F459" s="7" t="str">
        <f t="shared" si="42"/>
        <v/>
      </c>
      <c r="G459" s="9" t="str">
        <f t="shared" si="43"/>
        <v/>
      </c>
      <c r="H459" s="9" t="str">
        <f t="shared" si="44"/>
        <v/>
      </c>
    </row>
    <row r="460" spans="1:8">
      <c r="A460" s="17" t="str">
        <f>families!A460</f>
        <v/>
      </c>
      <c r="B460" s="17" t="str">
        <f>families!B460</f>
        <v/>
      </c>
      <c r="C460" s="7" t="str">
        <f t="shared" si="40"/>
        <v/>
      </c>
      <c r="D460" s="7" t="str">
        <f>IF($A460="","",COUNTIF($A$1:$A460,$A460))</f>
        <v/>
      </c>
      <c r="E460" s="7" t="e">
        <f t="shared" si="41"/>
        <v>#VALUE!</v>
      </c>
      <c r="F460" s="7" t="str">
        <f t="shared" si="42"/>
        <v/>
      </c>
      <c r="G460" s="9" t="str">
        <f t="shared" si="43"/>
        <v/>
      </c>
      <c r="H460" s="9" t="str">
        <f t="shared" si="44"/>
        <v/>
      </c>
    </row>
    <row r="461" spans="1:8">
      <c r="A461" s="17" t="str">
        <f>families!A461</f>
        <v/>
      </c>
      <c r="B461" s="17" t="str">
        <f>families!B461</f>
        <v/>
      </c>
      <c r="C461" s="7" t="str">
        <f t="shared" si="40"/>
        <v/>
      </c>
      <c r="D461" s="7" t="str">
        <f>IF($A461="","",COUNTIF($A$1:$A461,$A461))</f>
        <v/>
      </c>
      <c r="E461" s="7" t="e">
        <f t="shared" si="41"/>
        <v>#VALUE!</v>
      </c>
      <c r="F461" s="7" t="str">
        <f t="shared" si="42"/>
        <v/>
      </c>
      <c r="G461" s="9" t="str">
        <f t="shared" si="43"/>
        <v/>
      </c>
      <c r="H461" s="9" t="str">
        <f t="shared" si="44"/>
        <v/>
      </c>
    </row>
    <row r="462" spans="1:8">
      <c r="A462" s="17" t="str">
        <f>families!A462</f>
        <v/>
      </c>
      <c r="B462" s="17" t="str">
        <f>families!B462</f>
        <v/>
      </c>
      <c r="C462" s="7" t="str">
        <f t="shared" si="40"/>
        <v/>
      </c>
      <c r="D462" s="7" t="str">
        <f>IF($A462="","",COUNTIF($A$1:$A462,$A462))</f>
        <v/>
      </c>
      <c r="E462" s="7" t="e">
        <f t="shared" si="41"/>
        <v>#VALUE!</v>
      </c>
      <c r="F462" s="7" t="str">
        <f t="shared" si="42"/>
        <v/>
      </c>
      <c r="G462" s="9" t="str">
        <f t="shared" si="43"/>
        <v/>
      </c>
      <c r="H462" s="9" t="str">
        <f t="shared" si="44"/>
        <v/>
      </c>
    </row>
    <row r="463" spans="1:8">
      <c r="A463" s="17" t="str">
        <f>families!A463</f>
        <v/>
      </c>
      <c r="B463" s="17" t="str">
        <f>families!B463</f>
        <v/>
      </c>
      <c r="C463" s="7" t="str">
        <f t="shared" si="40"/>
        <v/>
      </c>
      <c r="D463" s="7" t="str">
        <f>IF($A463="","",COUNTIF($A$1:$A463,$A463))</f>
        <v/>
      </c>
      <c r="E463" s="7" t="e">
        <f t="shared" si="41"/>
        <v>#VALUE!</v>
      </c>
      <c r="F463" s="7" t="str">
        <f t="shared" si="42"/>
        <v/>
      </c>
      <c r="G463" s="9" t="str">
        <f t="shared" si="43"/>
        <v/>
      </c>
      <c r="H463" s="9" t="str">
        <f t="shared" si="44"/>
        <v/>
      </c>
    </row>
    <row r="464" spans="1:8">
      <c r="A464" s="17" t="str">
        <f>families!A464</f>
        <v/>
      </c>
      <c r="B464" s="17" t="str">
        <f>families!B464</f>
        <v/>
      </c>
      <c r="C464" s="7" t="str">
        <f t="shared" si="40"/>
        <v/>
      </c>
      <c r="D464" s="7" t="str">
        <f>IF($A464="","",COUNTIF($A$1:$A464,$A464))</f>
        <v/>
      </c>
      <c r="E464" s="7" t="e">
        <f t="shared" si="41"/>
        <v>#VALUE!</v>
      </c>
      <c r="F464" s="7" t="str">
        <f t="shared" si="42"/>
        <v/>
      </c>
      <c r="G464" s="9" t="str">
        <f t="shared" si="43"/>
        <v/>
      </c>
      <c r="H464" s="9" t="str">
        <f t="shared" si="44"/>
        <v/>
      </c>
    </row>
    <row r="465" spans="1:8">
      <c r="A465" s="17" t="str">
        <f>families!A465</f>
        <v/>
      </c>
      <c r="B465" s="17" t="str">
        <f>families!B465</f>
        <v/>
      </c>
      <c r="C465" s="7" t="str">
        <f t="shared" si="40"/>
        <v/>
      </c>
      <c r="D465" s="7" t="str">
        <f>IF($A465="","",COUNTIF($A$1:$A465,$A465))</f>
        <v/>
      </c>
      <c r="E465" s="7" t="e">
        <f t="shared" si="41"/>
        <v>#VALUE!</v>
      </c>
      <c r="F465" s="7" t="str">
        <f t="shared" si="42"/>
        <v/>
      </c>
      <c r="G465" s="9" t="str">
        <f t="shared" si="43"/>
        <v/>
      </c>
      <c r="H465" s="9" t="str">
        <f t="shared" si="44"/>
        <v/>
      </c>
    </row>
    <row r="466" spans="1:8">
      <c r="A466" s="17" t="str">
        <f>families!A466</f>
        <v/>
      </c>
      <c r="B466" s="17" t="str">
        <f>families!B466</f>
        <v/>
      </c>
      <c r="C466" s="7" t="str">
        <f t="shared" si="40"/>
        <v/>
      </c>
      <c r="D466" s="7" t="str">
        <f>IF($A466="","",COUNTIF($A$1:$A466,$A466))</f>
        <v/>
      </c>
      <c r="E466" s="7" t="e">
        <f t="shared" si="41"/>
        <v>#VALUE!</v>
      </c>
      <c r="F466" s="7" t="str">
        <f t="shared" si="42"/>
        <v/>
      </c>
      <c r="G466" s="9" t="str">
        <f t="shared" si="43"/>
        <v/>
      </c>
      <c r="H466" s="9" t="str">
        <f t="shared" si="44"/>
        <v/>
      </c>
    </row>
    <row r="467" spans="1:8">
      <c r="A467" s="17" t="str">
        <f>families!A467</f>
        <v/>
      </c>
      <c r="B467" s="17" t="str">
        <f>families!B467</f>
        <v/>
      </c>
      <c r="C467" s="7" t="str">
        <f t="shared" si="40"/>
        <v/>
      </c>
      <c r="D467" s="7" t="str">
        <f>IF($A467="","",COUNTIF($A$1:$A467,$A467))</f>
        <v/>
      </c>
      <c r="E467" s="7" t="e">
        <f t="shared" si="41"/>
        <v>#VALUE!</v>
      </c>
      <c r="F467" s="7" t="str">
        <f t="shared" si="42"/>
        <v/>
      </c>
      <c r="G467" s="9" t="str">
        <f t="shared" si="43"/>
        <v/>
      </c>
      <c r="H467" s="9" t="str">
        <f t="shared" si="44"/>
        <v/>
      </c>
    </row>
    <row r="468" spans="1:8">
      <c r="A468" s="17" t="str">
        <f>families!A468</f>
        <v/>
      </c>
      <c r="B468" s="17" t="str">
        <f>families!B468</f>
        <v/>
      </c>
      <c r="C468" s="7" t="str">
        <f t="shared" si="40"/>
        <v/>
      </c>
      <c r="D468" s="7" t="str">
        <f>IF($A468="","",COUNTIF($A$1:$A468,$A468))</f>
        <v/>
      </c>
      <c r="E468" s="7" t="e">
        <f t="shared" si="41"/>
        <v>#VALUE!</v>
      </c>
      <c r="F468" s="7" t="str">
        <f t="shared" si="42"/>
        <v/>
      </c>
      <c r="G468" s="9" t="str">
        <f t="shared" si="43"/>
        <v/>
      </c>
      <c r="H468" s="9" t="str">
        <f t="shared" si="44"/>
        <v/>
      </c>
    </row>
    <row r="469" spans="1:8">
      <c r="A469" s="17" t="str">
        <f>families!A469</f>
        <v/>
      </c>
      <c r="B469" s="17" t="str">
        <f>families!B469</f>
        <v/>
      </c>
      <c r="C469" s="7" t="str">
        <f t="shared" si="40"/>
        <v/>
      </c>
      <c r="D469" s="7" t="str">
        <f>IF($A469="","",COUNTIF($A$1:$A469,$A469))</f>
        <v/>
      </c>
      <c r="E469" s="7" t="e">
        <f t="shared" si="41"/>
        <v>#VALUE!</v>
      </c>
      <c r="F469" s="7" t="str">
        <f t="shared" si="42"/>
        <v/>
      </c>
      <c r="G469" s="9" t="str">
        <f t="shared" si="43"/>
        <v/>
      </c>
      <c r="H469" s="9" t="str">
        <f t="shared" si="44"/>
        <v/>
      </c>
    </row>
    <row r="470" spans="1:8">
      <c r="A470" s="17" t="str">
        <f>families!A470</f>
        <v/>
      </c>
      <c r="B470" s="17" t="str">
        <f>families!B470</f>
        <v/>
      </c>
      <c r="C470" s="7" t="str">
        <f t="shared" si="40"/>
        <v/>
      </c>
      <c r="D470" s="7" t="str">
        <f>IF($A470="","",COUNTIF($A$1:$A470,$A470))</f>
        <v/>
      </c>
      <c r="E470" s="7" t="e">
        <f t="shared" si="41"/>
        <v>#VALUE!</v>
      </c>
      <c r="F470" s="7" t="str">
        <f t="shared" si="42"/>
        <v/>
      </c>
      <c r="G470" s="9" t="str">
        <f t="shared" si="43"/>
        <v/>
      </c>
      <c r="H470" s="9" t="str">
        <f t="shared" si="44"/>
        <v/>
      </c>
    </row>
    <row r="471" spans="1:8">
      <c r="A471" s="17" t="str">
        <f>families!A471</f>
        <v/>
      </c>
      <c r="B471" s="17" t="str">
        <f>families!B471</f>
        <v/>
      </c>
      <c r="C471" s="7" t="str">
        <f t="shared" si="40"/>
        <v/>
      </c>
      <c r="D471" s="7" t="str">
        <f>IF($A471="","",COUNTIF($A$1:$A471,$A471))</f>
        <v/>
      </c>
      <c r="E471" s="7" t="e">
        <f t="shared" si="41"/>
        <v>#VALUE!</v>
      </c>
      <c r="F471" s="7" t="str">
        <f t="shared" si="42"/>
        <v/>
      </c>
      <c r="G471" s="9" t="str">
        <f t="shared" si="43"/>
        <v/>
      </c>
      <c r="H471" s="9" t="str">
        <f t="shared" si="44"/>
        <v/>
      </c>
    </row>
    <row r="472" spans="1:8">
      <c r="A472" s="17" t="str">
        <f>families!A472</f>
        <v/>
      </c>
      <c r="B472" s="17" t="str">
        <f>families!B472</f>
        <v/>
      </c>
      <c r="C472" s="7" t="str">
        <f t="shared" si="40"/>
        <v/>
      </c>
      <c r="D472" s="7" t="str">
        <f>IF($A472="","",COUNTIF($A$1:$A472,$A472))</f>
        <v/>
      </c>
      <c r="E472" s="7" t="e">
        <f t="shared" si="41"/>
        <v>#VALUE!</v>
      </c>
      <c r="F472" s="7" t="str">
        <f t="shared" si="42"/>
        <v/>
      </c>
      <c r="G472" s="9" t="str">
        <f t="shared" si="43"/>
        <v/>
      </c>
      <c r="H472" s="9" t="str">
        <f t="shared" si="44"/>
        <v/>
      </c>
    </row>
    <row r="473" spans="1:8">
      <c r="A473" s="17" t="str">
        <f>families!A473</f>
        <v/>
      </c>
      <c r="B473" s="17" t="str">
        <f>families!B473</f>
        <v/>
      </c>
      <c r="C473" s="7" t="str">
        <f t="shared" si="40"/>
        <v/>
      </c>
      <c r="D473" s="7" t="str">
        <f>IF($A473="","",COUNTIF($A$1:$A473,$A473))</f>
        <v/>
      </c>
      <c r="E473" s="7" t="e">
        <f t="shared" si="41"/>
        <v>#VALUE!</v>
      </c>
      <c r="F473" s="7" t="str">
        <f t="shared" si="42"/>
        <v/>
      </c>
      <c r="G473" s="9" t="str">
        <f t="shared" si="43"/>
        <v/>
      </c>
      <c r="H473" s="9" t="str">
        <f t="shared" si="44"/>
        <v/>
      </c>
    </row>
    <row r="474" spans="1:8">
      <c r="A474" s="17" t="str">
        <f>families!A474</f>
        <v/>
      </c>
      <c r="B474" s="17" t="str">
        <f>families!B474</f>
        <v/>
      </c>
      <c r="C474" s="7" t="str">
        <f t="shared" si="40"/>
        <v/>
      </c>
      <c r="D474" s="7" t="str">
        <f>IF($A474="","",COUNTIF($A$1:$A474,$A474))</f>
        <v/>
      </c>
      <c r="E474" s="7" t="e">
        <f t="shared" si="41"/>
        <v>#VALUE!</v>
      </c>
      <c r="F474" s="7" t="str">
        <f t="shared" si="42"/>
        <v/>
      </c>
      <c r="G474" s="9" t="str">
        <f t="shared" si="43"/>
        <v/>
      </c>
      <c r="H474" s="9" t="str">
        <f t="shared" si="44"/>
        <v/>
      </c>
    </row>
    <row r="475" spans="1:8">
      <c r="A475" s="17" t="str">
        <f>families!A475</f>
        <v/>
      </c>
      <c r="B475" s="17" t="str">
        <f>families!B475</f>
        <v/>
      </c>
      <c r="C475" s="7" t="str">
        <f t="shared" si="40"/>
        <v/>
      </c>
      <c r="D475" s="7" t="str">
        <f>IF($A475="","",COUNTIF($A$1:$A475,$A475))</f>
        <v/>
      </c>
      <c r="E475" s="7" t="e">
        <f t="shared" si="41"/>
        <v>#VALUE!</v>
      </c>
      <c r="F475" s="7" t="str">
        <f t="shared" si="42"/>
        <v/>
      </c>
      <c r="G475" s="9" t="str">
        <f t="shared" si="43"/>
        <v/>
      </c>
      <c r="H475" s="9" t="str">
        <f t="shared" si="44"/>
        <v/>
      </c>
    </row>
    <row r="476" spans="1:8">
      <c r="A476" s="17" t="str">
        <f>families!A476</f>
        <v/>
      </c>
      <c r="B476" s="17" t="str">
        <f>families!B476</f>
        <v/>
      </c>
      <c r="C476" s="7" t="str">
        <f t="shared" si="40"/>
        <v/>
      </c>
      <c r="D476" s="7" t="str">
        <f>IF($A476="","",COUNTIF($A$1:$A476,$A476))</f>
        <v/>
      </c>
      <c r="E476" s="7" t="e">
        <f t="shared" si="41"/>
        <v>#VALUE!</v>
      </c>
      <c r="F476" s="7" t="str">
        <f t="shared" si="42"/>
        <v/>
      </c>
      <c r="G476" s="9" t="str">
        <f t="shared" si="43"/>
        <v/>
      </c>
      <c r="H476" s="9" t="str">
        <f t="shared" si="44"/>
        <v/>
      </c>
    </row>
    <row r="477" spans="1:8">
      <c r="A477" s="17" t="str">
        <f>families!A477</f>
        <v/>
      </c>
      <c r="B477" s="17" t="str">
        <f>families!B477</f>
        <v/>
      </c>
      <c r="C477" s="7" t="str">
        <f t="shared" si="40"/>
        <v/>
      </c>
      <c r="D477" s="7" t="str">
        <f>IF($A477="","",COUNTIF($A$1:$A477,$A477))</f>
        <v/>
      </c>
      <c r="E477" s="7" t="e">
        <f t="shared" si="41"/>
        <v>#VALUE!</v>
      </c>
      <c r="F477" s="7" t="str">
        <f t="shared" si="42"/>
        <v/>
      </c>
      <c r="G477" s="9" t="str">
        <f t="shared" si="43"/>
        <v/>
      </c>
      <c r="H477" s="9" t="str">
        <f t="shared" si="44"/>
        <v/>
      </c>
    </row>
    <row r="478" spans="1:8">
      <c r="A478" s="17" t="str">
        <f>families!A478</f>
        <v/>
      </c>
      <c r="B478" s="17" t="str">
        <f>families!B478</f>
        <v/>
      </c>
      <c r="C478" s="7" t="str">
        <f t="shared" si="40"/>
        <v/>
      </c>
      <c r="D478" s="7" t="str">
        <f>IF($A478="","",COUNTIF($A$1:$A478,$A478))</f>
        <v/>
      </c>
      <c r="E478" s="7" t="e">
        <f t="shared" si="41"/>
        <v>#VALUE!</v>
      </c>
      <c r="F478" s="7" t="str">
        <f t="shared" si="42"/>
        <v/>
      </c>
      <c r="G478" s="9" t="str">
        <f t="shared" si="43"/>
        <v/>
      </c>
      <c r="H478" s="9" t="str">
        <f t="shared" si="44"/>
        <v/>
      </c>
    </row>
    <row r="479" spans="1:8">
      <c r="A479" s="17" t="str">
        <f>families!A479</f>
        <v/>
      </c>
      <c r="B479" s="17" t="str">
        <f>families!B479</f>
        <v/>
      </c>
      <c r="C479" s="7" t="str">
        <f t="shared" si="40"/>
        <v/>
      </c>
      <c r="D479" s="7" t="str">
        <f>IF($A479="","",COUNTIF($A$1:$A479,$A479))</f>
        <v/>
      </c>
      <c r="E479" s="7" t="e">
        <f t="shared" si="41"/>
        <v>#VALUE!</v>
      </c>
      <c r="F479" s="7" t="str">
        <f t="shared" si="42"/>
        <v/>
      </c>
      <c r="G479" s="9" t="str">
        <f t="shared" si="43"/>
        <v/>
      </c>
      <c r="H479" s="9" t="str">
        <f t="shared" si="44"/>
        <v/>
      </c>
    </row>
    <row r="480" spans="1:8">
      <c r="A480" s="17" t="str">
        <f>families!A480</f>
        <v/>
      </c>
      <c r="B480" s="17" t="str">
        <f>families!B480</f>
        <v/>
      </c>
      <c r="C480" s="7" t="str">
        <f t="shared" si="40"/>
        <v/>
      </c>
      <c r="D480" s="7" t="str">
        <f>IF($A480="","",COUNTIF($A$1:$A480,$A480))</f>
        <v/>
      </c>
      <c r="E480" s="7" t="e">
        <f t="shared" si="41"/>
        <v>#VALUE!</v>
      </c>
      <c r="F480" s="7" t="str">
        <f t="shared" si="42"/>
        <v/>
      </c>
      <c r="G480" s="9" t="str">
        <f t="shared" si="43"/>
        <v/>
      </c>
      <c r="H480" s="9" t="str">
        <f t="shared" si="44"/>
        <v/>
      </c>
    </row>
    <row r="481" spans="1:8">
      <c r="A481" s="17" t="str">
        <f>families!A481</f>
        <v/>
      </c>
      <c r="B481" s="17" t="str">
        <f>families!B481</f>
        <v/>
      </c>
      <c r="C481" s="7" t="str">
        <f t="shared" si="40"/>
        <v/>
      </c>
      <c r="D481" s="7" t="str">
        <f>IF($A481="","",COUNTIF($A$1:$A481,$A481))</f>
        <v/>
      </c>
      <c r="E481" s="7" t="e">
        <f t="shared" si="41"/>
        <v>#VALUE!</v>
      </c>
      <c r="F481" s="7" t="str">
        <f t="shared" si="42"/>
        <v/>
      </c>
      <c r="G481" s="9" t="str">
        <f t="shared" si="43"/>
        <v/>
      </c>
      <c r="H481" s="9" t="str">
        <f t="shared" si="44"/>
        <v/>
      </c>
    </row>
    <row r="482" spans="1:8">
      <c r="A482" s="17" t="str">
        <f>families!A482</f>
        <v/>
      </c>
      <c r="B482" s="17" t="str">
        <f>families!B482</f>
        <v/>
      </c>
      <c r="C482" s="7" t="str">
        <f t="shared" si="40"/>
        <v/>
      </c>
      <c r="D482" s="7" t="str">
        <f>IF($A482="","",COUNTIF($A$1:$A482,$A482))</f>
        <v/>
      </c>
      <c r="E482" s="7" t="e">
        <f t="shared" si="41"/>
        <v>#VALUE!</v>
      </c>
      <c r="F482" s="7" t="str">
        <f t="shared" si="42"/>
        <v/>
      </c>
      <c r="G482" s="9" t="str">
        <f t="shared" si="43"/>
        <v/>
      </c>
      <c r="H482" s="9" t="str">
        <f t="shared" si="44"/>
        <v/>
      </c>
    </row>
    <row r="483" spans="1:8">
      <c r="A483" s="17" t="str">
        <f>families!A483</f>
        <v/>
      </c>
      <c r="B483" s="17" t="str">
        <f>families!B483</f>
        <v/>
      </c>
      <c r="C483" s="7" t="str">
        <f t="shared" si="40"/>
        <v/>
      </c>
      <c r="D483" s="7" t="str">
        <f>IF($A483="","",COUNTIF($A$1:$A483,$A483))</f>
        <v/>
      </c>
      <c r="E483" s="7" t="e">
        <f t="shared" si="41"/>
        <v>#VALUE!</v>
      </c>
      <c r="F483" s="7" t="str">
        <f t="shared" si="42"/>
        <v/>
      </c>
      <c r="G483" s="9" t="str">
        <f t="shared" si="43"/>
        <v/>
      </c>
      <c r="H483" s="9" t="str">
        <f t="shared" si="44"/>
        <v/>
      </c>
    </row>
    <row r="484" spans="1:8">
      <c r="A484" s="17" t="str">
        <f>families!A484</f>
        <v/>
      </c>
      <c r="B484" s="17" t="str">
        <f>families!B484</f>
        <v/>
      </c>
      <c r="C484" s="7" t="str">
        <f t="shared" si="40"/>
        <v/>
      </c>
      <c r="D484" s="7" t="str">
        <f>IF($A484="","",COUNTIF($A$1:$A484,$A484))</f>
        <v/>
      </c>
      <c r="E484" s="7" t="e">
        <f t="shared" si="41"/>
        <v>#VALUE!</v>
      </c>
      <c r="F484" s="7" t="str">
        <f t="shared" si="42"/>
        <v/>
      </c>
      <c r="G484" s="9" t="str">
        <f t="shared" si="43"/>
        <v/>
      </c>
      <c r="H484" s="9" t="str">
        <f t="shared" si="44"/>
        <v/>
      </c>
    </row>
    <row r="485" spans="1:8">
      <c r="A485" s="17" t="str">
        <f>families!A485</f>
        <v/>
      </c>
      <c r="B485" s="17" t="str">
        <f>families!B485</f>
        <v/>
      </c>
      <c r="C485" s="7" t="str">
        <f t="shared" si="40"/>
        <v/>
      </c>
      <c r="D485" s="7" t="str">
        <f>IF($A485="","",COUNTIF($A$1:$A485,$A485))</f>
        <v/>
      </c>
      <c r="E485" s="7" t="e">
        <f t="shared" si="41"/>
        <v>#VALUE!</v>
      </c>
      <c r="F485" s="7" t="str">
        <f t="shared" si="42"/>
        <v/>
      </c>
      <c r="G485" s="9" t="str">
        <f t="shared" si="43"/>
        <v/>
      </c>
      <c r="H485" s="9" t="str">
        <f t="shared" si="44"/>
        <v/>
      </c>
    </row>
    <row r="486" spans="1:8">
      <c r="A486" s="17" t="str">
        <f>families!A486</f>
        <v/>
      </c>
      <c r="B486" s="17" t="str">
        <f>families!B486</f>
        <v/>
      </c>
      <c r="C486" s="7" t="str">
        <f t="shared" si="40"/>
        <v/>
      </c>
      <c r="D486" s="7" t="str">
        <f>IF($A486="","",COUNTIF($A$1:$A486,$A486))</f>
        <v/>
      </c>
      <c r="E486" s="7" t="e">
        <f t="shared" si="41"/>
        <v>#VALUE!</v>
      </c>
      <c r="F486" s="7" t="str">
        <f t="shared" si="42"/>
        <v/>
      </c>
      <c r="G486" s="9" t="str">
        <f t="shared" si="43"/>
        <v/>
      </c>
      <c r="H486" s="9" t="str">
        <f t="shared" si="44"/>
        <v/>
      </c>
    </row>
    <row r="487" spans="1:8">
      <c r="A487" s="17" t="str">
        <f>families!A487</f>
        <v/>
      </c>
      <c r="B487" s="17" t="str">
        <f>families!B487</f>
        <v/>
      </c>
      <c r="C487" s="7" t="str">
        <f t="shared" si="40"/>
        <v/>
      </c>
      <c r="D487" s="7" t="str">
        <f>IF($A487="","",COUNTIF($A$1:$A487,$A487))</f>
        <v/>
      </c>
      <c r="E487" s="7" t="e">
        <f t="shared" si="41"/>
        <v>#VALUE!</v>
      </c>
      <c r="F487" s="7" t="str">
        <f t="shared" si="42"/>
        <v/>
      </c>
      <c r="G487" s="9" t="str">
        <f t="shared" si="43"/>
        <v/>
      </c>
      <c r="H487" s="9" t="str">
        <f t="shared" si="44"/>
        <v/>
      </c>
    </row>
    <row r="488" spans="1:8">
      <c r="A488" s="17" t="str">
        <f>families!A488</f>
        <v/>
      </c>
      <c r="B488" s="17" t="str">
        <f>families!B488</f>
        <v/>
      </c>
      <c r="C488" s="7" t="str">
        <f t="shared" si="40"/>
        <v/>
      </c>
      <c r="D488" s="7" t="str">
        <f>IF($A488="","",COUNTIF($A$1:$A488,$A488))</f>
        <v/>
      </c>
      <c r="E488" s="7" t="e">
        <f t="shared" si="41"/>
        <v>#VALUE!</v>
      </c>
      <c r="F488" s="7" t="str">
        <f t="shared" si="42"/>
        <v/>
      </c>
      <c r="G488" s="9" t="str">
        <f t="shared" si="43"/>
        <v/>
      </c>
      <c r="H488" s="9" t="str">
        <f t="shared" si="44"/>
        <v/>
      </c>
    </row>
    <row r="489" spans="1:8">
      <c r="A489" s="17" t="str">
        <f>families!A489</f>
        <v/>
      </c>
      <c r="B489" s="17" t="str">
        <f>families!B489</f>
        <v/>
      </c>
      <c r="C489" s="7" t="str">
        <f t="shared" si="40"/>
        <v/>
      </c>
      <c r="D489" s="7" t="str">
        <f>IF($A489="","",COUNTIF($A$1:$A489,$A489))</f>
        <v/>
      </c>
      <c r="E489" s="7" t="e">
        <f t="shared" si="41"/>
        <v>#VALUE!</v>
      </c>
      <c r="F489" s="7" t="str">
        <f t="shared" si="42"/>
        <v/>
      </c>
      <c r="G489" s="9" t="str">
        <f t="shared" si="43"/>
        <v/>
      </c>
      <c r="H489" s="9" t="str">
        <f t="shared" si="44"/>
        <v/>
      </c>
    </row>
    <row r="490" spans="1:8">
      <c r="A490" s="17" t="str">
        <f>families!A490</f>
        <v/>
      </c>
      <c r="B490" s="17" t="str">
        <f>families!B490</f>
        <v/>
      </c>
      <c r="C490" s="7" t="str">
        <f t="shared" si="40"/>
        <v/>
      </c>
      <c r="D490" s="7" t="str">
        <f>IF($A490="","",COUNTIF($A$1:$A490,$A490))</f>
        <v/>
      </c>
      <c r="E490" s="7" t="e">
        <f t="shared" si="41"/>
        <v>#VALUE!</v>
      </c>
      <c r="F490" s="7" t="str">
        <f t="shared" si="42"/>
        <v/>
      </c>
      <c r="G490" s="9" t="str">
        <f t="shared" si="43"/>
        <v/>
      </c>
      <c r="H490" s="9" t="str">
        <f t="shared" si="44"/>
        <v/>
      </c>
    </row>
    <row r="491" spans="1:8">
      <c r="A491" s="17" t="str">
        <f>families!A491</f>
        <v/>
      </c>
      <c r="B491" s="17" t="str">
        <f>families!B491</f>
        <v/>
      </c>
      <c r="C491" s="7" t="str">
        <f t="shared" si="40"/>
        <v/>
      </c>
      <c r="D491" s="7" t="str">
        <f>IF($A491="","",COUNTIF($A$1:$A491,$A491))</f>
        <v/>
      </c>
      <c r="E491" s="7" t="e">
        <f t="shared" si="41"/>
        <v>#VALUE!</v>
      </c>
      <c r="F491" s="7" t="str">
        <f t="shared" si="42"/>
        <v/>
      </c>
      <c r="G491" s="9" t="str">
        <f t="shared" si="43"/>
        <v/>
      </c>
      <c r="H491" s="9" t="str">
        <f t="shared" si="44"/>
        <v/>
      </c>
    </row>
    <row r="492" spans="1:8">
      <c r="A492" s="17" t="str">
        <f>families!A492</f>
        <v/>
      </c>
      <c r="B492" s="17" t="str">
        <f>families!B492</f>
        <v/>
      </c>
      <c r="C492" s="7" t="str">
        <f t="shared" si="40"/>
        <v/>
      </c>
      <c r="D492" s="7" t="str">
        <f>IF($A492="","",COUNTIF($A$1:$A492,$A492))</f>
        <v/>
      </c>
      <c r="E492" s="7" t="e">
        <f t="shared" si="41"/>
        <v>#VALUE!</v>
      </c>
      <c r="F492" s="7" t="str">
        <f t="shared" si="42"/>
        <v/>
      </c>
      <c r="G492" s="9" t="str">
        <f t="shared" si="43"/>
        <v/>
      </c>
      <c r="H492" s="9" t="str">
        <f t="shared" si="44"/>
        <v/>
      </c>
    </row>
    <row r="493" spans="1:8">
      <c r="A493" s="17" t="str">
        <f>families!A493</f>
        <v/>
      </c>
      <c r="B493" s="17" t="str">
        <f>families!B493</f>
        <v/>
      </c>
      <c r="C493" s="7" t="str">
        <f t="shared" si="40"/>
        <v/>
      </c>
      <c r="D493" s="7" t="str">
        <f>IF($A493="","",COUNTIF($A$1:$A493,$A493))</f>
        <v/>
      </c>
      <c r="E493" s="7" t="e">
        <f t="shared" si="41"/>
        <v>#VALUE!</v>
      </c>
      <c r="F493" s="7" t="str">
        <f t="shared" si="42"/>
        <v/>
      </c>
      <c r="G493" s="9" t="str">
        <f t="shared" si="43"/>
        <v/>
      </c>
      <c r="H493" s="9" t="str">
        <f t="shared" si="44"/>
        <v/>
      </c>
    </row>
    <row r="494" spans="1:8">
      <c r="A494" s="17" t="str">
        <f>families!A494</f>
        <v/>
      </c>
      <c r="B494" s="17" t="str">
        <f>families!B494</f>
        <v/>
      </c>
      <c r="C494" s="7" t="str">
        <f t="shared" si="40"/>
        <v/>
      </c>
      <c r="D494" s="7" t="str">
        <f>IF($A494="","",COUNTIF($A$1:$A494,$A494))</f>
        <v/>
      </c>
      <c r="E494" s="7" t="e">
        <f t="shared" si="41"/>
        <v>#VALUE!</v>
      </c>
      <c r="F494" s="7" t="str">
        <f t="shared" si="42"/>
        <v/>
      </c>
      <c r="G494" s="9" t="str">
        <f t="shared" si="43"/>
        <v/>
      </c>
      <c r="H494" s="9" t="str">
        <f t="shared" si="44"/>
        <v/>
      </c>
    </row>
    <row r="495" spans="1:8">
      <c r="A495" s="17" t="str">
        <f>families!A495</f>
        <v/>
      </c>
      <c r="B495" s="17" t="str">
        <f>families!B495</f>
        <v/>
      </c>
      <c r="C495" s="7" t="str">
        <f t="shared" si="40"/>
        <v/>
      </c>
      <c r="D495" s="7" t="str">
        <f>IF($A495="","",COUNTIF($A$1:$A495,$A495))</f>
        <v/>
      </c>
      <c r="E495" s="7" t="e">
        <f t="shared" si="41"/>
        <v>#VALUE!</v>
      </c>
      <c r="F495" s="7" t="str">
        <f t="shared" si="42"/>
        <v/>
      </c>
      <c r="G495" s="9" t="str">
        <f t="shared" si="43"/>
        <v/>
      </c>
      <c r="H495" s="9" t="str">
        <f t="shared" si="44"/>
        <v/>
      </c>
    </row>
    <row r="496" spans="1:8">
      <c r="A496" s="17" t="str">
        <f>families!A496</f>
        <v/>
      </c>
      <c r="B496" s="17" t="str">
        <f>families!B496</f>
        <v/>
      </c>
      <c r="C496" s="7" t="str">
        <f t="shared" si="40"/>
        <v/>
      </c>
      <c r="D496" s="7" t="str">
        <f>IF($A496="","",COUNTIF($A$1:$A496,$A496))</f>
        <v/>
      </c>
      <c r="E496" s="7" t="e">
        <f t="shared" si="41"/>
        <v>#VALUE!</v>
      </c>
      <c r="F496" s="7" t="str">
        <f t="shared" si="42"/>
        <v/>
      </c>
      <c r="G496" s="9" t="str">
        <f t="shared" si="43"/>
        <v/>
      </c>
      <c r="H496" s="9" t="str">
        <f t="shared" si="44"/>
        <v/>
      </c>
    </row>
    <row r="497" spans="1:8">
      <c r="A497" s="17" t="str">
        <f>families!A497</f>
        <v/>
      </c>
      <c r="B497" s="17" t="str">
        <f>families!B497</f>
        <v/>
      </c>
      <c r="C497" s="7" t="str">
        <f t="shared" si="40"/>
        <v/>
      </c>
      <c r="D497" s="7" t="str">
        <f>IF($A497="","",COUNTIF($A$1:$A497,$A497))</f>
        <v/>
      </c>
      <c r="E497" s="7" t="e">
        <f t="shared" si="41"/>
        <v>#VALUE!</v>
      </c>
      <c r="F497" s="7" t="str">
        <f t="shared" si="42"/>
        <v/>
      </c>
      <c r="G497" s="9" t="str">
        <f t="shared" si="43"/>
        <v/>
      </c>
      <c r="H497" s="9" t="str">
        <f t="shared" si="44"/>
        <v/>
      </c>
    </row>
    <row r="498" spans="1:8">
      <c r="A498" s="17" t="str">
        <f>families!A498</f>
        <v/>
      </c>
      <c r="B498" s="17" t="str">
        <f>families!B498</f>
        <v/>
      </c>
      <c r="C498" s="7" t="str">
        <f t="shared" si="40"/>
        <v/>
      </c>
      <c r="D498" s="7" t="str">
        <f>IF($A498="","",COUNTIF($A$1:$A498,$A498))</f>
        <v/>
      </c>
      <c r="E498" s="7" t="e">
        <f t="shared" si="41"/>
        <v>#VALUE!</v>
      </c>
      <c r="F498" s="7" t="str">
        <f t="shared" si="42"/>
        <v/>
      </c>
      <c r="G498" s="9" t="str">
        <f t="shared" si="43"/>
        <v/>
      </c>
      <c r="H498" s="9" t="str">
        <f t="shared" si="44"/>
        <v/>
      </c>
    </row>
    <row r="499" spans="1:8">
      <c r="A499" s="17" t="str">
        <f>families!A499</f>
        <v/>
      </c>
      <c r="B499" s="17" t="str">
        <f>families!B499</f>
        <v/>
      </c>
      <c r="C499" s="7" t="str">
        <f t="shared" si="40"/>
        <v/>
      </c>
      <c r="D499" s="7" t="str">
        <f>IF($A499="","",COUNTIF($A$1:$A499,$A499))</f>
        <v/>
      </c>
      <c r="E499" s="7" t="e">
        <f t="shared" si="41"/>
        <v>#VALUE!</v>
      </c>
      <c r="F499" s="7" t="str">
        <f t="shared" si="42"/>
        <v/>
      </c>
      <c r="G499" s="9" t="str">
        <f t="shared" si="43"/>
        <v/>
      </c>
      <c r="H499" s="9" t="str">
        <f t="shared" si="44"/>
        <v/>
      </c>
    </row>
    <row r="500" spans="1:8">
      <c r="A500" s="17" t="str">
        <f>families!A500</f>
        <v/>
      </c>
      <c r="B500" s="17" t="str">
        <f>families!B500</f>
        <v/>
      </c>
      <c r="C500" s="7" t="str">
        <f t="shared" si="40"/>
        <v/>
      </c>
      <c r="D500" s="7" t="str">
        <f>IF($A500="","",COUNTIF($A$1:$A500,$A500))</f>
        <v/>
      </c>
      <c r="E500" s="7" t="e">
        <f t="shared" si="41"/>
        <v>#VALUE!</v>
      </c>
      <c r="F500" s="7" t="str">
        <f t="shared" si="42"/>
        <v/>
      </c>
      <c r="G500" s="9" t="str">
        <f t="shared" si="43"/>
        <v/>
      </c>
      <c r="H500" s="9" t="str">
        <f t="shared" si="44"/>
        <v/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workbookViewId="0"/>
  </sheetViews>
  <sheetFormatPr defaultRowHeight="15"/>
  <cols>
    <col min="1" max="1" width="9.140625" style="17"/>
    <col min="2" max="3" width="9.140625" style="18"/>
    <col min="4" max="7" width="9.140625" style="7"/>
    <col min="8" max="10" width="9.140625" style="9"/>
    <col min="11" max="14" width="9.140625" style="6"/>
    <col min="15" max="15" width="9.140625" style="6" hidden="1" customWidth="1"/>
    <col min="16" max="16384" width="9.140625" style="6"/>
  </cols>
  <sheetData>
    <row r="1" spans="1:27">
      <c r="A1" s="17">
        <f>incomes!A1</f>
        <v>38</v>
      </c>
      <c r="B1" s="17" t="str">
        <f>incomes!B1</f>
        <v>Ellen</v>
      </c>
      <c r="C1" s="17">
        <f>incomes!C1</f>
        <v>1800</v>
      </c>
      <c r="D1" s="7">
        <f t="shared" ref="D1:D17" si="0">IF($A1="","",COUNTIF($A:$A,"&lt;"&amp;$A1))</f>
        <v>155</v>
      </c>
      <c r="E1" s="7">
        <f>IF($A1="","",COUNTIF($A$1:$A1,$A1))</f>
        <v>1</v>
      </c>
      <c r="F1" s="7">
        <f>D1+E1</f>
        <v>156</v>
      </c>
      <c r="G1" s="7">
        <f t="shared" ref="G1:G17" si="1">IF($A1="","",MATCH(ROW(),$F:$F,0))</f>
        <v>42</v>
      </c>
      <c r="H1" s="9">
        <f t="shared" ref="H1:H17" si="2">IF($A1="","",IF(ISERROR(G1),"",INDEX($A:$A,G1)))</f>
        <v>0</v>
      </c>
      <c r="I1" s="9" t="str">
        <f t="shared" ref="I1:I17" si="3">IF($A1="","",IF(ISERROR(G1),"",INDEX($B:$B,G1)))</f>
        <v>Juan</v>
      </c>
      <c r="J1" s="9">
        <f t="shared" ref="J1:J17" si="4">IF($A1="","",IF(ISERROR(G1),"",INDEX($C:$C,G1)))</f>
        <v>1490</v>
      </c>
    </row>
    <row r="2" spans="1:27">
      <c r="A2" s="17">
        <f>incomes!A2</f>
        <v>22</v>
      </c>
      <c r="B2" s="17" t="str">
        <f>incomes!B2</f>
        <v>Pamela</v>
      </c>
      <c r="C2" s="17">
        <f>incomes!C2</f>
        <v>400</v>
      </c>
      <c r="D2" s="7">
        <f t="shared" si="0"/>
        <v>93</v>
      </c>
      <c r="E2" s="7">
        <f>IF($A2="","",COUNTIF($A$1:$A2,$A2))</f>
        <v>1</v>
      </c>
      <c r="F2" s="7">
        <f>D2+E2</f>
        <v>94</v>
      </c>
      <c r="G2" s="7">
        <f t="shared" si="1"/>
        <v>135</v>
      </c>
      <c r="H2" s="9">
        <f t="shared" si="2"/>
        <v>0</v>
      </c>
      <c r="I2" s="9" t="str">
        <f t="shared" si="3"/>
        <v>Amy</v>
      </c>
      <c r="J2" s="9">
        <f t="shared" si="4"/>
        <v>2220</v>
      </c>
      <c r="X2" s="7"/>
      <c r="Y2" s="7"/>
      <c r="Z2" s="7"/>
      <c r="AA2" s="7"/>
    </row>
    <row r="3" spans="1:27">
      <c r="A3" s="17">
        <f>incomes!A3</f>
        <v>113</v>
      </c>
      <c r="B3" s="17" t="str">
        <f>incomes!B3</f>
        <v>Floyd</v>
      </c>
      <c r="C3" s="17">
        <f>incomes!C3</f>
        <v>1970</v>
      </c>
      <c r="D3" s="7">
        <f t="shared" si="0"/>
        <v>450</v>
      </c>
      <c r="E3" s="7">
        <f>IF($A3="","",COUNTIF($A$1:$A3,$A3))</f>
        <v>1</v>
      </c>
      <c r="F3" s="7">
        <f>D3+E3</f>
        <v>451</v>
      </c>
      <c r="G3" s="7">
        <f t="shared" si="1"/>
        <v>214</v>
      </c>
      <c r="H3" s="9">
        <f t="shared" si="2"/>
        <v>0</v>
      </c>
      <c r="I3" s="9" t="str">
        <f t="shared" si="3"/>
        <v>Jo</v>
      </c>
      <c r="J3" s="9">
        <f t="shared" si="4"/>
        <v>2000</v>
      </c>
      <c r="X3" s="7"/>
      <c r="Y3" s="7"/>
      <c r="Z3" s="7"/>
      <c r="AA3" s="7"/>
    </row>
    <row r="4" spans="1:27">
      <c r="A4" s="17">
        <f>incomes!A4</f>
        <v>91</v>
      </c>
      <c r="B4" s="17" t="str">
        <f>incomes!B4</f>
        <v>Sue</v>
      </c>
      <c r="C4" s="17">
        <f>incomes!C4</f>
        <v>800</v>
      </c>
      <c r="D4" s="7">
        <f t="shared" si="0"/>
        <v>375</v>
      </c>
      <c r="E4" s="7">
        <f>IF($A4="","",COUNTIF($A$1:$A4,$A4))</f>
        <v>1</v>
      </c>
      <c r="F4" s="7">
        <f>D4+E4</f>
        <v>376</v>
      </c>
      <c r="G4" s="7">
        <f t="shared" si="1"/>
        <v>217</v>
      </c>
      <c r="H4" s="9">
        <f t="shared" si="2"/>
        <v>0</v>
      </c>
      <c r="I4" s="9" t="str">
        <f t="shared" si="3"/>
        <v>Bessie</v>
      </c>
      <c r="J4" s="9">
        <f t="shared" si="4"/>
        <v>1330</v>
      </c>
      <c r="X4" s="7"/>
      <c r="Y4" s="7"/>
      <c r="Z4" s="7"/>
      <c r="AA4" s="7"/>
    </row>
    <row r="5" spans="1:27">
      <c r="A5" s="17">
        <f>incomes!A5</f>
        <v>26</v>
      </c>
      <c r="B5" s="17" t="str">
        <f>incomes!B5</f>
        <v>Dana</v>
      </c>
      <c r="C5" s="17">
        <f>incomes!C5</f>
        <v>1660</v>
      </c>
      <c r="D5" s="7">
        <f t="shared" si="0"/>
        <v>107</v>
      </c>
      <c r="E5" s="7">
        <f>IF($A5="","",COUNTIF($A$1:$A5,$A5))</f>
        <v>1</v>
      </c>
      <c r="F5" s="7">
        <f>D5+E5</f>
        <v>108</v>
      </c>
      <c r="G5" s="7">
        <f t="shared" si="1"/>
        <v>443</v>
      </c>
      <c r="H5" s="9">
        <f t="shared" si="2"/>
        <v>0</v>
      </c>
      <c r="I5" s="9" t="str">
        <f t="shared" si="3"/>
        <v>Lynn</v>
      </c>
      <c r="J5" s="9">
        <f t="shared" si="4"/>
        <v>2080</v>
      </c>
      <c r="X5" s="7"/>
      <c r="Y5" s="7"/>
      <c r="Z5" s="7"/>
      <c r="AA5" s="7"/>
    </row>
    <row r="6" spans="1:27">
      <c r="A6" s="17">
        <f>incomes!A6</f>
        <v>58</v>
      </c>
      <c r="B6" s="17" t="str">
        <f>incomes!B6</f>
        <v>Wayne</v>
      </c>
      <c r="C6" s="17">
        <f>incomes!C6</f>
        <v>2010</v>
      </c>
      <c r="D6" s="7">
        <f t="shared" si="0"/>
        <v>226</v>
      </c>
      <c r="E6" s="7">
        <f>IF($A6="","",COUNTIF($A$1:$A6,$A6))</f>
        <v>1</v>
      </c>
      <c r="F6" s="7">
        <f t="shared" ref="F6:F17" si="5">D6+E6</f>
        <v>227</v>
      </c>
      <c r="G6" s="7">
        <f t="shared" si="1"/>
        <v>471</v>
      </c>
      <c r="H6" s="9">
        <f t="shared" si="2"/>
        <v>0</v>
      </c>
      <c r="I6" s="9" t="str">
        <f t="shared" si="3"/>
        <v>Wendy</v>
      </c>
      <c r="J6" s="9">
        <f t="shared" si="4"/>
        <v>2750</v>
      </c>
      <c r="X6" s="7"/>
      <c r="Y6" s="7"/>
      <c r="Z6" s="7"/>
      <c r="AA6" s="7"/>
    </row>
    <row r="7" spans="1:27">
      <c r="A7" s="17">
        <f>incomes!A7</f>
        <v>5</v>
      </c>
      <c r="B7" s="17" t="str">
        <f>incomes!B7</f>
        <v>Ida</v>
      </c>
      <c r="C7" s="17">
        <f>incomes!C7</f>
        <v>80</v>
      </c>
      <c r="D7" s="7">
        <f t="shared" si="0"/>
        <v>26</v>
      </c>
      <c r="E7" s="7">
        <f>IF($A7="","",COUNTIF($A$1:$A7,$A7))</f>
        <v>1</v>
      </c>
      <c r="F7" s="7">
        <f t="shared" si="5"/>
        <v>27</v>
      </c>
      <c r="G7" s="7">
        <f t="shared" si="1"/>
        <v>144</v>
      </c>
      <c r="H7" s="9">
        <f t="shared" si="2"/>
        <v>1</v>
      </c>
      <c r="I7" s="9" t="str">
        <f t="shared" si="3"/>
        <v>Georgia</v>
      </c>
      <c r="J7" s="9">
        <f t="shared" si="4"/>
        <v>390</v>
      </c>
      <c r="X7" s="7"/>
      <c r="Y7" s="7"/>
      <c r="Z7" s="7"/>
      <c r="AA7" s="7"/>
    </row>
    <row r="8" spans="1:27">
      <c r="A8" s="17">
        <f>incomes!A8</f>
        <v>31</v>
      </c>
      <c r="B8" s="17" t="str">
        <f>incomes!B8</f>
        <v>Veronica</v>
      </c>
      <c r="C8" s="17">
        <f>incomes!C8</f>
        <v>2100</v>
      </c>
      <c r="D8" s="7">
        <f t="shared" si="0"/>
        <v>128</v>
      </c>
      <c r="E8" s="7">
        <f>IF($A8="","",COUNTIF($A$1:$A8,$A8))</f>
        <v>1</v>
      </c>
      <c r="F8" s="7">
        <f t="shared" si="5"/>
        <v>129</v>
      </c>
      <c r="G8" s="7">
        <f t="shared" si="1"/>
        <v>150</v>
      </c>
      <c r="H8" s="9">
        <f t="shared" si="2"/>
        <v>1</v>
      </c>
      <c r="I8" s="9" t="str">
        <f t="shared" si="3"/>
        <v>Frank</v>
      </c>
      <c r="J8" s="9">
        <f t="shared" si="4"/>
        <v>2340</v>
      </c>
      <c r="X8" s="7"/>
      <c r="Y8" s="7"/>
      <c r="Z8" s="7"/>
      <c r="AA8" s="7"/>
    </row>
    <row r="9" spans="1:27">
      <c r="A9" s="17">
        <f>incomes!A9</f>
        <v>2</v>
      </c>
      <c r="B9" s="17" t="str">
        <f>incomes!B9</f>
        <v>June</v>
      </c>
      <c r="C9" s="17">
        <f>incomes!C9</f>
        <v>2800</v>
      </c>
      <c r="D9" s="7">
        <f t="shared" si="0"/>
        <v>10</v>
      </c>
      <c r="E9" s="7">
        <f>IF($A9="","",COUNTIF($A$1:$A9,$A9))</f>
        <v>1</v>
      </c>
      <c r="F9" s="7">
        <f t="shared" si="5"/>
        <v>11</v>
      </c>
      <c r="G9" s="7">
        <f t="shared" si="1"/>
        <v>302</v>
      </c>
      <c r="H9" s="9">
        <f t="shared" si="2"/>
        <v>1</v>
      </c>
      <c r="I9" s="9" t="str">
        <f t="shared" si="3"/>
        <v>Tyrone</v>
      </c>
      <c r="J9" s="9">
        <f t="shared" si="4"/>
        <v>2380</v>
      </c>
      <c r="X9" s="7"/>
      <c r="Y9" s="7"/>
      <c r="Z9" s="7"/>
      <c r="AA9" s="7"/>
    </row>
    <row r="10" spans="1:27">
      <c r="A10" s="17">
        <f>incomes!A10</f>
        <v>90</v>
      </c>
      <c r="B10" s="17" t="str">
        <f>incomes!B10</f>
        <v>Don</v>
      </c>
      <c r="C10" s="17">
        <f>incomes!C10</f>
        <v>430</v>
      </c>
      <c r="D10" s="7">
        <f t="shared" si="0"/>
        <v>367</v>
      </c>
      <c r="E10" s="7">
        <f>IF($A10="","",COUNTIF($A$1:$A10,$A10))</f>
        <v>1</v>
      </c>
      <c r="F10" s="7">
        <f t="shared" si="5"/>
        <v>368</v>
      </c>
      <c r="G10" s="7">
        <f t="shared" si="1"/>
        <v>450</v>
      </c>
      <c r="H10" s="9">
        <f t="shared" si="2"/>
        <v>1</v>
      </c>
      <c r="I10" s="9" t="str">
        <f t="shared" si="3"/>
        <v>Richard</v>
      </c>
      <c r="J10" s="9">
        <f t="shared" si="4"/>
        <v>1070</v>
      </c>
      <c r="X10" s="7"/>
      <c r="Y10" s="7"/>
      <c r="Z10" s="7"/>
      <c r="AA10" s="7"/>
    </row>
    <row r="11" spans="1:27">
      <c r="A11" s="17">
        <f>incomes!A11</f>
        <v>43</v>
      </c>
      <c r="B11" s="17" t="str">
        <f>incomes!B11</f>
        <v>Lloyd</v>
      </c>
      <c r="C11" s="17">
        <f>incomes!C11</f>
        <v>1380</v>
      </c>
      <c r="D11" s="7">
        <f t="shared" si="0"/>
        <v>170</v>
      </c>
      <c r="E11" s="7">
        <f>IF($A11="","",COUNTIF($A$1:$A11,$A11))</f>
        <v>1</v>
      </c>
      <c r="F11" s="7">
        <f t="shared" si="5"/>
        <v>171</v>
      </c>
      <c r="G11" s="7">
        <f t="shared" si="1"/>
        <v>9</v>
      </c>
      <c r="H11" s="9">
        <f t="shared" si="2"/>
        <v>2</v>
      </c>
      <c r="I11" s="9" t="str">
        <f t="shared" si="3"/>
        <v>June</v>
      </c>
      <c r="J11" s="9">
        <f t="shared" si="4"/>
        <v>2800</v>
      </c>
      <c r="X11" s="7"/>
      <c r="Y11" s="7"/>
      <c r="Z11" s="7"/>
      <c r="AA11" s="7"/>
    </row>
    <row r="12" spans="1:27">
      <c r="A12" s="17">
        <f>incomes!A12</f>
        <v>119</v>
      </c>
      <c r="B12" s="17" t="str">
        <f>incomes!B12</f>
        <v>Nathaniel</v>
      </c>
      <c r="C12" s="17">
        <f>incomes!C12</f>
        <v>530</v>
      </c>
      <c r="D12" s="7">
        <f t="shared" si="0"/>
        <v>472</v>
      </c>
      <c r="E12" s="7">
        <f>IF($A12="","",COUNTIF($A$1:$A12,$A12))</f>
        <v>1</v>
      </c>
      <c r="F12" s="7">
        <f t="shared" si="5"/>
        <v>473</v>
      </c>
      <c r="G12" s="7">
        <f t="shared" si="1"/>
        <v>101</v>
      </c>
      <c r="H12" s="9">
        <f t="shared" si="2"/>
        <v>2</v>
      </c>
      <c r="I12" s="9" t="str">
        <f t="shared" si="3"/>
        <v>Andrew</v>
      </c>
      <c r="J12" s="9">
        <f t="shared" si="4"/>
        <v>2890</v>
      </c>
      <c r="X12" s="7"/>
      <c r="Y12" s="7"/>
      <c r="Z12" s="7"/>
      <c r="AA12" s="7"/>
    </row>
    <row r="13" spans="1:27">
      <c r="A13" s="17">
        <f>incomes!A13</f>
        <v>120</v>
      </c>
      <c r="B13" s="17" t="str">
        <f>incomes!B13</f>
        <v>Chris</v>
      </c>
      <c r="C13" s="17">
        <f>incomes!C13</f>
        <v>2810</v>
      </c>
      <c r="D13" s="7">
        <f t="shared" si="0"/>
        <v>478</v>
      </c>
      <c r="E13" s="7">
        <f>IF($A13="","",COUNTIF($A$1:$A13,$A13))</f>
        <v>1</v>
      </c>
      <c r="F13" s="7">
        <f t="shared" si="5"/>
        <v>479</v>
      </c>
      <c r="G13" s="7">
        <f t="shared" si="1"/>
        <v>141</v>
      </c>
      <c r="H13" s="9">
        <f t="shared" si="2"/>
        <v>2</v>
      </c>
      <c r="I13" s="9" t="str">
        <f t="shared" si="3"/>
        <v>Elmer</v>
      </c>
      <c r="J13" s="9">
        <f t="shared" si="4"/>
        <v>1160</v>
      </c>
      <c r="X13" s="7"/>
      <c r="Y13" s="7"/>
      <c r="Z13" s="7"/>
      <c r="AA13" s="7"/>
    </row>
    <row r="14" spans="1:27">
      <c r="A14" s="17">
        <f>incomes!A14</f>
        <v>73</v>
      </c>
      <c r="B14" s="17" t="str">
        <f>incomes!B14</f>
        <v>Cindy</v>
      </c>
      <c r="C14" s="17">
        <f>incomes!C14</f>
        <v>760</v>
      </c>
      <c r="D14" s="7">
        <f t="shared" si="0"/>
        <v>294</v>
      </c>
      <c r="E14" s="7">
        <f>IF($A14="","",COUNTIF($A$1:$A14,$A14))</f>
        <v>1</v>
      </c>
      <c r="F14" s="7">
        <f t="shared" si="5"/>
        <v>295</v>
      </c>
      <c r="G14" s="7">
        <f t="shared" si="1"/>
        <v>160</v>
      </c>
      <c r="H14" s="9">
        <f t="shared" si="2"/>
        <v>2</v>
      </c>
      <c r="I14" s="9" t="str">
        <f t="shared" si="3"/>
        <v>Geraldine</v>
      </c>
      <c r="J14" s="9">
        <f t="shared" si="4"/>
        <v>1210</v>
      </c>
      <c r="X14" s="7"/>
      <c r="Y14" s="7"/>
      <c r="Z14" s="7"/>
      <c r="AA14" s="7"/>
    </row>
    <row r="15" spans="1:27">
      <c r="A15" s="17">
        <f>incomes!A15</f>
        <v>100</v>
      </c>
      <c r="B15" s="17" t="str">
        <f>incomes!B15</f>
        <v>Andre</v>
      </c>
      <c r="C15" s="17">
        <f>incomes!C15</f>
        <v>1250</v>
      </c>
      <c r="D15" s="7">
        <f t="shared" si="0"/>
        <v>412</v>
      </c>
      <c r="E15" s="7">
        <f>IF($A15="","",COUNTIF($A$1:$A15,$A15))</f>
        <v>1</v>
      </c>
      <c r="F15" s="7">
        <f t="shared" si="5"/>
        <v>413</v>
      </c>
      <c r="G15" s="7">
        <f t="shared" si="1"/>
        <v>381</v>
      </c>
      <c r="H15" s="9">
        <f t="shared" si="2"/>
        <v>2</v>
      </c>
      <c r="I15" s="9" t="str">
        <f t="shared" si="3"/>
        <v>Irene</v>
      </c>
      <c r="J15" s="9">
        <f t="shared" si="4"/>
        <v>1310</v>
      </c>
      <c r="X15" s="7"/>
      <c r="Y15" s="7"/>
      <c r="Z15" s="7"/>
      <c r="AA15" s="7"/>
    </row>
    <row r="16" spans="1:27">
      <c r="A16" s="17">
        <f>incomes!A16</f>
        <v>63</v>
      </c>
      <c r="B16" s="17" t="str">
        <f>incomes!B16</f>
        <v>Diana</v>
      </c>
      <c r="C16" s="17">
        <f>incomes!C16</f>
        <v>1610</v>
      </c>
      <c r="D16" s="7">
        <f t="shared" si="0"/>
        <v>251</v>
      </c>
      <c r="E16" s="7">
        <f>IF($A16="","",COUNTIF($A$1:$A16,$A16))</f>
        <v>1</v>
      </c>
      <c r="F16" s="7">
        <f t="shared" si="5"/>
        <v>252</v>
      </c>
      <c r="G16" s="7">
        <f t="shared" si="1"/>
        <v>394</v>
      </c>
      <c r="H16" s="9">
        <f t="shared" si="2"/>
        <v>2</v>
      </c>
      <c r="I16" s="9" t="str">
        <f t="shared" si="3"/>
        <v>Matthew</v>
      </c>
      <c r="J16" s="9">
        <f t="shared" si="4"/>
        <v>2410</v>
      </c>
      <c r="X16" s="7"/>
      <c r="Y16" s="7"/>
      <c r="Z16" s="7"/>
      <c r="AA16" s="7"/>
    </row>
    <row r="17" spans="1:27">
      <c r="A17" s="17">
        <f>incomes!A17</f>
        <v>55</v>
      </c>
      <c r="B17" s="17" t="str">
        <f>incomes!B17</f>
        <v>Mario</v>
      </c>
      <c r="C17" s="17">
        <f>incomes!C17</f>
        <v>2130</v>
      </c>
      <c r="D17" s="7">
        <f t="shared" si="0"/>
        <v>214</v>
      </c>
      <c r="E17" s="7">
        <f>IF($A17="","",COUNTIF($A$1:$A17,$A17))</f>
        <v>1</v>
      </c>
      <c r="F17" s="7">
        <f t="shared" si="5"/>
        <v>215</v>
      </c>
      <c r="G17" s="7">
        <f t="shared" si="1"/>
        <v>62</v>
      </c>
      <c r="H17" s="9">
        <f t="shared" si="2"/>
        <v>3</v>
      </c>
      <c r="I17" s="9" t="str">
        <f t="shared" si="3"/>
        <v>Kevin</v>
      </c>
      <c r="J17" s="9">
        <f t="shared" si="4"/>
        <v>70</v>
      </c>
      <c r="X17" s="7"/>
      <c r="Y17" s="7"/>
      <c r="Z17" s="7"/>
      <c r="AA17" s="7"/>
    </row>
    <row r="18" spans="1:27">
      <c r="A18" s="17">
        <f>incomes!A18</f>
        <v>13</v>
      </c>
      <c r="B18" s="17" t="str">
        <f>incomes!B18</f>
        <v>Mary</v>
      </c>
      <c r="C18" s="17">
        <f>incomes!C18</f>
        <v>1060</v>
      </c>
      <c r="D18" s="7">
        <f t="shared" ref="D18:D81" si="6">IF($A18="","",COUNTIF($A:$A,"&lt;"&amp;$A18))</f>
        <v>64</v>
      </c>
      <c r="E18" s="7">
        <f>IF($A18="","",COUNTIF($A$1:$A18,$A18))</f>
        <v>1</v>
      </c>
      <c r="F18" s="7">
        <f t="shared" ref="F18:F81" si="7">D18+E18</f>
        <v>65</v>
      </c>
      <c r="G18" s="7">
        <f t="shared" ref="G18:G81" si="8">IF($A18="","",MATCH(ROW(),$F:$F,0))</f>
        <v>111</v>
      </c>
      <c r="H18" s="9">
        <f t="shared" ref="H18:H81" si="9">IF($A18="","",IF(ISERROR(G18),"",INDEX($A:$A,G18)))</f>
        <v>3</v>
      </c>
      <c r="I18" s="9" t="str">
        <f t="shared" ref="I18:I81" si="10">IF($A18="","",IF(ISERROR(G18),"",INDEX($B:$B,G18)))</f>
        <v>Mark</v>
      </c>
      <c r="J18" s="9">
        <f t="shared" ref="J18:J81" si="11">IF($A18="","",IF(ISERROR(G18),"",INDEX($C:$C,G18)))</f>
        <v>1390</v>
      </c>
      <c r="X18" s="7"/>
      <c r="Y18" s="7"/>
      <c r="Z18" s="7"/>
      <c r="AA18" s="7"/>
    </row>
    <row r="19" spans="1:27">
      <c r="A19" s="17">
        <f>incomes!A19</f>
        <v>50</v>
      </c>
      <c r="B19" s="17" t="str">
        <f>incomes!B19</f>
        <v>Viola</v>
      </c>
      <c r="C19" s="17">
        <f>incomes!C19</f>
        <v>2300</v>
      </c>
      <c r="D19" s="7">
        <f t="shared" si="6"/>
        <v>194</v>
      </c>
      <c r="E19" s="7">
        <f>IF($A19="","",COUNTIF($A$1:$A19,$A19))</f>
        <v>1</v>
      </c>
      <c r="F19" s="7">
        <f t="shared" si="7"/>
        <v>195</v>
      </c>
      <c r="G19" s="7">
        <f t="shared" si="8"/>
        <v>264</v>
      </c>
      <c r="H19" s="9">
        <f t="shared" si="9"/>
        <v>3</v>
      </c>
      <c r="I19" s="9" t="str">
        <f t="shared" si="10"/>
        <v>Stacy</v>
      </c>
      <c r="J19" s="9">
        <f t="shared" si="11"/>
        <v>380</v>
      </c>
      <c r="X19" s="7"/>
      <c r="Y19" s="7"/>
      <c r="Z19" s="7"/>
      <c r="AA19" s="7"/>
    </row>
    <row r="20" spans="1:27">
      <c r="A20" s="17">
        <f>incomes!A20</f>
        <v>106</v>
      </c>
      <c r="B20" s="17" t="str">
        <f>incomes!B20</f>
        <v>Brandon</v>
      </c>
      <c r="C20" s="17">
        <f>incomes!C20</f>
        <v>1590</v>
      </c>
      <c r="D20" s="7">
        <f t="shared" si="6"/>
        <v>430</v>
      </c>
      <c r="E20" s="7">
        <f>IF($A20="","",COUNTIF($A$1:$A20,$A20))</f>
        <v>1</v>
      </c>
      <c r="F20" s="7">
        <f t="shared" si="7"/>
        <v>431</v>
      </c>
      <c r="G20" s="7">
        <f t="shared" si="8"/>
        <v>283</v>
      </c>
      <c r="H20" s="9">
        <f t="shared" si="9"/>
        <v>3</v>
      </c>
      <c r="I20" s="9" t="str">
        <f t="shared" si="10"/>
        <v>Pauline</v>
      </c>
      <c r="J20" s="9">
        <f t="shared" si="11"/>
        <v>2490</v>
      </c>
      <c r="X20" s="7"/>
      <c r="Y20" s="7"/>
      <c r="Z20" s="7"/>
      <c r="AA20" s="7"/>
    </row>
    <row r="21" spans="1:27">
      <c r="A21" s="17">
        <f>incomes!A21</f>
        <v>67</v>
      </c>
      <c r="B21" s="17" t="str">
        <f>incomes!B21</f>
        <v>Claude</v>
      </c>
      <c r="C21" s="17">
        <f>incomes!C21</f>
        <v>2200</v>
      </c>
      <c r="D21" s="7">
        <f t="shared" si="6"/>
        <v>269</v>
      </c>
      <c r="E21" s="7">
        <f>IF($A21="","",COUNTIF($A$1:$A21,$A21))</f>
        <v>1</v>
      </c>
      <c r="F21" s="7">
        <f t="shared" si="7"/>
        <v>270</v>
      </c>
      <c r="G21" s="7">
        <f t="shared" si="8"/>
        <v>366</v>
      </c>
      <c r="H21" s="9">
        <f t="shared" si="9"/>
        <v>3</v>
      </c>
      <c r="I21" s="9" t="str">
        <f t="shared" si="10"/>
        <v>Stella</v>
      </c>
      <c r="J21" s="9">
        <f t="shared" si="11"/>
        <v>1280</v>
      </c>
      <c r="X21" s="7"/>
      <c r="Y21" s="7"/>
      <c r="Z21" s="7"/>
      <c r="AA21" s="7"/>
    </row>
    <row r="22" spans="1:27">
      <c r="A22" s="17">
        <f>incomes!A22</f>
        <v>101</v>
      </c>
      <c r="B22" s="17" t="str">
        <f>incomes!B22</f>
        <v>Wayne</v>
      </c>
      <c r="C22" s="17">
        <f>incomes!C22</f>
        <v>2680</v>
      </c>
      <c r="D22" s="7">
        <f t="shared" si="6"/>
        <v>418</v>
      </c>
      <c r="E22" s="7">
        <f>IF($A22="","",COUNTIF($A$1:$A22,$A22))</f>
        <v>1</v>
      </c>
      <c r="F22" s="7">
        <f t="shared" si="7"/>
        <v>419</v>
      </c>
      <c r="G22" s="7">
        <f t="shared" si="8"/>
        <v>121</v>
      </c>
      <c r="H22" s="9">
        <f t="shared" si="9"/>
        <v>4</v>
      </c>
      <c r="I22" s="9" t="str">
        <f t="shared" si="10"/>
        <v>Aaron</v>
      </c>
      <c r="J22" s="9">
        <f t="shared" si="11"/>
        <v>1770</v>
      </c>
      <c r="X22" s="7"/>
      <c r="Y22" s="7"/>
      <c r="Z22" s="7"/>
      <c r="AA22" s="7"/>
    </row>
    <row r="23" spans="1:27">
      <c r="A23" s="17">
        <f>incomes!A23</f>
        <v>57</v>
      </c>
      <c r="B23" s="17" t="str">
        <f>incomes!B23</f>
        <v>Melvin</v>
      </c>
      <c r="C23" s="17">
        <f>incomes!C23</f>
        <v>1340</v>
      </c>
      <c r="D23" s="7">
        <f t="shared" si="6"/>
        <v>221</v>
      </c>
      <c r="E23" s="7">
        <f>IF($A23="","",COUNTIF($A$1:$A23,$A23))</f>
        <v>1</v>
      </c>
      <c r="F23" s="7">
        <f t="shared" si="7"/>
        <v>222</v>
      </c>
      <c r="G23" s="7">
        <f t="shared" si="8"/>
        <v>124</v>
      </c>
      <c r="H23" s="9">
        <f t="shared" si="9"/>
        <v>4</v>
      </c>
      <c r="I23" s="9" t="str">
        <f t="shared" si="10"/>
        <v>Denise</v>
      </c>
      <c r="J23" s="9">
        <f t="shared" si="11"/>
        <v>370</v>
      </c>
      <c r="X23" s="7"/>
      <c r="Y23" s="7"/>
      <c r="Z23" s="7"/>
      <c r="AA23" s="7"/>
    </row>
    <row r="24" spans="1:27">
      <c r="A24" s="17">
        <f>incomes!A24</f>
        <v>47</v>
      </c>
      <c r="B24" s="17" t="str">
        <f>incomes!B24</f>
        <v>Brad</v>
      </c>
      <c r="C24" s="17">
        <f>incomes!C24</f>
        <v>2330</v>
      </c>
      <c r="D24" s="7">
        <f t="shared" si="6"/>
        <v>185</v>
      </c>
      <c r="E24" s="7">
        <f>IF($A24="","",COUNTIF($A$1:$A24,$A24))</f>
        <v>1</v>
      </c>
      <c r="F24" s="7">
        <f t="shared" si="7"/>
        <v>186</v>
      </c>
      <c r="G24" s="7">
        <f t="shared" si="8"/>
        <v>245</v>
      </c>
      <c r="H24" s="9">
        <f t="shared" si="9"/>
        <v>4</v>
      </c>
      <c r="I24" s="9" t="str">
        <f t="shared" si="10"/>
        <v>Tammy</v>
      </c>
      <c r="J24" s="9">
        <f t="shared" si="11"/>
        <v>1280</v>
      </c>
      <c r="X24" s="7"/>
      <c r="Y24" s="7"/>
      <c r="Z24" s="7"/>
      <c r="AA24" s="7"/>
    </row>
    <row r="25" spans="1:27">
      <c r="A25" s="17">
        <f>incomes!A25</f>
        <v>20</v>
      </c>
      <c r="B25" s="17" t="str">
        <f>incomes!B25</f>
        <v>Francis</v>
      </c>
      <c r="C25" s="17">
        <f>incomes!C25</f>
        <v>2310</v>
      </c>
      <c r="D25" s="7">
        <f t="shared" si="6"/>
        <v>85</v>
      </c>
      <c r="E25" s="7">
        <f>IF($A25="","",COUNTIF($A$1:$A25,$A25))</f>
        <v>1</v>
      </c>
      <c r="F25" s="7">
        <f t="shared" si="7"/>
        <v>86</v>
      </c>
      <c r="G25" s="7">
        <f t="shared" si="8"/>
        <v>315</v>
      </c>
      <c r="H25" s="9">
        <f t="shared" si="9"/>
        <v>4</v>
      </c>
      <c r="I25" s="9" t="str">
        <f t="shared" si="10"/>
        <v>Debbie</v>
      </c>
      <c r="J25" s="9">
        <f t="shared" si="11"/>
        <v>2380</v>
      </c>
      <c r="X25" s="7"/>
      <c r="Y25" s="7"/>
      <c r="Z25" s="7"/>
      <c r="AA25" s="7"/>
    </row>
    <row r="26" spans="1:27">
      <c r="A26" s="17">
        <f>incomes!A26</f>
        <v>63</v>
      </c>
      <c r="B26" s="17" t="str">
        <f>incomes!B26</f>
        <v>Stephanie</v>
      </c>
      <c r="C26" s="17">
        <f>incomes!C26</f>
        <v>810</v>
      </c>
      <c r="D26" s="7">
        <f t="shared" si="6"/>
        <v>251</v>
      </c>
      <c r="E26" s="7">
        <f>IF($A26="","",COUNTIF($A$1:$A26,$A26))</f>
        <v>2</v>
      </c>
      <c r="F26" s="7">
        <f t="shared" si="7"/>
        <v>253</v>
      </c>
      <c r="G26" s="7">
        <f t="shared" si="8"/>
        <v>403</v>
      </c>
      <c r="H26" s="9">
        <f t="shared" si="9"/>
        <v>4</v>
      </c>
      <c r="I26" s="9" t="str">
        <f t="shared" si="10"/>
        <v>Willie</v>
      </c>
      <c r="J26" s="9">
        <f t="shared" si="11"/>
        <v>1390</v>
      </c>
      <c r="X26" s="7"/>
      <c r="Y26" s="7"/>
      <c r="Z26" s="7"/>
      <c r="AA26" s="7"/>
    </row>
    <row r="27" spans="1:27">
      <c r="A27" s="17">
        <f>incomes!A27</f>
        <v>70</v>
      </c>
      <c r="B27" s="17" t="str">
        <f>incomes!B27</f>
        <v>Michelle</v>
      </c>
      <c r="C27" s="17">
        <f>incomes!C27</f>
        <v>140</v>
      </c>
      <c r="D27" s="7">
        <f t="shared" si="6"/>
        <v>283</v>
      </c>
      <c r="E27" s="7">
        <f>IF($A27="","",COUNTIF($A$1:$A27,$A27))</f>
        <v>1</v>
      </c>
      <c r="F27" s="7">
        <f t="shared" si="7"/>
        <v>284</v>
      </c>
      <c r="G27" s="7">
        <f t="shared" si="8"/>
        <v>7</v>
      </c>
      <c r="H27" s="9">
        <f t="shared" si="9"/>
        <v>5</v>
      </c>
      <c r="I27" s="9" t="str">
        <f t="shared" si="10"/>
        <v>Ida</v>
      </c>
      <c r="J27" s="9">
        <f t="shared" si="11"/>
        <v>80</v>
      </c>
      <c r="X27" s="7"/>
      <c r="Y27" s="7"/>
      <c r="Z27" s="7"/>
      <c r="AA27" s="7"/>
    </row>
    <row r="28" spans="1:27">
      <c r="A28" s="17">
        <f>incomes!A28</f>
        <v>80</v>
      </c>
      <c r="B28" s="17" t="str">
        <f>incomes!B28</f>
        <v>Bertha</v>
      </c>
      <c r="C28" s="17">
        <f>incomes!C28</f>
        <v>1820</v>
      </c>
      <c r="D28" s="7">
        <f t="shared" si="6"/>
        <v>324</v>
      </c>
      <c r="E28" s="7">
        <f>IF($A28="","",COUNTIF($A$1:$A28,$A28))</f>
        <v>1</v>
      </c>
      <c r="F28" s="7">
        <f t="shared" si="7"/>
        <v>325</v>
      </c>
      <c r="G28" s="7">
        <f t="shared" si="8"/>
        <v>155</v>
      </c>
      <c r="H28" s="9">
        <f t="shared" si="9"/>
        <v>5</v>
      </c>
      <c r="I28" s="9" t="str">
        <f t="shared" si="10"/>
        <v>Kevin</v>
      </c>
      <c r="J28" s="9">
        <f t="shared" si="11"/>
        <v>2580</v>
      </c>
    </row>
    <row r="29" spans="1:27">
      <c r="A29" s="17">
        <f>incomes!A29</f>
        <v>21</v>
      </c>
      <c r="B29" s="17" t="str">
        <f>incomes!B29</f>
        <v>Connie</v>
      </c>
      <c r="C29" s="17">
        <f>incomes!C29</f>
        <v>280</v>
      </c>
      <c r="D29" s="7">
        <f t="shared" si="6"/>
        <v>89</v>
      </c>
      <c r="E29" s="7">
        <f>IF($A29="","",COUNTIF($A$1:$A29,$A29))</f>
        <v>1</v>
      </c>
      <c r="F29" s="7">
        <f t="shared" si="7"/>
        <v>90</v>
      </c>
      <c r="G29" s="7">
        <f t="shared" si="8"/>
        <v>237</v>
      </c>
      <c r="H29" s="9">
        <f t="shared" si="9"/>
        <v>5</v>
      </c>
      <c r="I29" s="9" t="str">
        <f t="shared" si="10"/>
        <v>Sara</v>
      </c>
      <c r="J29" s="9">
        <f t="shared" si="11"/>
        <v>2290</v>
      </c>
    </row>
    <row r="30" spans="1:27">
      <c r="A30" s="17">
        <f>incomes!A30</f>
        <v>73</v>
      </c>
      <c r="B30" s="17" t="str">
        <f>incomes!B30</f>
        <v>Eugene</v>
      </c>
      <c r="C30" s="17">
        <f>incomes!C30</f>
        <v>1260</v>
      </c>
      <c r="D30" s="7">
        <f t="shared" si="6"/>
        <v>294</v>
      </c>
      <c r="E30" s="7">
        <f>IF($A30="","",COUNTIF($A$1:$A30,$A30))</f>
        <v>2</v>
      </c>
      <c r="F30" s="7">
        <f t="shared" si="7"/>
        <v>296</v>
      </c>
      <c r="G30" s="7">
        <f t="shared" si="8"/>
        <v>407</v>
      </c>
      <c r="H30" s="9">
        <f t="shared" si="9"/>
        <v>5</v>
      </c>
      <c r="I30" s="9" t="str">
        <f t="shared" si="10"/>
        <v>Jim</v>
      </c>
      <c r="J30" s="9">
        <f t="shared" si="11"/>
        <v>2000</v>
      </c>
    </row>
    <row r="31" spans="1:27">
      <c r="A31" s="17">
        <f>incomes!A31</f>
        <v>36</v>
      </c>
      <c r="B31" s="17" t="str">
        <f>incomes!B31</f>
        <v>Adrian</v>
      </c>
      <c r="C31" s="17">
        <f>incomes!C31</f>
        <v>2620</v>
      </c>
      <c r="D31" s="7">
        <f t="shared" si="6"/>
        <v>148</v>
      </c>
      <c r="E31" s="7">
        <f>IF($A31="","",COUNTIF($A$1:$A31,$A31))</f>
        <v>1</v>
      </c>
      <c r="F31" s="7">
        <f t="shared" si="7"/>
        <v>149</v>
      </c>
      <c r="G31" s="7">
        <f t="shared" si="8"/>
        <v>413</v>
      </c>
      <c r="H31" s="9">
        <f t="shared" si="9"/>
        <v>5</v>
      </c>
      <c r="I31" s="9" t="str">
        <f t="shared" si="10"/>
        <v>Jamie</v>
      </c>
      <c r="J31" s="9">
        <f t="shared" si="11"/>
        <v>860</v>
      </c>
    </row>
    <row r="32" spans="1:27">
      <c r="A32" s="17">
        <f>incomes!A32</f>
        <v>104</v>
      </c>
      <c r="B32" s="17" t="str">
        <f>incomes!B32</f>
        <v>Jeff</v>
      </c>
      <c r="C32" s="17">
        <f>incomes!C32</f>
        <v>1610</v>
      </c>
      <c r="D32" s="7">
        <f t="shared" si="6"/>
        <v>427</v>
      </c>
      <c r="E32" s="7">
        <f>IF($A32="","",COUNTIF($A$1:$A32,$A32))</f>
        <v>1</v>
      </c>
      <c r="F32" s="7">
        <f t="shared" si="7"/>
        <v>428</v>
      </c>
      <c r="G32" s="7">
        <f t="shared" si="8"/>
        <v>445</v>
      </c>
      <c r="H32" s="9">
        <f t="shared" si="9"/>
        <v>5</v>
      </c>
      <c r="I32" s="9" t="str">
        <f t="shared" si="10"/>
        <v>Sandra</v>
      </c>
      <c r="J32" s="9">
        <f t="shared" si="11"/>
        <v>2680</v>
      </c>
    </row>
    <row r="33" spans="1:10">
      <c r="A33" s="17">
        <f>incomes!A33</f>
        <v>63</v>
      </c>
      <c r="B33" s="17" t="str">
        <f>incomes!B33</f>
        <v>Jeffery</v>
      </c>
      <c r="C33" s="17">
        <f>incomes!C33</f>
        <v>370</v>
      </c>
      <c r="D33" s="7">
        <f t="shared" si="6"/>
        <v>251</v>
      </c>
      <c r="E33" s="7">
        <f>IF($A33="","",COUNTIF($A$1:$A33,$A33))</f>
        <v>3</v>
      </c>
      <c r="F33" s="7">
        <f t="shared" si="7"/>
        <v>254</v>
      </c>
      <c r="G33" s="7">
        <f t="shared" si="8"/>
        <v>102</v>
      </c>
      <c r="H33" s="9">
        <f t="shared" si="9"/>
        <v>6</v>
      </c>
      <c r="I33" s="9" t="str">
        <f t="shared" si="10"/>
        <v>Christopher</v>
      </c>
      <c r="J33" s="9">
        <f t="shared" si="11"/>
        <v>1760</v>
      </c>
    </row>
    <row r="34" spans="1:10">
      <c r="A34" s="17">
        <f>incomes!A34</f>
        <v>121</v>
      </c>
      <c r="B34" s="17" t="str">
        <f>incomes!B34</f>
        <v>Ann</v>
      </c>
      <c r="C34" s="17">
        <f>incomes!C34</f>
        <v>2560</v>
      </c>
      <c r="D34" s="7">
        <f t="shared" si="6"/>
        <v>483</v>
      </c>
      <c r="E34" s="7">
        <f>IF($A34="","",COUNTIF($A$1:$A34,$A34))</f>
        <v>1</v>
      </c>
      <c r="F34" s="7">
        <f t="shared" si="7"/>
        <v>484</v>
      </c>
      <c r="G34" s="7">
        <f t="shared" si="8"/>
        <v>212</v>
      </c>
      <c r="H34" s="9">
        <f t="shared" si="9"/>
        <v>6</v>
      </c>
      <c r="I34" s="9" t="str">
        <f t="shared" si="10"/>
        <v>Joan</v>
      </c>
      <c r="J34" s="9">
        <f t="shared" si="11"/>
        <v>860</v>
      </c>
    </row>
    <row r="35" spans="1:10">
      <c r="A35" s="17">
        <f>incomes!A35</f>
        <v>110</v>
      </c>
      <c r="B35" s="17" t="str">
        <f>incomes!B35</f>
        <v>Harvey</v>
      </c>
      <c r="C35" s="17">
        <f>incomes!C35</f>
        <v>890</v>
      </c>
      <c r="D35" s="7">
        <f t="shared" si="6"/>
        <v>441</v>
      </c>
      <c r="E35" s="7">
        <f>IF($A35="","",COUNTIF($A$1:$A35,$A35))</f>
        <v>1</v>
      </c>
      <c r="F35" s="7">
        <f t="shared" si="7"/>
        <v>442</v>
      </c>
      <c r="G35" s="7">
        <f t="shared" si="8"/>
        <v>252</v>
      </c>
      <c r="H35" s="9">
        <f t="shared" si="9"/>
        <v>6</v>
      </c>
      <c r="I35" s="9" t="str">
        <f t="shared" si="10"/>
        <v>Kelly</v>
      </c>
      <c r="J35" s="9">
        <f t="shared" si="11"/>
        <v>2510</v>
      </c>
    </row>
    <row r="36" spans="1:10">
      <c r="A36" s="17">
        <f>incomes!A36</f>
        <v>79</v>
      </c>
      <c r="B36" s="17" t="str">
        <f>incomes!B36</f>
        <v>Rafael</v>
      </c>
      <c r="C36" s="17">
        <f>incomes!C36</f>
        <v>1290</v>
      </c>
      <c r="D36" s="7">
        <f t="shared" si="6"/>
        <v>319</v>
      </c>
      <c r="E36" s="7">
        <f>IF($A36="","",COUNTIF($A$1:$A36,$A36))</f>
        <v>1</v>
      </c>
      <c r="F36" s="7">
        <f t="shared" si="7"/>
        <v>320</v>
      </c>
      <c r="G36" s="7">
        <f t="shared" si="8"/>
        <v>303</v>
      </c>
      <c r="H36" s="9">
        <f t="shared" si="9"/>
        <v>6</v>
      </c>
      <c r="I36" s="9" t="str">
        <f t="shared" si="10"/>
        <v>Ella</v>
      </c>
      <c r="J36" s="9">
        <f t="shared" si="11"/>
        <v>1120</v>
      </c>
    </row>
    <row r="37" spans="1:10">
      <c r="A37" s="17">
        <f>incomes!A37</f>
        <v>108</v>
      </c>
      <c r="B37" s="17" t="str">
        <f>incomes!B37</f>
        <v>Roberto</v>
      </c>
      <c r="C37" s="17">
        <f>incomes!C37</f>
        <v>1980</v>
      </c>
      <c r="D37" s="7">
        <f t="shared" si="6"/>
        <v>434</v>
      </c>
      <c r="E37" s="7">
        <f>IF($A37="","",COUNTIF($A$1:$A37,$A37))</f>
        <v>1</v>
      </c>
      <c r="F37" s="7">
        <f t="shared" si="7"/>
        <v>435</v>
      </c>
      <c r="G37" s="7">
        <f t="shared" si="8"/>
        <v>453</v>
      </c>
      <c r="H37" s="9">
        <f t="shared" si="9"/>
        <v>6</v>
      </c>
      <c r="I37" s="9" t="str">
        <f t="shared" si="10"/>
        <v>Katie</v>
      </c>
      <c r="J37" s="9">
        <f t="shared" si="11"/>
        <v>2090</v>
      </c>
    </row>
    <row r="38" spans="1:10">
      <c r="A38" s="17">
        <f>incomes!A38</f>
        <v>64</v>
      </c>
      <c r="B38" s="17" t="str">
        <f>incomes!B38</f>
        <v>Bernice</v>
      </c>
      <c r="C38" s="17">
        <f>incomes!C38</f>
        <v>2550</v>
      </c>
      <c r="D38" s="7">
        <f t="shared" si="6"/>
        <v>256</v>
      </c>
      <c r="E38" s="7">
        <f>IF($A38="","",COUNTIF($A$1:$A38,$A38))</f>
        <v>1</v>
      </c>
      <c r="F38" s="7">
        <f t="shared" si="7"/>
        <v>257</v>
      </c>
      <c r="G38" s="7">
        <f t="shared" si="8"/>
        <v>458</v>
      </c>
      <c r="H38" s="9">
        <f t="shared" si="9"/>
        <v>6</v>
      </c>
      <c r="I38" s="9" t="str">
        <f t="shared" si="10"/>
        <v>Bruce</v>
      </c>
      <c r="J38" s="9">
        <f t="shared" si="11"/>
        <v>2700</v>
      </c>
    </row>
    <row r="39" spans="1:10">
      <c r="A39" s="17">
        <f>incomes!A39</f>
        <v>90</v>
      </c>
      <c r="B39" s="17" t="str">
        <f>incomes!B39</f>
        <v>Ann</v>
      </c>
      <c r="C39" s="17">
        <f>incomes!C39</f>
        <v>2040</v>
      </c>
      <c r="D39" s="7">
        <f t="shared" si="6"/>
        <v>367</v>
      </c>
      <c r="E39" s="7">
        <f>IF($A39="","",COUNTIF($A$1:$A39,$A39))</f>
        <v>2</v>
      </c>
      <c r="F39" s="7">
        <f t="shared" si="7"/>
        <v>369</v>
      </c>
      <c r="G39" s="7">
        <f t="shared" si="8"/>
        <v>473</v>
      </c>
      <c r="H39" s="9">
        <f t="shared" si="9"/>
        <v>6</v>
      </c>
      <c r="I39" s="9" t="str">
        <f t="shared" si="10"/>
        <v>Yolanda</v>
      </c>
      <c r="J39" s="9">
        <f t="shared" si="11"/>
        <v>750</v>
      </c>
    </row>
    <row r="40" spans="1:10">
      <c r="A40" s="17">
        <f>incomes!A40</f>
        <v>118</v>
      </c>
      <c r="B40" s="17" t="str">
        <f>incomes!B40</f>
        <v>Ted</v>
      </c>
      <c r="C40" s="17">
        <f>incomes!C40</f>
        <v>1890</v>
      </c>
      <c r="D40" s="7">
        <f t="shared" si="6"/>
        <v>464</v>
      </c>
      <c r="E40" s="7">
        <f>IF($A40="","",COUNTIF($A$1:$A40,$A40))</f>
        <v>1</v>
      </c>
      <c r="F40" s="7">
        <f t="shared" si="7"/>
        <v>465</v>
      </c>
      <c r="G40" s="7">
        <f t="shared" si="8"/>
        <v>80</v>
      </c>
      <c r="H40" s="9">
        <f t="shared" si="9"/>
        <v>7</v>
      </c>
      <c r="I40" s="9" t="str">
        <f t="shared" si="10"/>
        <v>Ray</v>
      </c>
      <c r="J40" s="9">
        <f t="shared" si="11"/>
        <v>450</v>
      </c>
    </row>
    <row r="41" spans="1:10">
      <c r="A41" s="17">
        <f>incomes!A41</f>
        <v>20</v>
      </c>
      <c r="B41" s="17" t="str">
        <f>incomes!B41</f>
        <v>Julie</v>
      </c>
      <c r="C41" s="17">
        <f>incomes!C41</f>
        <v>1460</v>
      </c>
      <c r="D41" s="7">
        <f t="shared" si="6"/>
        <v>85</v>
      </c>
      <c r="E41" s="7">
        <f>IF($A41="","",COUNTIF($A$1:$A41,$A41))</f>
        <v>2</v>
      </c>
      <c r="F41" s="7">
        <f t="shared" si="7"/>
        <v>87</v>
      </c>
      <c r="G41" s="7">
        <f t="shared" si="8"/>
        <v>174</v>
      </c>
      <c r="H41" s="9">
        <f t="shared" si="9"/>
        <v>7</v>
      </c>
      <c r="I41" s="9" t="str">
        <f t="shared" si="10"/>
        <v>Virginia</v>
      </c>
      <c r="J41" s="9">
        <f t="shared" si="11"/>
        <v>2490</v>
      </c>
    </row>
    <row r="42" spans="1:10">
      <c r="A42" s="17">
        <f>incomes!A42</f>
        <v>0</v>
      </c>
      <c r="B42" s="17" t="str">
        <f>incomes!B42</f>
        <v>Juan</v>
      </c>
      <c r="C42" s="17">
        <f>incomes!C42</f>
        <v>1490</v>
      </c>
      <c r="D42" s="7">
        <f t="shared" si="6"/>
        <v>0</v>
      </c>
      <c r="E42" s="7">
        <f>IF($A42="","",COUNTIF($A$1:$A42,$A42))</f>
        <v>1</v>
      </c>
      <c r="F42" s="7">
        <f t="shared" si="7"/>
        <v>1</v>
      </c>
      <c r="G42" s="7">
        <f t="shared" si="8"/>
        <v>241</v>
      </c>
      <c r="H42" s="9">
        <f t="shared" si="9"/>
        <v>7</v>
      </c>
      <c r="I42" s="9" t="str">
        <f t="shared" si="10"/>
        <v>Tammy</v>
      </c>
      <c r="J42" s="9">
        <f t="shared" si="11"/>
        <v>2890</v>
      </c>
    </row>
    <row r="43" spans="1:10">
      <c r="A43" s="17">
        <f>incomes!A43</f>
        <v>85</v>
      </c>
      <c r="B43" s="17" t="str">
        <f>incomes!B43</f>
        <v>Wanda</v>
      </c>
      <c r="C43" s="17">
        <f>incomes!C43</f>
        <v>1620</v>
      </c>
      <c r="D43" s="7">
        <f t="shared" si="6"/>
        <v>341</v>
      </c>
      <c r="E43" s="7">
        <f>IF($A43="","",COUNTIF($A$1:$A43,$A43))</f>
        <v>1</v>
      </c>
      <c r="F43" s="7">
        <f t="shared" si="7"/>
        <v>342</v>
      </c>
      <c r="G43" s="7">
        <f t="shared" si="8"/>
        <v>253</v>
      </c>
      <c r="H43" s="9">
        <f t="shared" si="9"/>
        <v>7</v>
      </c>
      <c r="I43" s="9" t="str">
        <f t="shared" si="10"/>
        <v>Scott</v>
      </c>
      <c r="J43" s="9">
        <f t="shared" si="11"/>
        <v>1100</v>
      </c>
    </row>
    <row r="44" spans="1:10">
      <c r="A44" s="17">
        <f>incomes!A44</f>
        <v>95</v>
      </c>
      <c r="B44" s="17" t="str">
        <f>incomes!B44</f>
        <v>Ellen</v>
      </c>
      <c r="C44" s="17">
        <f>incomes!C44</f>
        <v>1710</v>
      </c>
      <c r="D44" s="7">
        <f t="shared" si="6"/>
        <v>394</v>
      </c>
      <c r="E44" s="7">
        <f>IF($A44="","",COUNTIF($A$1:$A44,$A44))</f>
        <v>1</v>
      </c>
      <c r="F44" s="7">
        <f t="shared" si="7"/>
        <v>395</v>
      </c>
      <c r="G44" s="7">
        <f t="shared" si="8"/>
        <v>485</v>
      </c>
      <c r="H44" s="9">
        <f t="shared" si="9"/>
        <v>7</v>
      </c>
      <c r="I44" s="9" t="str">
        <f t="shared" si="10"/>
        <v>Clifford</v>
      </c>
      <c r="J44" s="9">
        <f t="shared" si="11"/>
        <v>1780</v>
      </c>
    </row>
    <row r="45" spans="1:10">
      <c r="A45" s="17">
        <f>incomes!A45</f>
        <v>9</v>
      </c>
      <c r="B45" s="17" t="str">
        <f>incomes!B45</f>
        <v>Ruby</v>
      </c>
      <c r="C45" s="17">
        <f>incomes!C45</f>
        <v>1370</v>
      </c>
      <c r="D45" s="7">
        <f t="shared" si="6"/>
        <v>50</v>
      </c>
      <c r="E45" s="7">
        <f>IF($A45="","",COUNTIF($A$1:$A45,$A45))</f>
        <v>1</v>
      </c>
      <c r="F45" s="7">
        <f t="shared" si="7"/>
        <v>51</v>
      </c>
      <c r="G45" s="7">
        <f t="shared" si="8"/>
        <v>491</v>
      </c>
      <c r="H45" s="9">
        <f t="shared" si="9"/>
        <v>7</v>
      </c>
      <c r="I45" s="9" t="str">
        <f t="shared" si="10"/>
        <v>Billy</v>
      </c>
      <c r="J45" s="9">
        <f t="shared" si="11"/>
        <v>1810</v>
      </c>
    </row>
    <row r="46" spans="1:10">
      <c r="A46" s="17">
        <f>incomes!A46</f>
        <v>90</v>
      </c>
      <c r="B46" s="17" t="str">
        <f>incomes!B46</f>
        <v>Michele</v>
      </c>
      <c r="C46" s="17">
        <f>incomes!C46</f>
        <v>2050</v>
      </c>
      <c r="D46" s="7">
        <f t="shared" si="6"/>
        <v>367</v>
      </c>
      <c r="E46" s="7">
        <f>IF($A46="","",COUNTIF($A$1:$A46,$A46))</f>
        <v>3</v>
      </c>
      <c r="F46" s="7">
        <f t="shared" si="7"/>
        <v>370</v>
      </c>
      <c r="G46" s="7">
        <f t="shared" si="8"/>
        <v>130</v>
      </c>
      <c r="H46" s="9">
        <f t="shared" si="9"/>
        <v>8</v>
      </c>
      <c r="I46" s="9" t="str">
        <f t="shared" si="10"/>
        <v>Deborah</v>
      </c>
      <c r="J46" s="9">
        <f t="shared" si="11"/>
        <v>1810</v>
      </c>
    </row>
    <row r="47" spans="1:10">
      <c r="A47" s="17">
        <f>incomes!A47</f>
        <v>92</v>
      </c>
      <c r="B47" s="17" t="str">
        <f>incomes!B47</f>
        <v>Jeffrey</v>
      </c>
      <c r="C47" s="17">
        <f>incomes!C47</f>
        <v>2480</v>
      </c>
      <c r="D47" s="7">
        <f t="shared" si="6"/>
        <v>382</v>
      </c>
      <c r="E47" s="7">
        <f>IF($A47="","",COUNTIF($A$1:$A47,$A47))</f>
        <v>1</v>
      </c>
      <c r="F47" s="7">
        <f t="shared" si="7"/>
        <v>383</v>
      </c>
      <c r="G47" s="7">
        <f t="shared" si="8"/>
        <v>225</v>
      </c>
      <c r="H47" s="9">
        <f t="shared" si="9"/>
        <v>8</v>
      </c>
      <c r="I47" s="9" t="str">
        <f t="shared" si="10"/>
        <v>Kathy</v>
      </c>
      <c r="J47" s="9">
        <f t="shared" si="11"/>
        <v>330</v>
      </c>
    </row>
    <row r="48" spans="1:10">
      <c r="A48" s="17">
        <f>incomes!A48</f>
        <v>54</v>
      </c>
      <c r="B48" s="17" t="str">
        <f>incomes!B48</f>
        <v>Evelyn</v>
      </c>
      <c r="C48" s="17">
        <f>incomes!C48</f>
        <v>1940</v>
      </c>
      <c r="D48" s="7">
        <f t="shared" si="6"/>
        <v>210</v>
      </c>
      <c r="E48" s="7">
        <f>IF($A48="","",COUNTIF($A$1:$A48,$A48))</f>
        <v>1</v>
      </c>
      <c r="F48" s="7">
        <f t="shared" si="7"/>
        <v>211</v>
      </c>
      <c r="G48" s="7">
        <f t="shared" si="8"/>
        <v>258</v>
      </c>
      <c r="H48" s="9">
        <f t="shared" si="9"/>
        <v>8</v>
      </c>
      <c r="I48" s="9" t="str">
        <f t="shared" si="10"/>
        <v>Danielle</v>
      </c>
      <c r="J48" s="9">
        <f t="shared" si="11"/>
        <v>100</v>
      </c>
    </row>
    <row r="49" spans="1:10">
      <c r="A49" s="17">
        <f>incomes!A49</f>
        <v>87</v>
      </c>
      <c r="B49" s="17" t="str">
        <f>incomes!B49</f>
        <v>Adam</v>
      </c>
      <c r="C49" s="17">
        <f>incomes!C49</f>
        <v>2340</v>
      </c>
      <c r="D49" s="7">
        <f t="shared" si="6"/>
        <v>350</v>
      </c>
      <c r="E49" s="7">
        <f>IF($A49="","",COUNTIF($A$1:$A49,$A49))</f>
        <v>1</v>
      </c>
      <c r="F49" s="7">
        <f t="shared" si="7"/>
        <v>351</v>
      </c>
      <c r="G49" s="7">
        <f t="shared" si="8"/>
        <v>433</v>
      </c>
      <c r="H49" s="9">
        <f t="shared" si="9"/>
        <v>8</v>
      </c>
      <c r="I49" s="9" t="str">
        <f t="shared" si="10"/>
        <v>Ron</v>
      </c>
      <c r="J49" s="9">
        <f t="shared" si="11"/>
        <v>2080</v>
      </c>
    </row>
    <row r="50" spans="1:10">
      <c r="A50" s="17">
        <f>incomes!A50</f>
        <v>35</v>
      </c>
      <c r="B50" s="17" t="str">
        <f>incomes!B50</f>
        <v>Elmer</v>
      </c>
      <c r="C50" s="17">
        <f>incomes!C50</f>
        <v>550</v>
      </c>
      <c r="D50" s="7">
        <f t="shared" si="6"/>
        <v>145</v>
      </c>
      <c r="E50" s="7">
        <f>IF($A50="","",COUNTIF($A$1:$A50,$A50))</f>
        <v>1</v>
      </c>
      <c r="F50" s="7">
        <f t="shared" si="7"/>
        <v>146</v>
      </c>
      <c r="G50" s="7">
        <f t="shared" si="8"/>
        <v>493</v>
      </c>
      <c r="H50" s="9">
        <f t="shared" si="9"/>
        <v>8</v>
      </c>
      <c r="I50" s="9" t="str">
        <f t="shared" si="10"/>
        <v>Gregory</v>
      </c>
      <c r="J50" s="9">
        <f t="shared" si="11"/>
        <v>2200</v>
      </c>
    </row>
    <row r="51" spans="1:10">
      <c r="A51" s="17">
        <f>incomes!A51</f>
        <v>57</v>
      </c>
      <c r="B51" s="17" t="str">
        <f>incomes!B51</f>
        <v>Alexander</v>
      </c>
      <c r="C51" s="17">
        <f>incomes!C51</f>
        <v>2620</v>
      </c>
      <c r="D51" s="7">
        <f t="shared" si="6"/>
        <v>221</v>
      </c>
      <c r="E51" s="7">
        <f>IF($A51="","",COUNTIF($A$1:$A51,$A51))</f>
        <v>2</v>
      </c>
      <c r="F51" s="7">
        <f t="shared" si="7"/>
        <v>223</v>
      </c>
      <c r="G51" s="7">
        <f t="shared" si="8"/>
        <v>45</v>
      </c>
      <c r="H51" s="9">
        <f t="shared" si="9"/>
        <v>9</v>
      </c>
      <c r="I51" s="9" t="str">
        <f t="shared" si="10"/>
        <v>Ruby</v>
      </c>
      <c r="J51" s="9">
        <f t="shared" si="11"/>
        <v>1370</v>
      </c>
    </row>
    <row r="52" spans="1:10">
      <c r="A52" s="17">
        <f>incomes!A52</f>
        <v>24</v>
      </c>
      <c r="B52" s="17" t="str">
        <f>incomes!B52</f>
        <v>Allison</v>
      </c>
      <c r="C52" s="17">
        <f>incomes!C52</f>
        <v>2540</v>
      </c>
      <c r="D52" s="7">
        <f t="shared" si="6"/>
        <v>102</v>
      </c>
      <c r="E52" s="7">
        <f>IF($A52="","",COUNTIF($A$1:$A52,$A52))</f>
        <v>1</v>
      </c>
      <c r="F52" s="7">
        <f t="shared" si="7"/>
        <v>103</v>
      </c>
      <c r="G52" s="7">
        <f t="shared" si="8"/>
        <v>68</v>
      </c>
      <c r="H52" s="9">
        <f t="shared" si="9"/>
        <v>9</v>
      </c>
      <c r="I52" s="9" t="str">
        <f t="shared" si="10"/>
        <v>Courtney</v>
      </c>
      <c r="J52" s="9">
        <f t="shared" si="11"/>
        <v>180</v>
      </c>
    </row>
    <row r="53" spans="1:10">
      <c r="A53" s="17">
        <f>incomes!A53</f>
        <v>120</v>
      </c>
      <c r="B53" s="17" t="str">
        <f>incomes!B53</f>
        <v>Ernest</v>
      </c>
      <c r="C53" s="17">
        <f>incomes!C53</f>
        <v>650</v>
      </c>
      <c r="D53" s="7">
        <f t="shared" si="6"/>
        <v>478</v>
      </c>
      <c r="E53" s="7">
        <f>IF($A53="","",COUNTIF($A$1:$A53,$A53))</f>
        <v>2</v>
      </c>
      <c r="F53" s="7">
        <f t="shared" si="7"/>
        <v>480</v>
      </c>
      <c r="G53" s="7">
        <f t="shared" si="8"/>
        <v>152</v>
      </c>
      <c r="H53" s="9">
        <f t="shared" si="9"/>
        <v>9</v>
      </c>
      <c r="I53" s="9" t="str">
        <f t="shared" si="10"/>
        <v>Warren</v>
      </c>
      <c r="J53" s="9">
        <f t="shared" si="11"/>
        <v>2790</v>
      </c>
    </row>
    <row r="54" spans="1:10">
      <c r="A54" s="17">
        <f>incomes!A54</f>
        <v>90</v>
      </c>
      <c r="B54" s="17" t="str">
        <f>incomes!B54</f>
        <v>Veronica</v>
      </c>
      <c r="C54" s="17">
        <f>incomes!C54</f>
        <v>1320</v>
      </c>
      <c r="D54" s="7">
        <f t="shared" si="6"/>
        <v>367</v>
      </c>
      <c r="E54" s="7">
        <f>IF($A54="","",COUNTIF($A$1:$A54,$A54))</f>
        <v>4</v>
      </c>
      <c r="F54" s="7">
        <f t="shared" si="7"/>
        <v>371</v>
      </c>
      <c r="G54" s="7">
        <f t="shared" si="8"/>
        <v>184</v>
      </c>
      <c r="H54" s="9">
        <f t="shared" si="9"/>
        <v>9</v>
      </c>
      <c r="I54" s="9" t="str">
        <f t="shared" si="10"/>
        <v>Teresa</v>
      </c>
      <c r="J54" s="9">
        <f t="shared" si="11"/>
        <v>280</v>
      </c>
    </row>
    <row r="55" spans="1:10">
      <c r="A55" s="17">
        <f>incomes!A55</f>
        <v>53</v>
      </c>
      <c r="B55" s="17" t="str">
        <f>incomes!B55</f>
        <v>Bernard</v>
      </c>
      <c r="C55" s="17">
        <f>incomes!C55</f>
        <v>800</v>
      </c>
      <c r="D55" s="7">
        <f t="shared" si="6"/>
        <v>208</v>
      </c>
      <c r="E55" s="7">
        <f>IF($A55="","",COUNTIF($A$1:$A55,$A55))</f>
        <v>1</v>
      </c>
      <c r="F55" s="7">
        <f t="shared" si="7"/>
        <v>209</v>
      </c>
      <c r="G55" s="7">
        <f t="shared" si="8"/>
        <v>296</v>
      </c>
      <c r="H55" s="9">
        <f t="shared" si="9"/>
        <v>9</v>
      </c>
      <c r="I55" s="9" t="str">
        <f t="shared" si="10"/>
        <v>Linda</v>
      </c>
      <c r="J55" s="9">
        <f t="shared" si="11"/>
        <v>840</v>
      </c>
    </row>
    <row r="56" spans="1:10">
      <c r="A56" s="17">
        <f>incomes!A56</f>
        <v>62</v>
      </c>
      <c r="B56" s="17" t="str">
        <f>incomes!B56</f>
        <v>Tom</v>
      </c>
      <c r="C56" s="17">
        <f>incomes!C56</f>
        <v>1140</v>
      </c>
      <c r="D56" s="7">
        <f t="shared" si="6"/>
        <v>248</v>
      </c>
      <c r="E56" s="7">
        <f>IF($A56="","",COUNTIF($A$1:$A56,$A56))</f>
        <v>1</v>
      </c>
      <c r="F56" s="7">
        <f t="shared" si="7"/>
        <v>249</v>
      </c>
      <c r="G56" s="7">
        <f t="shared" si="8"/>
        <v>393</v>
      </c>
      <c r="H56" s="9">
        <f t="shared" si="9"/>
        <v>9</v>
      </c>
      <c r="I56" s="9" t="str">
        <f t="shared" si="10"/>
        <v>Keith</v>
      </c>
      <c r="J56" s="9">
        <f t="shared" si="11"/>
        <v>1460</v>
      </c>
    </row>
    <row r="57" spans="1:10">
      <c r="A57" s="17">
        <f>incomes!A57</f>
        <v>88</v>
      </c>
      <c r="B57" s="17" t="str">
        <f>incomes!B57</f>
        <v>Michael</v>
      </c>
      <c r="C57" s="17">
        <f>incomes!C57</f>
        <v>2850</v>
      </c>
      <c r="D57" s="7">
        <f t="shared" si="6"/>
        <v>355</v>
      </c>
      <c r="E57" s="7">
        <f>IF($A57="","",COUNTIF($A$1:$A57,$A57))</f>
        <v>1</v>
      </c>
      <c r="F57" s="7">
        <f t="shared" si="7"/>
        <v>356</v>
      </c>
      <c r="G57" s="7">
        <f t="shared" si="8"/>
        <v>301</v>
      </c>
      <c r="H57" s="9">
        <f t="shared" si="9"/>
        <v>10</v>
      </c>
      <c r="I57" s="9" t="str">
        <f t="shared" si="10"/>
        <v>Jorge</v>
      </c>
      <c r="J57" s="9">
        <f t="shared" si="11"/>
        <v>1470</v>
      </c>
    </row>
    <row r="58" spans="1:10">
      <c r="A58" s="17">
        <f>incomes!A58</f>
        <v>84</v>
      </c>
      <c r="B58" s="17" t="str">
        <f>incomes!B58</f>
        <v>Clarence</v>
      </c>
      <c r="C58" s="17">
        <f>incomes!C58</f>
        <v>540</v>
      </c>
      <c r="D58" s="7">
        <f t="shared" si="6"/>
        <v>337</v>
      </c>
      <c r="E58" s="7">
        <f>IF($A58="","",COUNTIF($A$1:$A58,$A58))</f>
        <v>1</v>
      </c>
      <c r="F58" s="7">
        <f t="shared" si="7"/>
        <v>338</v>
      </c>
      <c r="G58" s="7">
        <f t="shared" si="8"/>
        <v>355</v>
      </c>
      <c r="H58" s="9">
        <f t="shared" si="9"/>
        <v>10</v>
      </c>
      <c r="I58" s="9" t="str">
        <f t="shared" si="10"/>
        <v>Karl</v>
      </c>
      <c r="J58" s="9">
        <f t="shared" si="11"/>
        <v>1880</v>
      </c>
    </row>
    <row r="59" spans="1:10">
      <c r="A59" s="17">
        <f>incomes!A59</f>
        <v>75</v>
      </c>
      <c r="B59" s="17" t="str">
        <f>incomes!B59</f>
        <v>Bryan</v>
      </c>
      <c r="C59" s="17">
        <f>incomes!C59</f>
        <v>1720</v>
      </c>
      <c r="D59" s="7">
        <f t="shared" si="6"/>
        <v>300</v>
      </c>
      <c r="E59" s="7">
        <f>IF($A59="","",COUNTIF($A$1:$A59,$A59))</f>
        <v>1</v>
      </c>
      <c r="F59" s="7">
        <f t="shared" si="7"/>
        <v>301</v>
      </c>
      <c r="G59" s="7">
        <f t="shared" si="8"/>
        <v>167</v>
      </c>
      <c r="H59" s="9">
        <f t="shared" si="9"/>
        <v>12</v>
      </c>
      <c r="I59" s="9" t="str">
        <f t="shared" si="10"/>
        <v>Jason</v>
      </c>
      <c r="J59" s="9">
        <f t="shared" si="11"/>
        <v>1910</v>
      </c>
    </row>
    <row r="60" spans="1:10">
      <c r="A60" s="17">
        <f>incomes!A60</f>
        <v>100</v>
      </c>
      <c r="B60" s="17" t="str">
        <f>incomes!B60</f>
        <v>Yolanda</v>
      </c>
      <c r="C60" s="17">
        <f>incomes!C60</f>
        <v>1240</v>
      </c>
      <c r="D60" s="7">
        <f t="shared" si="6"/>
        <v>412</v>
      </c>
      <c r="E60" s="7">
        <f>IF($A60="","",COUNTIF($A$1:$A60,$A60))</f>
        <v>2</v>
      </c>
      <c r="F60" s="7">
        <f t="shared" si="7"/>
        <v>414</v>
      </c>
      <c r="G60" s="7">
        <f t="shared" si="8"/>
        <v>175</v>
      </c>
      <c r="H60" s="9">
        <f t="shared" si="9"/>
        <v>12</v>
      </c>
      <c r="I60" s="9" t="str">
        <f t="shared" si="10"/>
        <v>Judy</v>
      </c>
      <c r="J60" s="9">
        <f t="shared" si="11"/>
        <v>2570</v>
      </c>
    </row>
    <row r="61" spans="1:10">
      <c r="A61" s="17">
        <f>incomes!A61</f>
        <v>88</v>
      </c>
      <c r="B61" s="17" t="str">
        <f>incomes!B61</f>
        <v>Frank</v>
      </c>
      <c r="C61" s="17">
        <f>incomes!C61</f>
        <v>2900</v>
      </c>
      <c r="D61" s="7">
        <f t="shared" si="6"/>
        <v>355</v>
      </c>
      <c r="E61" s="7">
        <f>IF($A61="","",COUNTIF($A$1:$A61,$A61))</f>
        <v>2</v>
      </c>
      <c r="F61" s="7">
        <f t="shared" si="7"/>
        <v>357</v>
      </c>
      <c r="G61" s="7">
        <f t="shared" si="8"/>
        <v>251</v>
      </c>
      <c r="H61" s="9">
        <f t="shared" si="9"/>
        <v>12</v>
      </c>
      <c r="I61" s="9" t="str">
        <f t="shared" si="10"/>
        <v>Pearl</v>
      </c>
      <c r="J61" s="9">
        <f t="shared" si="11"/>
        <v>1390</v>
      </c>
    </row>
    <row r="62" spans="1:10">
      <c r="A62" s="17">
        <f>incomes!A62</f>
        <v>3</v>
      </c>
      <c r="B62" s="17" t="str">
        <f>incomes!B62</f>
        <v>Kevin</v>
      </c>
      <c r="C62" s="17">
        <f>incomes!C62</f>
        <v>70</v>
      </c>
      <c r="D62" s="7">
        <f t="shared" si="6"/>
        <v>16</v>
      </c>
      <c r="E62" s="7">
        <f>IF($A62="","",COUNTIF($A$1:$A62,$A62))</f>
        <v>1</v>
      </c>
      <c r="F62" s="7">
        <f t="shared" si="7"/>
        <v>17</v>
      </c>
      <c r="G62" s="7">
        <f t="shared" si="8"/>
        <v>268</v>
      </c>
      <c r="H62" s="9">
        <f t="shared" si="9"/>
        <v>12</v>
      </c>
      <c r="I62" s="9" t="str">
        <f t="shared" si="10"/>
        <v>Judy</v>
      </c>
      <c r="J62" s="9">
        <f t="shared" si="11"/>
        <v>280</v>
      </c>
    </row>
    <row r="63" spans="1:10">
      <c r="A63" s="17">
        <f>incomes!A63</f>
        <v>60</v>
      </c>
      <c r="B63" s="17" t="str">
        <f>incomes!B63</f>
        <v>Wilma</v>
      </c>
      <c r="C63" s="17">
        <f>incomes!C63</f>
        <v>660</v>
      </c>
      <c r="D63" s="7">
        <f t="shared" si="6"/>
        <v>237</v>
      </c>
      <c r="E63" s="7">
        <f>IF($A63="","",COUNTIF($A$1:$A63,$A63))</f>
        <v>1</v>
      </c>
      <c r="F63" s="7">
        <f t="shared" si="7"/>
        <v>238</v>
      </c>
      <c r="G63" s="7">
        <f t="shared" si="8"/>
        <v>308</v>
      </c>
      <c r="H63" s="9">
        <f t="shared" si="9"/>
        <v>12</v>
      </c>
      <c r="I63" s="9" t="str">
        <f t="shared" si="10"/>
        <v>Roger</v>
      </c>
      <c r="J63" s="9">
        <f t="shared" si="11"/>
        <v>370</v>
      </c>
    </row>
    <row r="64" spans="1:10">
      <c r="A64" s="17">
        <f>incomes!A64</f>
        <v>26</v>
      </c>
      <c r="B64" s="17" t="str">
        <f>incomes!B64</f>
        <v>Dale</v>
      </c>
      <c r="C64" s="17">
        <f>incomes!C64</f>
        <v>2130</v>
      </c>
      <c r="D64" s="7">
        <f t="shared" si="6"/>
        <v>107</v>
      </c>
      <c r="E64" s="7">
        <f>IF($A64="","",COUNTIF($A$1:$A64,$A64))</f>
        <v>2</v>
      </c>
      <c r="F64" s="7">
        <f t="shared" si="7"/>
        <v>109</v>
      </c>
      <c r="G64" s="7">
        <f t="shared" si="8"/>
        <v>479</v>
      </c>
      <c r="H64" s="9">
        <f t="shared" si="9"/>
        <v>12</v>
      </c>
      <c r="I64" s="9" t="str">
        <f t="shared" si="10"/>
        <v>Evelyn</v>
      </c>
      <c r="J64" s="9">
        <f t="shared" si="11"/>
        <v>1240</v>
      </c>
    </row>
    <row r="65" spans="1:10">
      <c r="A65" s="17">
        <f>incomes!A65</f>
        <v>65</v>
      </c>
      <c r="B65" s="17" t="str">
        <f>incomes!B65</f>
        <v>Derek</v>
      </c>
      <c r="C65" s="17">
        <f>incomes!C65</f>
        <v>2720</v>
      </c>
      <c r="D65" s="7">
        <f t="shared" si="6"/>
        <v>258</v>
      </c>
      <c r="E65" s="7">
        <f>IF($A65="","",COUNTIF($A$1:$A65,$A65))</f>
        <v>1</v>
      </c>
      <c r="F65" s="7">
        <f t="shared" si="7"/>
        <v>259</v>
      </c>
      <c r="G65" s="7">
        <f t="shared" si="8"/>
        <v>18</v>
      </c>
      <c r="H65" s="9">
        <f t="shared" si="9"/>
        <v>13</v>
      </c>
      <c r="I65" s="9" t="str">
        <f t="shared" si="10"/>
        <v>Mary</v>
      </c>
      <c r="J65" s="9">
        <f t="shared" si="11"/>
        <v>1060</v>
      </c>
    </row>
    <row r="66" spans="1:10">
      <c r="A66" s="17">
        <f>incomes!A66</f>
        <v>82</v>
      </c>
      <c r="B66" s="17" t="str">
        <f>incomes!B66</f>
        <v>Chris</v>
      </c>
      <c r="C66" s="17">
        <f>incomes!C66</f>
        <v>1320</v>
      </c>
      <c r="D66" s="7">
        <f t="shared" si="6"/>
        <v>332</v>
      </c>
      <c r="E66" s="7">
        <f>IF($A66="","",COUNTIF($A$1:$A66,$A66))</f>
        <v>1</v>
      </c>
      <c r="F66" s="7">
        <f t="shared" si="7"/>
        <v>333</v>
      </c>
      <c r="G66" s="7">
        <f t="shared" si="8"/>
        <v>165</v>
      </c>
      <c r="H66" s="9">
        <f t="shared" si="9"/>
        <v>13</v>
      </c>
      <c r="I66" s="9" t="str">
        <f t="shared" si="10"/>
        <v>Esther</v>
      </c>
      <c r="J66" s="9">
        <f t="shared" si="11"/>
        <v>2430</v>
      </c>
    </row>
    <row r="67" spans="1:10">
      <c r="A67" s="17">
        <f>incomes!A67</f>
        <v>55</v>
      </c>
      <c r="B67" s="17" t="str">
        <f>incomes!B67</f>
        <v>Charlie</v>
      </c>
      <c r="C67" s="17">
        <f>incomes!C67</f>
        <v>2530</v>
      </c>
      <c r="D67" s="7">
        <f t="shared" si="6"/>
        <v>214</v>
      </c>
      <c r="E67" s="7">
        <f>IF($A67="","",COUNTIF($A$1:$A67,$A67))</f>
        <v>2</v>
      </c>
      <c r="F67" s="7">
        <f t="shared" si="7"/>
        <v>216</v>
      </c>
      <c r="G67" s="7">
        <f t="shared" si="8"/>
        <v>207</v>
      </c>
      <c r="H67" s="9">
        <f t="shared" si="9"/>
        <v>13</v>
      </c>
      <c r="I67" s="9" t="str">
        <f t="shared" si="10"/>
        <v>Darlene</v>
      </c>
      <c r="J67" s="9">
        <f t="shared" si="11"/>
        <v>60</v>
      </c>
    </row>
    <row r="68" spans="1:10">
      <c r="A68" s="17">
        <f>incomes!A68</f>
        <v>9</v>
      </c>
      <c r="B68" s="17" t="str">
        <f>incomes!B68</f>
        <v>Courtney</v>
      </c>
      <c r="C68" s="17">
        <f>incomes!C68</f>
        <v>180</v>
      </c>
      <c r="D68" s="7">
        <f t="shared" si="6"/>
        <v>50</v>
      </c>
      <c r="E68" s="7">
        <f>IF($A68="","",COUNTIF($A$1:$A68,$A68))</f>
        <v>2</v>
      </c>
      <c r="F68" s="7">
        <f t="shared" si="7"/>
        <v>52</v>
      </c>
      <c r="G68" s="7">
        <f t="shared" si="8"/>
        <v>250</v>
      </c>
      <c r="H68" s="9">
        <f t="shared" si="9"/>
        <v>13</v>
      </c>
      <c r="I68" s="9" t="str">
        <f t="shared" si="10"/>
        <v>Allen</v>
      </c>
      <c r="J68" s="9">
        <f t="shared" si="11"/>
        <v>2430</v>
      </c>
    </row>
    <row r="69" spans="1:10">
      <c r="A69" s="17">
        <f>incomes!A69</f>
        <v>122</v>
      </c>
      <c r="B69" s="17" t="str">
        <f>incomes!B69</f>
        <v>Lucille</v>
      </c>
      <c r="C69" s="17">
        <f>incomes!C69</f>
        <v>2300</v>
      </c>
      <c r="D69" s="7">
        <f t="shared" si="6"/>
        <v>486</v>
      </c>
      <c r="E69" s="7">
        <f>IF($A69="","",COUNTIF($A$1:$A69,$A69))</f>
        <v>1</v>
      </c>
      <c r="F69" s="7">
        <f t="shared" si="7"/>
        <v>487</v>
      </c>
      <c r="G69" s="7">
        <f t="shared" si="8"/>
        <v>460</v>
      </c>
      <c r="H69" s="9">
        <f t="shared" si="9"/>
        <v>13</v>
      </c>
      <c r="I69" s="9" t="str">
        <f t="shared" si="10"/>
        <v>Miguel</v>
      </c>
      <c r="J69" s="9">
        <f t="shared" si="11"/>
        <v>1520</v>
      </c>
    </row>
    <row r="70" spans="1:10">
      <c r="A70" s="17">
        <f>incomes!A70</f>
        <v>27</v>
      </c>
      <c r="B70" s="17" t="str">
        <f>incomes!B70</f>
        <v>Brian</v>
      </c>
      <c r="C70" s="17">
        <f>incomes!C70</f>
        <v>830</v>
      </c>
      <c r="D70" s="7">
        <f t="shared" si="6"/>
        <v>111</v>
      </c>
      <c r="E70" s="7">
        <f>IF($A70="","",COUNTIF($A$1:$A70,$A70))</f>
        <v>1</v>
      </c>
      <c r="F70" s="7">
        <f t="shared" si="7"/>
        <v>112</v>
      </c>
      <c r="G70" s="7">
        <f t="shared" si="8"/>
        <v>157</v>
      </c>
      <c r="H70" s="9">
        <f t="shared" si="9"/>
        <v>14</v>
      </c>
      <c r="I70" s="9" t="str">
        <f t="shared" si="10"/>
        <v>Tiffany</v>
      </c>
      <c r="J70" s="9">
        <f t="shared" si="11"/>
        <v>670</v>
      </c>
    </row>
    <row r="71" spans="1:10">
      <c r="A71" s="17">
        <f>incomes!A71</f>
        <v>42</v>
      </c>
      <c r="B71" s="17" t="str">
        <f>incomes!B71</f>
        <v>Joseph</v>
      </c>
      <c r="C71" s="17">
        <f>incomes!C71</f>
        <v>2850</v>
      </c>
      <c r="D71" s="7">
        <f t="shared" si="6"/>
        <v>167</v>
      </c>
      <c r="E71" s="7">
        <f>IF($A71="","",COUNTIF($A$1:$A71,$A71))</f>
        <v>1</v>
      </c>
      <c r="F71" s="7">
        <f t="shared" si="7"/>
        <v>168</v>
      </c>
      <c r="G71" s="7">
        <f t="shared" si="8"/>
        <v>261</v>
      </c>
      <c r="H71" s="9">
        <f t="shared" si="9"/>
        <v>14</v>
      </c>
      <c r="I71" s="9" t="str">
        <f t="shared" si="10"/>
        <v>Rosa</v>
      </c>
      <c r="J71" s="9">
        <f t="shared" si="11"/>
        <v>2610</v>
      </c>
    </row>
    <row r="72" spans="1:10">
      <c r="A72" s="17">
        <f>incomes!A72</f>
        <v>34</v>
      </c>
      <c r="B72" s="17" t="str">
        <f>incomes!B72</f>
        <v>Tonya</v>
      </c>
      <c r="C72" s="17">
        <f>incomes!C72</f>
        <v>2530</v>
      </c>
      <c r="D72" s="7">
        <f t="shared" si="6"/>
        <v>141</v>
      </c>
      <c r="E72" s="7">
        <f>IF($A72="","",COUNTIF($A$1:$A72,$A72))</f>
        <v>1</v>
      </c>
      <c r="F72" s="7">
        <f t="shared" si="7"/>
        <v>142</v>
      </c>
      <c r="G72" s="7">
        <f t="shared" si="8"/>
        <v>311</v>
      </c>
      <c r="H72" s="9">
        <f t="shared" si="9"/>
        <v>14</v>
      </c>
      <c r="I72" s="9" t="str">
        <f t="shared" si="10"/>
        <v>Thelma</v>
      </c>
      <c r="J72" s="9">
        <f t="shared" si="11"/>
        <v>2870</v>
      </c>
    </row>
    <row r="73" spans="1:10">
      <c r="A73" s="17">
        <f>incomes!A73</f>
        <v>67</v>
      </c>
      <c r="B73" s="17" t="str">
        <f>incomes!B73</f>
        <v>Jessie</v>
      </c>
      <c r="C73" s="17">
        <f>incomes!C73</f>
        <v>2810</v>
      </c>
      <c r="D73" s="7">
        <f t="shared" si="6"/>
        <v>269</v>
      </c>
      <c r="E73" s="7">
        <f>IF($A73="","",COUNTIF($A$1:$A73,$A73))</f>
        <v>2</v>
      </c>
      <c r="F73" s="7">
        <f t="shared" si="7"/>
        <v>271</v>
      </c>
      <c r="G73" s="7">
        <f t="shared" si="8"/>
        <v>346</v>
      </c>
      <c r="H73" s="9">
        <f t="shared" si="9"/>
        <v>14</v>
      </c>
      <c r="I73" s="9" t="str">
        <f t="shared" si="10"/>
        <v>Bertha</v>
      </c>
      <c r="J73" s="9">
        <f t="shared" si="11"/>
        <v>530</v>
      </c>
    </row>
    <row r="74" spans="1:10">
      <c r="A74" s="17">
        <f>incomes!A74</f>
        <v>28</v>
      </c>
      <c r="B74" s="17" t="str">
        <f>incomes!B74</f>
        <v>Curtis</v>
      </c>
      <c r="C74" s="17">
        <f>incomes!C74</f>
        <v>2670</v>
      </c>
      <c r="D74" s="7">
        <f t="shared" si="6"/>
        <v>115</v>
      </c>
      <c r="E74" s="7">
        <f>IF($A74="","",COUNTIF($A$1:$A74,$A74))</f>
        <v>1</v>
      </c>
      <c r="F74" s="7">
        <f t="shared" si="7"/>
        <v>116</v>
      </c>
      <c r="G74" s="7">
        <f t="shared" si="8"/>
        <v>455</v>
      </c>
      <c r="H74" s="9">
        <f t="shared" si="9"/>
        <v>14</v>
      </c>
      <c r="I74" s="9" t="str">
        <f t="shared" si="10"/>
        <v>Harold</v>
      </c>
      <c r="J74" s="9">
        <f t="shared" si="11"/>
        <v>2660</v>
      </c>
    </row>
    <row r="75" spans="1:10">
      <c r="A75" s="17">
        <f>incomes!A75</f>
        <v>58</v>
      </c>
      <c r="B75" s="17" t="str">
        <f>incomes!B75</f>
        <v>Crystal</v>
      </c>
      <c r="C75" s="17">
        <f>incomes!C75</f>
        <v>320</v>
      </c>
      <c r="D75" s="7">
        <f t="shared" si="6"/>
        <v>226</v>
      </c>
      <c r="E75" s="7">
        <f>IF($A75="","",COUNTIF($A$1:$A75,$A75))</f>
        <v>2</v>
      </c>
      <c r="F75" s="7">
        <f t="shared" si="7"/>
        <v>228</v>
      </c>
      <c r="G75" s="7">
        <f t="shared" si="8"/>
        <v>465</v>
      </c>
      <c r="H75" s="9">
        <f t="shared" si="9"/>
        <v>14</v>
      </c>
      <c r="I75" s="9" t="str">
        <f t="shared" si="10"/>
        <v>Eugene</v>
      </c>
      <c r="J75" s="9">
        <f t="shared" si="11"/>
        <v>1640</v>
      </c>
    </row>
    <row r="76" spans="1:10">
      <c r="A76" s="17">
        <f>incomes!A76</f>
        <v>77</v>
      </c>
      <c r="B76" s="17" t="str">
        <f>incomes!B76</f>
        <v>Shirley</v>
      </c>
      <c r="C76" s="17">
        <f>incomes!C76</f>
        <v>1310</v>
      </c>
      <c r="D76" s="7">
        <f t="shared" si="6"/>
        <v>309</v>
      </c>
      <c r="E76" s="7">
        <f>IF($A76="","",COUNTIF($A$1:$A76,$A76))</f>
        <v>1</v>
      </c>
      <c r="F76" s="7">
        <f t="shared" si="7"/>
        <v>310</v>
      </c>
      <c r="G76" s="7">
        <f t="shared" si="8"/>
        <v>277</v>
      </c>
      <c r="H76" s="9">
        <f t="shared" si="9"/>
        <v>15</v>
      </c>
      <c r="I76" s="9" t="str">
        <f t="shared" si="10"/>
        <v>Erica</v>
      </c>
      <c r="J76" s="9">
        <f t="shared" si="11"/>
        <v>2470</v>
      </c>
    </row>
    <row r="77" spans="1:10">
      <c r="A77" s="17">
        <f>incomes!A77</f>
        <v>50</v>
      </c>
      <c r="B77" s="17" t="str">
        <f>incomes!B77</f>
        <v>Marie</v>
      </c>
      <c r="C77" s="17">
        <f>incomes!C77</f>
        <v>570</v>
      </c>
      <c r="D77" s="7">
        <f t="shared" si="6"/>
        <v>194</v>
      </c>
      <c r="E77" s="7">
        <f>IF($A77="","",COUNTIF($A$1:$A77,$A77))</f>
        <v>2</v>
      </c>
      <c r="F77" s="7">
        <f t="shared" si="7"/>
        <v>196</v>
      </c>
      <c r="G77" s="7">
        <f t="shared" si="8"/>
        <v>143</v>
      </c>
      <c r="H77" s="9">
        <f t="shared" si="9"/>
        <v>16</v>
      </c>
      <c r="I77" s="9" t="str">
        <f t="shared" si="10"/>
        <v>Maureen</v>
      </c>
      <c r="J77" s="9">
        <f t="shared" si="11"/>
        <v>330</v>
      </c>
    </row>
    <row r="78" spans="1:10">
      <c r="A78" s="17">
        <f>incomes!A78</f>
        <v>52</v>
      </c>
      <c r="B78" s="17" t="str">
        <f>incomes!B78</f>
        <v>Doris</v>
      </c>
      <c r="C78" s="17">
        <f>incomes!C78</f>
        <v>1150</v>
      </c>
      <c r="D78" s="7">
        <f t="shared" si="6"/>
        <v>202</v>
      </c>
      <c r="E78" s="7">
        <f>IF($A78="","",COUNTIF($A$1:$A78,$A78))</f>
        <v>1</v>
      </c>
      <c r="F78" s="7">
        <f t="shared" si="7"/>
        <v>203</v>
      </c>
      <c r="G78" s="7">
        <f t="shared" si="8"/>
        <v>461</v>
      </c>
      <c r="H78" s="9">
        <f t="shared" si="9"/>
        <v>16</v>
      </c>
      <c r="I78" s="9" t="str">
        <f t="shared" si="10"/>
        <v>Lauren</v>
      </c>
      <c r="J78" s="9">
        <f t="shared" si="11"/>
        <v>2120</v>
      </c>
    </row>
    <row r="79" spans="1:10">
      <c r="A79" s="17">
        <f>incomes!A79</f>
        <v>34</v>
      </c>
      <c r="B79" s="17" t="str">
        <f>incomes!B79</f>
        <v>Rodney</v>
      </c>
      <c r="C79" s="17">
        <f>incomes!C79</f>
        <v>2710</v>
      </c>
      <c r="D79" s="7">
        <f t="shared" si="6"/>
        <v>141</v>
      </c>
      <c r="E79" s="7">
        <f>IF($A79="","",COUNTIF($A$1:$A79,$A79))</f>
        <v>2</v>
      </c>
      <c r="F79" s="7">
        <f t="shared" si="7"/>
        <v>143</v>
      </c>
      <c r="G79" s="7">
        <f t="shared" si="8"/>
        <v>474</v>
      </c>
      <c r="H79" s="9">
        <f t="shared" si="9"/>
        <v>16</v>
      </c>
      <c r="I79" s="9" t="str">
        <f t="shared" si="10"/>
        <v>Barbara</v>
      </c>
      <c r="J79" s="9">
        <f t="shared" si="11"/>
        <v>510</v>
      </c>
    </row>
    <row r="80" spans="1:10">
      <c r="A80" s="17">
        <f>incomes!A80</f>
        <v>7</v>
      </c>
      <c r="B80" s="17" t="str">
        <f>incomes!B80</f>
        <v>Ray</v>
      </c>
      <c r="C80" s="17">
        <f>incomes!C80</f>
        <v>450</v>
      </c>
      <c r="D80" s="7">
        <f t="shared" si="6"/>
        <v>39</v>
      </c>
      <c r="E80" s="7">
        <f>IF($A80="","",COUNTIF($A$1:$A80,$A80))</f>
        <v>1</v>
      </c>
      <c r="F80" s="7">
        <f t="shared" si="7"/>
        <v>40</v>
      </c>
      <c r="G80" s="7">
        <f t="shared" si="8"/>
        <v>478</v>
      </c>
      <c r="H80" s="9">
        <f t="shared" si="9"/>
        <v>16</v>
      </c>
      <c r="I80" s="9" t="str">
        <f t="shared" si="10"/>
        <v>Melinda</v>
      </c>
      <c r="J80" s="9">
        <f t="shared" si="11"/>
        <v>2500</v>
      </c>
    </row>
    <row r="81" spans="1:10">
      <c r="A81" s="17">
        <f>incomes!A81</f>
        <v>121</v>
      </c>
      <c r="B81" s="17" t="str">
        <f>incomes!B81</f>
        <v>Christian</v>
      </c>
      <c r="C81" s="17">
        <f>incomes!C81</f>
        <v>2410</v>
      </c>
      <c r="D81" s="7">
        <f t="shared" si="6"/>
        <v>483</v>
      </c>
      <c r="E81" s="7">
        <f>IF($A81="","",COUNTIF($A$1:$A81,$A81))</f>
        <v>2</v>
      </c>
      <c r="F81" s="7">
        <f t="shared" si="7"/>
        <v>485</v>
      </c>
      <c r="G81" s="7">
        <f t="shared" si="8"/>
        <v>133</v>
      </c>
      <c r="H81" s="9">
        <f t="shared" si="9"/>
        <v>17</v>
      </c>
      <c r="I81" s="9" t="str">
        <f t="shared" si="10"/>
        <v>Gloria</v>
      </c>
      <c r="J81" s="9">
        <f t="shared" si="11"/>
        <v>250</v>
      </c>
    </row>
    <row r="82" spans="1:10">
      <c r="A82" s="17">
        <f>incomes!A82</f>
        <v>123</v>
      </c>
      <c r="B82" s="17" t="str">
        <f>incomes!B82</f>
        <v>Melissa</v>
      </c>
      <c r="C82" s="17">
        <f>incomes!C82</f>
        <v>1170</v>
      </c>
      <c r="D82" s="7">
        <f t="shared" ref="D82:D145" si="12">IF($A82="","",COUNTIF($A:$A,"&lt;"&amp;$A82))</f>
        <v>492</v>
      </c>
      <c r="E82" s="7">
        <f>IF($A82="","",COUNTIF($A$1:$A82,$A82))</f>
        <v>1</v>
      </c>
      <c r="F82" s="7">
        <f t="shared" ref="F82:F145" si="13">D82+E82</f>
        <v>493</v>
      </c>
      <c r="G82" s="7">
        <f t="shared" ref="G82:G145" si="14">IF($A82="","",MATCH(ROW(),$F:$F,0))</f>
        <v>467</v>
      </c>
      <c r="H82" s="9">
        <f t="shared" ref="H82:H145" si="15">IF($A82="","",IF(ISERROR(G82),"",INDEX($A:$A,G82)))</f>
        <v>17</v>
      </c>
      <c r="I82" s="9" t="str">
        <f t="shared" ref="I82:I145" si="16">IF($A82="","",IF(ISERROR(G82),"",INDEX($B:$B,G82)))</f>
        <v>Mario</v>
      </c>
      <c r="J82" s="9">
        <f t="shared" ref="J82:J145" si="17">IF($A82="","",IF(ISERROR(G82),"",INDEX($C:$C,G82)))</f>
        <v>2190</v>
      </c>
    </row>
    <row r="83" spans="1:10">
      <c r="A83" s="17">
        <f>incomes!A83</f>
        <v>39</v>
      </c>
      <c r="B83" s="17" t="str">
        <f>incomes!B83</f>
        <v>Gladys</v>
      </c>
      <c r="C83" s="17">
        <f>incomes!C83</f>
        <v>1100</v>
      </c>
      <c r="D83" s="7">
        <f t="shared" si="12"/>
        <v>156</v>
      </c>
      <c r="E83" s="7">
        <f>IF($A83="","",COUNTIF($A$1:$A83,$A83))</f>
        <v>1</v>
      </c>
      <c r="F83" s="7">
        <f t="shared" si="13"/>
        <v>157</v>
      </c>
      <c r="G83" s="7">
        <f t="shared" si="14"/>
        <v>281</v>
      </c>
      <c r="H83" s="9">
        <f t="shared" si="15"/>
        <v>18</v>
      </c>
      <c r="I83" s="9" t="str">
        <f t="shared" si="16"/>
        <v>Jerome</v>
      </c>
      <c r="J83" s="9">
        <f t="shared" si="17"/>
        <v>2890</v>
      </c>
    </row>
    <row r="84" spans="1:10">
      <c r="A84" s="17">
        <f>incomes!A84</f>
        <v>37</v>
      </c>
      <c r="B84" s="17" t="str">
        <f>incomes!B84</f>
        <v>Melanie</v>
      </c>
      <c r="C84" s="17">
        <f>incomes!C84</f>
        <v>2670</v>
      </c>
      <c r="D84" s="7">
        <f t="shared" si="12"/>
        <v>152</v>
      </c>
      <c r="E84" s="7">
        <f>IF($A84="","",COUNTIF($A$1:$A84,$A84))</f>
        <v>1</v>
      </c>
      <c r="F84" s="7">
        <f t="shared" si="13"/>
        <v>153</v>
      </c>
      <c r="G84" s="7">
        <f t="shared" si="14"/>
        <v>94</v>
      </c>
      <c r="H84" s="9">
        <f t="shared" si="15"/>
        <v>19</v>
      </c>
      <c r="I84" s="9" t="str">
        <f t="shared" si="16"/>
        <v>Kristen</v>
      </c>
      <c r="J84" s="9">
        <f t="shared" si="17"/>
        <v>2100</v>
      </c>
    </row>
    <row r="85" spans="1:10">
      <c r="A85" s="17">
        <f>incomes!A85</f>
        <v>95</v>
      </c>
      <c r="B85" s="17" t="str">
        <f>incomes!B85</f>
        <v>Robin</v>
      </c>
      <c r="C85" s="17">
        <f>incomes!C85</f>
        <v>1040</v>
      </c>
      <c r="D85" s="7">
        <f t="shared" si="12"/>
        <v>394</v>
      </c>
      <c r="E85" s="7">
        <f>IF($A85="","",COUNTIF($A$1:$A85,$A85))</f>
        <v>2</v>
      </c>
      <c r="F85" s="7">
        <f t="shared" si="13"/>
        <v>396</v>
      </c>
      <c r="G85" s="7">
        <f t="shared" si="14"/>
        <v>356</v>
      </c>
      <c r="H85" s="9">
        <f t="shared" si="15"/>
        <v>19</v>
      </c>
      <c r="I85" s="9" t="str">
        <f t="shared" si="16"/>
        <v>Samuel</v>
      </c>
      <c r="J85" s="9">
        <f t="shared" si="17"/>
        <v>1810</v>
      </c>
    </row>
    <row r="86" spans="1:10">
      <c r="A86" s="17">
        <f>incomes!A86</f>
        <v>55</v>
      </c>
      <c r="B86" s="17" t="str">
        <f>incomes!B86</f>
        <v>Peggy</v>
      </c>
      <c r="C86" s="17">
        <f>incomes!C86</f>
        <v>2780</v>
      </c>
      <c r="D86" s="7">
        <f t="shared" si="12"/>
        <v>214</v>
      </c>
      <c r="E86" s="7">
        <f>IF($A86="","",COUNTIF($A$1:$A86,$A86))</f>
        <v>3</v>
      </c>
      <c r="F86" s="7">
        <f t="shared" si="13"/>
        <v>217</v>
      </c>
      <c r="G86" s="7">
        <f t="shared" si="14"/>
        <v>25</v>
      </c>
      <c r="H86" s="9">
        <f t="shared" si="15"/>
        <v>20</v>
      </c>
      <c r="I86" s="9" t="str">
        <f t="shared" si="16"/>
        <v>Francis</v>
      </c>
      <c r="J86" s="9">
        <f t="shared" si="17"/>
        <v>2310</v>
      </c>
    </row>
    <row r="87" spans="1:10">
      <c r="A87" s="17">
        <f>incomes!A87</f>
        <v>118</v>
      </c>
      <c r="B87" s="17" t="str">
        <f>incomes!B87</f>
        <v>Edward</v>
      </c>
      <c r="C87" s="17">
        <f>incomes!C87</f>
        <v>570</v>
      </c>
      <c r="D87" s="7">
        <f t="shared" si="12"/>
        <v>464</v>
      </c>
      <c r="E87" s="7">
        <f>IF($A87="","",COUNTIF($A$1:$A87,$A87))</f>
        <v>2</v>
      </c>
      <c r="F87" s="7">
        <f t="shared" si="13"/>
        <v>466</v>
      </c>
      <c r="G87" s="7">
        <f t="shared" si="14"/>
        <v>41</v>
      </c>
      <c r="H87" s="9">
        <f t="shared" si="15"/>
        <v>20</v>
      </c>
      <c r="I87" s="9" t="str">
        <f t="shared" si="16"/>
        <v>Julie</v>
      </c>
      <c r="J87" s="9">
        <f t="shared" si="17"/>
        <v>1460</v>
      </c>
    </row>
    <row r="88" spans="1:10">
      <c r="A88" s="17">
        <f>incomes!A88</f>
        <v>113</v>
      </c>
      <c r="B88" s="17" t="str">
        <f>incomes!B88</f>
        <v>Glenda</v>
      </c>
      <c r="C88" s="17">
        <f>incomes!C88</f>
        <v>2600</v>
      </c>
      <c r="D88" s="7">
        <f t="shared" si="12"/>
        <v>450</v>
      </c>
      <c r="E88" s="7">
        <f>IF($A88="","",COUNTIF($A$1:$A88,$A88))</f>
        <v>2</v>
      </c>
      <c r="F88" s="7">
        <f t="shared" si="13"/>
        <v>452</v>
      </c>
      <c r="G88" s="7">
        <f t="shared" si="14"/>
        <v>118</v>
      </c>
      <c r="H88" s="9">
        <f t="shared" si="15"/>
        <v>20</v>
      </c>
      <c r="I88" s="9" t="str">
        <f t="shared" si="16"/>
        <v>Barry</v>
      </c>
      <c r="J88" s="9">
        <f t="shared" si="17"/>
        <v>600</v>
      </c>
    </row>
    <row r="89" spans="1:10">
      <c r="A89" s="17">
        <f>incomes!A89</f>
        <v>65</v>
      </c>
      <c r="B89" s="17" t="str">
        <f>incomes!B89</f>
        <v>Arnold</v>
      </c>
      <c r="C89" s="17">
        <f>incomes!C89</f>
        <v>2150</v>
      </c>
      <c r="D89" s="7">
        <f t="shared" si="12"/>
        <v>258</v>
      </c>
      <c r="E89" s="7">
        <f>IF($A89="","",COUNTIF($A$1:$A89,$A89))</f>
        <v>2</v>
      </c>
      <c r="F89" s="7">
        <f t="shared" si="13"/>
        <v>260</v>
      </c>
      <c r="G89" s="7">
        <f t="shared" si="14"/>
        <v>234</v>
      </c>
      <c r="H89" s="9">
        <f t="shared" si="15"/>
        <v>20</v>
      </c>
      <c r="I89" s="9" t="str">
        <f t="shared" si="16"/>
        <v>Kyle</v>
      </c>
      <c r="J89" s="9">
        <f t="shared" si="17"/>
        <v>710</v>
      </c>
    </row>
    <row r="90" spans="1:10">
      <c r="A90" s="17">
        <f>incomes!A90</f>
        <v>54</v>
      </c>
      <c r="B90" s="17" t="str">
        <f>incomes!B90</f>
        <v>Cathy</v>
      </c>
      <c r="C90" s="17">
        <f>incomes!C90</f>
        <v>2000</v>
      </c>
      <c r="D90" s="7">
        <f t="shared" si="12"/>
        <v>210</v>
      </c>
      <c r="E90" s="7">
        <f>IF($A90="","",COUNTIF($A$1:$A90,$A90))</f>
        <v>2</v>
      </c>
      <c r="F90" s="7">
        <f t="shared" si="13"/>
        <v>212</v>
      </c>
      <c r="G90" s="7">
        <f t="shared" si="14"/>
        <v>29</v>
      </c>
      <c r="H90" s="9">
        <f t="shared" si="15"/>
        <v>21</v>
      </c>
      <c r="I90" s="9" t="str">
        <f t="shared" si="16"/>
        <v>Connie</v>
      </c>
      <c r="J90" s="9">
        <f t="shared" si="17"/>
        <v>280</v>
      </c>
    </row>
    <row r="91" spans="1:10">
      <c r="A91" s="17">
        <f>incomes!A91</f>
        <v>80</v>
      </c>
      <c r="B91" s="17" t="str">
        <f>incomes!B91</f>
        <v>Laura</v>
      </c>
      <c r="C91" s="17">
        <f>incomes!C91</f>
        <v>1430</v>
      </c>
      <c r="D91" s="7">
        <f t="shared" si="12"/>
        <v>324</v>
      </c>
      <c r="E91" s="7">
        <f>IF($A91="","",COUNTIF($A$1:$A91,$A91))</f>
        <v>2</v>
      </c>
      <c r="F91" s="7">
        <f t="shared" si="13"/>
        <v>326</v>
      </c>
      <c r="G91" s="7">
        <f t="shared" si="14"/>
        <v>158</v>
      </c>
      <c r="H91" s="9">
        <f t="shared" si="15"/>
        <v>21</v>
      </c>
      <c r="I91" s="9" t="str">
        <f t="shared" si="16"/>
        <v>Glenn</v>
      </c>
      <c r="J91" s="9">
        <f t="shared" si="17"/>
        <v>2650</v>
      </c>
    </row>
    <row r="92" spans="1:10">
      <c r="A92" s="17">
        <f>incomes!A92</f>
        <v>36</v>
      </c>
      <c r="B92" s="17" t="str">
        <f>incomes!B92</f>
        <v>Louis</v>
      </c>
      <c r="C92" s="17">
        <f>incomes!C92</f>
        <v>310</v>
      </c>
      <c r="D92" s="7">
        <f t="shared" si="12"/>
        <v>148</v>
      </c>
      <c r="E92" s="7">
        <f>IF($A92="","",COUNTIF($A$1:$A92,$A92))</f>
        <v>2</v>
      </c>
      <c r="F92" s="7">
        <f t="shared" si="13"/>
        <v>150</v>
      </c>
      <c r="G92" s="7">
        <f t="shared" si="14"/>
        <v>349</v>
      </c>
      <c r="H92" s="9">
        <f t="shared" si="15"/>
        <v>21</v>
      </c>
      <c r="I92" s="9" t="str">
        <f t="shared" si="16"/>
        <v>Henry</v>
      </c>
      <c r="J92" s="9">
        <f t="shared" si="17"/>
        <v>420</v>
      </c>
    </row>
    <row r="93" spans="1:10">
      <c r="A93" s="17">
        <f>incomes!A93</f>
        <v>105</v>
      </c>
      <c r="B93" s="17" t="str">
        <f>incomes!B93</f>
        <v>Lillian</v>
      </c>
      <c r="C93" s="17">
        <f>incomes!C93</f>
        <v>1140</v>
      </c>
      <c r="D93" s="7">
        <f t="shared" si="12"/>
        <v>429</v>
      </c>
      <c r="E93" s="7">
        <f>IF($A93="","",COUNTIF($A$1:$A93,$A93))</f>
        <v>1</v>
      </c>
      <c r="F93" s="7">
        <f t="shared" si="13"/>
        <v>430</v>
      </c>
      <c r="G93" s="7">
        <f t="shared" si="14"/>
        <v>387</v>
      </c>
      <c r="H93" s="9">
        <f t="shared" si="15"/>
        <v>21</v>
      </c>
      <c r="I93" s="9" t="str">
        <f t="shared" si="16"/>
        <v>Sherry</v>
      </c>
      <c r="J93" s="9">
        <f t="shared" si="17"/>
        <v>2850</v>
      </c>
    </row>
    <row r="94" spans="1:10">
      <c r="A94" s="17">
        <f>incomes!A94</f>
        <v>19</v>
      </c>
      <c r="B94" s="17" t="str">
        <f>incomes!B94</f>
        <v>Kristen</v>
      </c>
      <c r="C94" s="17">
        <f>incomes!C94</f>
        <v>2100</v>
      </c>
      <c r="D94" s="7">
        <f t="shared" si="12"/>
        <v>83</v>
      </c>
      <c r="E94" s="7">
        <f>IF($A94="","",COUNTIF($A$1:$A94,$A94))</f>
        <v>1</v>
      </c>
      <c r="F94" s="7">
        <f t="shared" si="13"/>
        <v>84</v>
      </c>
      <c r="G94" s="7">
        <f t="shared" si="14"/>
        <v>2</v>
      </c>
      <c r="H94" s="9">
        <f t="shared" si="15"/>
        <v>22</v>
      </c>
      <c r="I94" s="9" t="str">
        <f t="shared" si="16"/>
        <v>Pamela</v>
      </c>
      <c r="J94" s="9">
        <f t="shared" si="17"/>
        <v>400</v>
      </c>
    </row>
    <row r="95" spans="1:10">
      <c r="A95" s="17">
        <f>incomes!A95</f>
        <v>93</v>
      </c>
      <c r="B95" s="17" t="str">
        <f>incomes!B95</f>
        <v>Suzanne</v>
      </c>
      <c r="C95" s="17">
        <f>incomes!C95</f>
        <v>1800</v>
      </c>
      <c r="D95" s="7">
        <f t="shared" si="12"/>
        <v>386</v>
      </c>
      <c r="E95" s="7">
        <f>IF($A95="","",COUNTIF($A$1:$A95,$A95))</f>
        <v>1</v>
      </c>
      <c r="F95" s="7">
        <f t="shared" si="13"/>
        <v>387</v>
      </c>
      <c r="G95" s="7">
        <f t="shared" si="14"/>
        <v>140</v>
      </c>
      <c r="H95" s="9">
        <f t="shared" si="15"/>
        <v>22</v>
      </c>
      <c r="I95" s="9" t="str">
        <f t="shared" si="16"/>
        <v>Gladys</v>
      </c>
      <c r="J95" s="9">
        <f t="shared" si="17"/>
        <v>1910</v>
      </c>
    </row>
    <row r="96" spans="1:10">
      <c r="A96" s="17">
        <f>incomes!A96</f>
        <v>45</v>
      </c>
      <c r="B96" s="17" t="str">
        <f>incomes!B96</f>
        <v>Darrell</v>
      </c>
      <c r="C96" s="17">
        <f>incomes!C96</f>
        <v>530</v>
      </c>
      <c r="D96" s="7">
        <f t="shared" si="12"/>
        <v>179</v>
      </c>
      <c r="E96" s="7">
        <f>IF($A96="","",COUNTIF($A$1:$A96,$A96))</f>
        <v>1</v>
      </c>
      <c r="F96" s="7">
        <f t="shared" si="13"/>
        <v>180</v>
      </c>
      <c r="G96" s="7">
        <f t="shared" si="14"/>
        <v>170</v>
      </c>
      <c r="H96" s="9">
        <f t="shared" si="15"/>
        <v>22</v>
      </c>
      <c r="I96" s="9" t="str">
        <f t="shared" si="16"/>
        <v>Jean</v>
      </c>
      <c r="J96" s="9">
        <f t="shared" si="17"/>
        <v>330</v>
      </c>
    </row>
    <row r="97" spans="1:10">
      <c r="A97" s="17">
        <f>incomes!A97</f>
        <v>114</v>
      </c>
      <c r="B97" s="17" t="str">
        <f>incomes!B97</f>
        <v>Darlene</v>
      </c>
      <c r="C97" s="17">
        <f>incomes!C97</f>
        <v>2030</v>
      </c>
      <c r="D97" s="7">
        <f t="shared" si="12"/>
        <v>456</v>
      </c>
      <c r="E97" s="7">
        <f>IF($A97="","",COUNTIF($A$1:$A97,$A97))</f>
        <v>1</v>
      </c>
      <c r="F97" s="7">
        <f t="shared" si="13"/>
        <v>457</v>
      </c>
      <c r="G97" s="7">
        <f t="shared" si="14"/>
        <v>235</v>
      </c>
      <c r="H97" s="9">
        <f t="shared" si="15"/>
        <v>22</v>
      </c>
      <c r="I97" s="9" t="str">
        <f t="shared" si="16"/>
        <v>Tanya</v>
      </c>
      <c r="J97" s="9">
        <f t="shared" si="17"/>
        <v>1970</v>
      </c>
    </row>
    <row r="98" spans="1:10">
      <c r="A98" s="17">
        <f>incomes!A98</f>
        <v>29</v>
      </c>
      <c r="B98" s="17" t="str">
        <f>incomes!B98</f>
        <v>Willie</v>
      </c>
      <c r="C98" s="17">
        <f>incomes!C98</f>
        <v>1370</v>
      </c>
      <c r="D98" s="7">
        <f t="shared" si="12"/>
        <v>120</v>
      </c>
      <c r="E98" s="7">
        <f>IF($A98="","",COUNTIF($A$1:$A98,$A98))</f>
        <v>1</v>
      </c>
      <c r="F98" s="7">
        <f t="shared" si="13"/>
        <v>121</v>
      </c>
      <c r="G98" s="7">
        <f t="shared" si="14"/>
        <v>389</v>
      </c>
      <c r="H98" s="9">
        <f t="shared" si="15"/>
        <v>22</v>
      </c>
      <c r="I98" s="9" t="str">
        <f t="shared" si="16"/>
        <v>Christina</v>
      </c>
      <c r="J98" s="9">
        <f t="shared" si="17"/>
        <v>1220</v>
      </c>
    </row>
    <row r="99" spans="1:10">
      <c r="A99" s="17">
        <f>incomes!A99</f>
        <v>88</v>
      </c>
      <c r="B99" s="17" t="str">
        <f>incomes!B99</f>
        <v>Dan</v>
      </c>
      <c r="C99" s="17">
        <f>incomes!C99</f>
        <v>2760</v>
      </c>
      <c r="D99" s="7">
        <f t="shared" si="12"/>
        <v>355</v>
      </c>
      <c r="E99" s="7">
        <f>IF($A99="","",COUNTIF($A$1:$A99,$A99))</f>
        <v>3</v>
      </c>
      <c r="F99" s="7">
        <f t="shared" si="13"/>
        <v>358</v>
      </c>
      <c r="G99" s="7">
        <f t="shared" si="14"/>
        <v>440</v>
      </c>
      <c r="H99" s="9">
        <f t="shared" si="15"/>
        <v>22</v>
      </c>
      <c r="I99" s="9" t="str">
        <f t="shared" si="16"/>
        <v>Vera</v>
      </c>
      <c r="J99" s="9">
        <f t="shared" si="17"/>
        <v>1650</v>
      </c>
    </row>
    <row r="100" spans="1:10">
      <c r="A100" s="17">
        <f>incomes!A100</f>
        <v>76</v>
      </c>
      <c r="B100" s="17" t="str">
        <f>incomes!B100</f>
        <v>Lee</v>
      </c>
      <c r="C100" s="17">
        <f>incomes!C100</f>
        <v>1700</v>
      </c>
      <c r="D100" s="7">
        <f t="shared" si="12"/>
        <v>306</v>
      </c>
      <c r="E100" s="7">
        <f>IF($A100="","",COUNTIF($A$1:$A100,$A100))</f>
        <v>1</v>
      </c>
      <c r="F100" s="7">
        <f t="shared" si="13"/>
        <v>307</v>
      </c>
      <c r="G100" s="7">
        <f t="shared" si="14"/>
        <v>466</v>
      </c>
      <c r="H100" s="9">
        <f t="shared" si="15"/>
        <v>22</v>
      </c>
      <c r="I100" s="9" t="str">
        <f t="shared" si="16"/>
        <v>Lucille</v>
      </c>
      <c r="J100" s="9">
        <f t="shared" si="17"/>
        <v>2790</v>
      </c>
    </row>
    <row r="101" spans="1:10">
      <c r="A101" s="17">
        <f>incomes!A101</f>
        <v>2</v>
      </c>
      <c r="B101" s="17" t="str">
        <f>incomes!B101</f>
        <v>Andrew</v>
      </c>
      <c r="C101" s="17">
        <f>incomes!C101</f>
        <v>2890</v>
      </c>
      <c r="D101" s="7">
        <f t="shared" si="12"/>
        <v>10</v>
      </c>
      <c r="E101" s="7">
        <f>IF($A101="","",COUNTIF($A$1:$A101,$A101))</f>
        <v>2</v>
      </c>
      <c r="F101" s="7">
        <f t="shared" si="13"/>
        <v>12</v>
      </c>
      <c r="G101" s="7">
        <f t="shared" si="14"/>
        <v>273</v>
      </c>
      <c r="H101" s="9">
        <f t="shared" si="15"/>
        <v>23</v>
      </c>
      <c r="I101" s="9" t="str">
        <f t="shared" si="16"/>
        <v>Cody</v>
      </c>
      <c r="J101" s="9">
        <f t="shared" si="17"/>
        <v>1940</v>
      </c>
    </row>
    <row r="102" spans="1:10">
      <c r="A102" s="17">
        <f>incomes!A102</f>
        <v>6</v>
      </c>
      <c r="B102" s="17" t="str">
        <f>incomes!B102</f>
        <v>Christopher</v>
      </c>
      <c r="C102" s="17">
        <f>incomes!C102</f>
        <v>1760</v>
      </c>
      <c r="D102" s="7">
        <f t="shared" si="12"/>
        <v>32</v>
      </c>
      <c r="E102" s="7">
        <f>IF($A102="","",COUNTIF($A$1:$A102,$A102))</f>
        <v>1</v>
      </c>
      <c r="F102" s="7">
        <f t="shared" si="13"/>
        <v>33</v>
      </c>
      <c r="G102" s="7">
        <f t="shared" si="14"/>
        <v>345</v>
      </c>
      <c r="H102" s="9">
        <f t="shared" si="15"/>
        <v>23</v>
      </c>
      <c r="I102" s="9" t="str">
        <f t="shared" si="16"/>
        <v>Steve</v>
      </c>
      <c r="J102" s="9">
        <f t="shared" si="17"/>
        <v>1270</v>
      </c>
    </row>
    <row r="103" spans="1:10">
      <c r="A103" s="17">
        <f>incomes!A103</f>
        <v>28</v>
      </c>
      <c r="B103" s="17" t="str">
        <f>incomes!B103</f>
        <v>Carolyn</v>
      </c>
      <c r="C103" s="17">
        <f>incomes!C103</f>
        <v>40</v>
      </c>
      <c r="D103" s="7">
        <f t="shared" si="12"/>
        <v>115</v>
      </c>
      <c r="E103" s="7">
        <f>IF($A103="","",COUNTIF($A$1:$A103,$A103))</f>
        <v>2</v>
      </c>
      <c r="F103" s="7">
        <f t="shared" si="13"/>
        <v>117</v>
      </c>
      <c r="G103" s="7">
        <f t="shared" si="14"/>
        <v>52</v>
      </c>
      <c r="H103" s="9">
        <f t="shared" si="15"/>
        <v>24</v>
      </c>
      <c r="I103" s="9" t="str">
        <f t="shared" si="16"/>
        <v>Allison</v>
      </c>
      <c r="J103" s="9">
        <f t="shared" si="17"/>
        <v>2540</v>
      </c>
    </row>
    <row r="104" spans="1:10">
      <c r="A104" s="17">
        <f>incomes!A104</f>
        <v>77</v>
      </c>
      <c r="B104" s="17" t="str">
        <f>incomes!B104</f>
        <v>Raymond</v>
      </c>
      <c r="C104" s="17">
        <f>incomes!C104</f>
        <v>1950</v>
      </c>
      <c r="D104" s="7">
        <f t="shared" si="12"/>
        <v>309</v>
      </c>
      <c r="E104" s="7">
        <f>IF($A104="","",COUNTIF($A$1:$A104,$A104))</f>
        <v>2</v>
      </c>
      <c r="F104" s="7">
        <f t="shared" si="13"/>
        <v>311</v>
      </c>
      <c r="G104" s="7">
        <f t="shared" si="14"/>
        <v>326</v>
      </c>
      <c r="H104" s="9">
        <f t="shared" si="15"/>
        <v>24</v>
      </c>
      <c r="I104" s="9" t="str">
        <f t="shared" si="16"/>
        <v>Norman</v>
      </c>
      <c r="J104" s="9">
        <f t="shared" si="17"/>
        <v>2450</v>
      </c>
    </row>
    <row r="105" spans="1:10">
      <c r="A105" s="17">
        <f>incomes!A105</f>
        <v>84</v>
      </c>
      <c r="B105" s="17" t="str">
        <f>incomes!B105</f>
        <v>Edwin</v>
      </c>
      <c r="C105" s="17">
        <f>incomes!C105</f>
        <v>1450</v>
      </c>
      <c r="D105" s="7">
        <f t="shared" si="12"/>
        <v>337</v>
      </c>
      <c r="E105" s="7">
        <f>IF($A105="","",COUNTIF($A$1:$A105,$A105))</f>
        <v>2</v>
      </c>
      <c r="F105" s="7">
        <f t="shared" si="13"/>
        <v>339</v>
      </c>
      <c r="G105" s="7">
        <f t="shared" si="14"/>
        <v>392</v>
      </c>
      <c r="H105" s="9">
        <f t="shared" si="15"/>
        <v>24</v>
      </c>
      <c r="I105" s="9" t="str">
        <f t="shared" si="16"/>
        <v>Viola</v>
      </c>
      <c r="J105" s="9">
        <f t="shared" si="17"/>
        <v>2590</v>
      </c>
    </row>
    <row r="106" spans="1:10">
      <c r="A106" s="17">
        <f>incomes!A106</f>
        <v>90</v>
      </c>
      <c r="B106" s="17" t="str">
        <f>incomes!B106</f>
        <v>James</v>
      </c>
      <c r="C106" s="17">
        <f>incomes!C106</f>
        <v>1790</v>
      </c>
      <c r="D106" s="7">
        <f t="shared" si="12"/>
        <v>367</v>
      </c>
      <c r="E106" s="7">
        <f>IF($A106="","",COUNTIF($A$1:$A106,$A106))</f>
        <v>5</v>
      </c>
      <c r="F106" s="7">
        <f t="shared" si="13"/>
        <v>372</v>
      </c>
      <c r="G106" s="7">
        <f t="shared" si="14"/>
        <v>204</v>
      </c>
      <c r="H106" s="9">
        <f t="shared" si="15"/>
        <v>25</v>
      </c>
      <c r="I106" s="9" t="str">
        <f t="shared" si="16"/>
        <v>Sheila</v>
      </c>
      <c r="J106" s="9">
        <f t="shared" si="17"/>
        <v>2660</v>
      </c>
    </row>
    <row r="107" spans="1:10">
      <c r="A107" s="17">
        <f>incomes!A107</f>
        <v>49</v>
      </c>
      <c r="B107" s="17" t="str">
        <f>incomes!B107</f>
        <v>Janet</v>
      </c>
      <c r="C107" s="17">
        <f>incomes!C107</f>
        <v>170</v>
      </c>
      <c r="D107" s="7">
        <f t="shared" si="12"/>
        <v>189</v>
      </c>
      <c r="E107" s="7">
        <f>IF($A107="","",COUNTIF($A$1:$A107,$A107))</f>
        <v>1</v>
      </c>
      <c r="F107" s="7">
        <f t="shared" si="13"/>
        <v>190</v>
      </c>
      <c r="G107" s="7">
        <f t="shared" si="14"/>
        <v>205</v>
      </c>
      <c r="H107" s="9">
        <f t="shared" si="15"/>
        <v>25</v>
      </c>
      <c r="I107" s="9" t="str">
        <f t="shared" si="16"/>
        <v>Pauline</v>
      </c>
      <c r="J107" s="9">
        <f t="shared" si="17"/>
        <v>1100</v>
      </c>
    </row>
    <row r="108" spans="1:10">
      <c r="A108" s="17">
        <f>incomes!A108</f>
        <v>30</v>
      </c>
      <c r="B108" s="17" t="str">
        <f>incomes!B108</f>
        <v>Shannon</v>
      </c>
      <c r="C108" s="17">
        <f>incomes!C108</f>
        <v>2210</v>
      </c>
      <c r="D108" s="7">
        <f t="shared" si="12"/>
        <v>123</v>
      </c>
      <c r="E108" s="7">
        <f>IF($A108="","",COUNTIF($A$1:$A108,$A108))</f>
        <v>1</v>
      </c>
      <c r="F108" s="7">
        <f t="shared" si="13"/>
        <v>124</v>
      </c>
      <c r="G108" s="7">
        <f t="shared" si="14"/>
        <v>5</v>
      </c>
      <c r="H108" s="9">
        <f t="shared" si="15"/>
        <v>26</v>
      </c>
      <c r="I108" s="9" t="str">
        <f t="shared" si="16"/>
        <v>Dana</v>
      </c>
      <c r="J108" s="9">
        <f t="shared" si="17"/>
        <v>1660</v>
      </c>
    </row>
    <row r="109" spans="1:10">
      <c r="A109" s="17">
        <f>incomes!A109</f>
        <v>94</v>
      </c>
      <c r="B109" s="17" t="str">
        <f>incomes!B109</f>
        <v>Pearl</v>
      </c>
      <c r="C109" s="17">
        <f>incomes!C109</f>
        <v>1360</v>
      </c>
      <c r="D109" s="7">
        <f t="shared" si="12"/>
        <v>388</v>
      </c>
      <c r="E109" s="7">
        <f>IF($A109="","",COUNTIF($A$1:$A109,$A109))</f>
        <v>1</v>
      </c>
      <c r="F109" s="7">
        <f t="shared" si="13"/>
        <v>389</v>
      </c>
      <c r="G109" s="7">
        <f t="shared" si="14"/>
        <v>64</v>
      </c>
      <c r="H109" s="9">
        <f t="shared" si="15"/>
        <v>26</v>
      </c>
      <c r="I109" s="9" t="str">
        <f t="shared" si="16"/>
        <v>Dale</v>
      </c>
      <c r="J109" s="9">
        <f t="shared" si="17"/>
        <v>2130</v>
      </c>
    </row>
    <row r="110" spans="1:10">
      <c r="A110" s="17">
        <f>incomes!A110</f>
        <v>67</v>
      </c>
      <c r="B110" s="17" t="str">
        <f>incomes!B110</f>
        <v>Daniel</v>
      </c>
      <c r="C110" s="17">
        <f>incomes!C110</f>
        <v>2200</v>
      </c>
      <c r="D110" s="7">
        <f t="shared" si="12"/>
        <v>269</v>
      </c>
      <c r="E110" s="7">
        <f>IF($A110="","",COUNTIF($A$1:$A110,$A110))</f>
        <v>3</v>
      </c>
      <c r="F110" s="7">
        <f t="shared" si="13"/>
        <v>272</v>
      </c>
      <c r="G110" s="7">
        <f t="shared" si="14"/>
        <v>176</v>
      </c>
      <c r="H110" s="9">
        <f t="shared" si="15"/>
        <v>26</v>
      </c>
      <c r="I110" s="9" t="str">
        <f t="shared" si="16"/>
        <v>Cory</v>
      </c>
      <c r="J110" s="9">
        <f t="shared" si="17"/>
        <v>220</v>
      </c>
    </row>
    <row r="111" spans="1:10">
      <c r="A111" s="17">
        <f>incomes!A111</f>
        <v>3</v>
      </c>
      <c r="B111" s="17" t="str">
        <f>incomes!B111</f>
        <v>Mark</v>
      </c>
      <c r="C111" s="17">
        <f>incomes!C111</f>
        <v>1390</v>
      </c>
      <c r="D111" s="7">
        <f t="shared" si="12"/>
        <v>16</v>
      </c>
      <c r="E111" s="7">
        <f>IF($A111="","",COUNTIF($A$1:$A111,$A111))</f>
        <v>2</v>
      </c>
      <c r="F111" s="7">
        <f t="shared" si="13"/>
        <v>18</v>
      </c>
      <c r="G111" s="7">
        <f t="shared" si="14"/>
        <v>481</v>
      </c>
      <c r="H111" s="9">
        <f t="shared" si="15"/>
        <v>26</v>
      </c>
      <c r="I111" s="9" t="str">
        <f t="shared" si="16"/>
        <v>Loretta</v>
      </c>
      <c r="J111" s="9">
        <f t="shared" si="17"/>
        <v>1620</v>
      </c>
    </row>
    <row r="112" spans="1:10">
      <c r="A112" s="17">
        <f>incomes!A112</f>
        <v>88</v>
      </c>
      <c r="B112" s="17" t="str">
        <f>incomes!B112</f>
        <v>Manuel</v>
      </c>
      <c r="C112" s="17">
        <f>incomes!C112</f>
        <v>960</v>
      </c>
      <c r="D112" s="7">
        <f t="shared" si="12"/>
        <v>355</v>
      </c>
      <c r="E112" s="7">
        <f>IF($A112="","",COUNTIF($A$1:$A112,$A112))</f>
        <v>4</v>
      </c>
      <c r="F112" s="7">
        <f t="shared" si="13"/>
        <v>359</v>
      </c>
      <c r="G112" s="7">
        <f t="shared" si="14"/>
        <v>70</v>
      </c>
      <c r="H112" s="9">
        <f t="shared" si="15"/>
        <v>27</v>
      </c>
      <c r="I112" s="9" t="str">
        <f t="shared" si="16"/>
        <v>Brian</v>
      </c>
      <c r="J112" s="9">
        <f t="shared" si="17"/>
        <v>830</v>
      </c>
    </row>
    <row r="113" spans="1:10">
      <c r="A113" s="17">
        <f>incomes!A113</f>
        <v>67</v>
      </c>
      <c r="B113" s="17" t="str">
        <f>incomes!B113</f>
        <v>Eleanor</v>
      </c>
      <c r="C113" s="17">
        <f>incomes!C113</f>
        <v>90</v>
      </c>
      <c r="D113" s="7">
        <f t="shared" si="12"/>
        <v>269</v>
      </c>
      <c r="E113" s="7">
        <f>IF($A113="","",COUNTIF($A$1:$A113,$A113))</f>
        <v>4</v>
      </c>
      <c r="F113" s="7">
        <f t="shared" si="13"/>
        <v>273</v>
      </c>
      <c r="G113" s="7">
        <f t="shared" si="14"/>
        <v>232</v>
      </c>
      <c r="H113" s="9">
        <f t="shared" si="15"/>
        <v>27</v>
      </c>
      <c r="I113" s="9" t="str">
        <f t="shared" si="16"/>
        <v>Timothy</v>
      </c>
      <c r="J113" s="9">
        <f t="shared" si="17"/>
        <v>1090</v>
      </c>
    </row>
    <row r="114" spans="1:10">
      <c r="A114" s="17">
        <f>incomes!A114</f>
        <v>92</v>
      </c>
      <c r="B114" s="17" t="str">
        <f>incomes!B114</f>
        <v>Harold</v>
      </c>
      <c r="C114" s="17">
        <f>incomes!C114</f>
        <v>1640</v>
      </c>
      <c r="D114" s="7">
        <f t="shared" si="12"/>
        <v>382</v>
      </c>
      <c r="E114" s="7">
        <f>IF($A114="","",COUNTIF($A$1:$A114,$A114))</f>
        <v>2</v>
      </c>
      <c r="F114" s="7">
        <f t="shared" si="13"/>
        <v>384</v>
      </c>
      <c r="G114" s="7">
        <f t="shared" si="14"/>
        <v>437</v>
      </c>
      <c r="H114" s="9">
        <f t="shared" si="15"/>
        <v>27</v>
      </c>
      <c r="I114" s="9" t="str">
        <f t="shared" si="16"/>
        <v>Clarence</v>
      </c>
      <c r="J114" s="9">
        <f t="shared" si="17"/>
        <v>210</v>
      </c>
    </row>
    <row r="115" spans="1:10">
      <c r="A115" s="17">
        <f>incomes!A115</f>
        <v>78</v>
      </c>
      <c r="B115" s="17" t="str">
        <f>incomes!B115</f>
        <v>Brian</v>
      </c>
      <c r="C115" s="17">
        <f>incomes!C115</f>
        <v>1570</v>
      </c>
      <c r="D115" s="7">
        <f t="shared" si="12"/>
        <v>315</v>
      </c>
      <c r="E115" s="7">
        <f>IF($A115="","",COUNTIF($A$1:$A115,$A115))</f>
        <v>1</v>
      </c>
      <c r="F115" s="7">
        <f t="shared" si="13"/>
        <v>316</v>
      </c>
      <c r="G115" s="7">
        <f t="shared" si="14"/>
        <v>448</v>
      </c>
      <c r="H115" s="9">
        <f t="shared" si="15"/>
        <v>27</v>
      </c>
      <c r="I115" s="9" t="str">
        <f t="shared" si="16"/>
        <v>Bernice</v>
      </c>
      <c r="J115" s="9">
        <f t="shared" si="17"/>
        <v>1550</v>
      </c>
    </row>
    <row r="116" spans="1:10">
      <c r="A116" s="17">
        <f>incomes!A116</f>
        <v>95</v>
      </c>
      <c r="B116" s="17" t="str">
        <f>incomes!B116</f>
        <v>Stacey</v>
      </c>
      <c r="C116" s="17">
        <f>incomes!C116</f>
        <v>1330</v>
      </c>
      <c r="D116" s="7">
        <f t="shared" si="12"/>
        <v>394</v>
      </c>
      <c r="E116" s="7">
        <f>IF($A116="","",COUNTIF($A$1:$A116,$A116))</f>
        <v>3</v>
      </c>
      <c r="F116" s="7">
        <f t="shared" si="13"/>
        <v>397</v>
      </c>
      <c r="G116" s="7">
        <f t="shared" si="14"/>
        <v>74</v>
      </c>
      <c r="H116" s="9">
        <f t="shared" si="15"/>
        <v>28</v>
      </c>
      <c r="I116" s="9" t="str">
        <f t="shared" si="16"/>
        <v>Curtis</v>
      </c>
      <c r="J116" s="9">
        <f t="shared" si="17"/>
        <v>2670</v>
      </c>
    </row>
    <row r="117" spans="1:10">
      <c r="A117" s="17">
        <f>incomes!A117</f>
        <v>102</v>
      </c>
      <c r="B117" s="17" t="str">
        <f>incomes!B117</f>
        <v>Vincent</v>
      </c>
      <c r="C117" s="17">
        <f>incomes!C117</f>
        <v>50</v>
      </c>
      <c r="D117" s="7">
        <f t="shared" si="12"/>
        <v>422</v>
      </c>
      <c r="E117" s="7">
        <f>IF($A117="","",COUNTIF($A$1:$A117,$A117))</f>
        <v>1</v>
      </c>
      <c r="F117" s="7">
        <f t="shared" si="13"/>
        <v>423</v>
      </c>
      <c r="G117" s="7">
        <f t="shared" si="14"/>
        <v>103</v>
      </c>
      <c r="H117" s="9">
        <f t="shared" si="15"/>
        <v>28</v>
      </c>
      <c r="I117" s="9" t="str">
        <f t="shared" si="16"/>
        <v>Carolyn</v>
      </c>
      <c r="J117" s="9">
        <f t="shared" si="17"/>
        <v>40</v>
      </c>
    </row>
    <row r="118" spans="1:10">
      <c r="A118" s="17">
        <f>incomes!A118</f>
        <v>20</v>
      </c>
      <c r="B118" s="17" t="str">
        <f>incomes!B118</f>
        <v>Barry</v>
      </c>
      <c r="C118" s="17">
        <f>incomes!C118</f>
        <v>600</v>
      </c>
      <c r="D118" s="7">
        <f t="shared" si="12"/>
        <v>85</v>
      </c>
      <c r="E118" s="7">
        <f>IF($A118="","",COUNTIF($A$1:$A118,$A118))</f>
        <v>3</v>
      </c>
      <c r="F118" s="7">
        <f t="shared" si="13"/>
        <v>88</v>
      </c>
      <c r="G118" s="7">
        <f t="shared" si="14"/>
        <v>318</v>
      </c>
      <c r="H118" s="9">
        <f t="shared" si="15"/>
        <v>28</v>
      </c>
      <c r="I118" s="9" t="str">
        <f t="shared" si="16"/>
        <v>Gordon</v>
      </c>
      <c r="J118" s="9">
        <f t="shared" si="17"/>
        <v>2280</v>
      </c>
    </row>
    <row r="119" spans="1:10">
      <c r="A119" s="17">
        <f>incomes!A119</f>
        <v>39</v>
      </c>
      <c r="B119" s="17" t="str">
        <f>incomes!B119</f>
        <v>Alan</v>
      </c>
      <c r="C119" s="17">
        <f>incomes!C119</f>
        <v>1870</v>
      </c>
      <c r="D119" s="7">
        <f t="shared" si="12"/>
        <v>156</v>
      </c>
      <c r="E119" s="7">
        <f>IF($A119="","",COUNTIF($A$1:$A119,$A119))</f>
        <v>2</v>
      </c>
      <c r="F119" s="7">
        <f t="shared" si="13"/>
        <v>158</v>
      </c>
      <c r="G119" s="7">
        <f t="shared" si="14"/>
        <v>414</v>
      </c>
      <c r="H119" s="9">
        <f t="shared" si="15"/>
        <v>28</v>
      </c>
      <c r="I119" s="9" t="str">
        <f t="shared" si="16"/>
        <v>Stacy</v>
      </c>
      <c r="J119" s="9">
        <f t="shared" si="17"/>
        <v>2350</v>
      </c>
    </row>
    <row r="120" spans="1:10">
      <c r="A120" s="17">
        <f>incomes!A120</f>
        <v>111</v>
      </c>
      <c r="B120" s="17" t="str">
        <f>incomes!B120</f>
        <v>Lawrence</v>
      </c>
      <c r="C120" s="17">
        <f>incomes!C120</f>
        <v>1650</v>
      </c>
      <c r="D120" s="7">
        <f t="shared" si="12"/>
        <v>444</v>
      </c>
      <c r="E120" s="7">
        <f>IF($A120="","",COUNTIF($A$1:$A120,$A120))</f>
        <v>1</v>
      </c>
      <c r="F120" s="7">
        <f t="shared" si="13"/>
        <v>445</v>
      </c>
      <c r="G120" s="7">
        <f t="shared" si="14"/>
        <v>419</v>
      </c>
      <c r="H120" s="9">
        <f t="shared" si="15"/>
        <v>28</v>
      </c>
      <c r="I120" s="9" t="str">
        <f t="shared" si="16"/>
        <v>Dustin</v>
      </c>
      <c r="J120" s="9">
        <f t="shared" si="17"/>
        <v>1470</v>
      </c>
    </row>
    <row r="121" spans="1:10">
      <c r="A121" s="17">
        <f>incomes!A121</f>
        <v>4</v>
      </c>
      <c r="B121" s="17" t="str">
        <f>incomes!B121</f>
        <v>Aaron</v>
      </c>
      <c r="C121" s="17">
        <f>incomes!C121</f>
        <v>1770</v>
      </c>
      <c r="D121" s="7">
        <f t="shared" si="12"/>
        <v>21</v>
      </c>
      <c r="E121" s="7">
        <f>IF($A121="","",COUNTIF($A$1:$A121,$A121))</f>
        <v>1</v>
      </c>
      <c r="F121" s="7">
        <f t="shared" si="13"/>
        <v>22</v>
      </c>
      <c r="G121" s="7">
        <f t="shared" si="14"/>
        <v>98</v>
      </c>
      <c r="H121" s="9">
        <f t="shared" si="15"/>
        <v>29</v>
      </c>
      <c r="I121" s="9" t="str">
        <f t="shared" si="16"/>
        <v>Willie</v>
      </c>
      <c r="J121" s="9">
        <f t="shared" si="17"/>
        <v>1370</v>
      </c>
    </row>
    <row r="122" spans="1:10">
      <c r="A122" s="17">
        <f>incomes!A122</f>
        <v>33</v>
      </c>
      <c r="B122" s="17" t="str">
        <f>incomes!B122</f>
        <v>Clinton</v>
      </c>
      <c r="C122" s="17">
        <f>incomes!C122</f>
        <v>200</v>
      </c>
      <c r="D122" s="7">
        <f t="shared" si="12"/>
        <v>134</v>
      </c>
      <c r="E122" s="7">
        <f>IF($A122="","",COUNTIF($A$1:$A122,$A122))</f>
        <v>1</v>
      </c>
      <c r="F122" s="7">
        <f t="shared" si="13"/>
        <v>135</v>
      </c>
      <c r="G122" s="7">
        <f t="shared" si="14"/>
        <v>199</v>
      </c>
      <c r="H122" s="9">
        <f t="shared" si="15"/>
        <v>29</v>
      </c>
      <c r="I122" s="9" t="str">
        <f t="shared" si="16"/>
        <v>Charles</v>
      </c>
      <c r="J122" s="9">
        <f t="shared" si="17"/>
        <v>2610</v>
      </c>
    </row>
    <row r="123" spans="1:10">
      <c r="A123" s="17">
        <f>incomes!A123</f>
        <v>66</v>
      </c>
      <c r="B123" s="17" t="str">
        <f>incomes!B123</f>
        <v>Gail</v>
      </c>
      <c r="C123" s="17">
        <f>incomes!C123</f>
        <v>1310</v>
      </c>
      <c r="D123" s="7">
        <f t="shared" si="12"/>
        <v>264</v>
      </c>
      <c r="E123" s="7">
        <f>IF($A123="","",COUNTIF($A$1:$A123,$A123))</f>
        <v>1</v>
      </c>
      <c r="F123" s="7">
        <f t="shared" si="13"/>
        <v>265</v>
      </c>
      <c r="G123" s="7">
        <f t="shared" si="14"/>
        <v>482</v>
      </c>
      <c r="H123" s="9">
        <f t="shared" si="15"/>
        <v>29</v>
      </c>
      <c r="I123" s="9" t="str">
        <f t="shared" si="16"/>
        <v>Dorothy</v>
      </c>
      <c r="J123" s="9">
        <f t="shared" si="17"/>
        <v>900</v>
      </c>
    </row>
    <row r="124" spans="1:10">
      <c r="A124" s="17">
        <f>incomes!A124</f>
        <v>4</v>
      </c>
      <c r="B124" s="17" t="str">
        <f>incomes!B124</f>
        <v>Denise</v>
      </c>
      <c r="C124" s="17">
        <f>incomes!C124</f>
        <v>370</v>
      </c>
      <c r="D124" s="7">
        <f t="shared" si="12"/>
        <v>21</v>
      </c>
      <c r="E124" s="7">
        <f>IF($A124="","",COUNTIF($A$1:$A124,$A124))</f>
        <v>2</v>
      </c>
      <c r="F124" s="7">
        <f t="shared" si="13"/>
        <v>23</v>
      </c>
      <c r="G124" s="7">
        <f t="shared" si="14"/>
        <v>108</v>
      </c>
      <c r="H124" s="9">
        <f t="shared" si="15"/>
        <v>30</v>
      </c>
      <c r="I124" s="9" t="str">
        <f t="shared" si="16"/>
        <v>Shannon</v>
      </c>
      <c r="J124" s="9">
        <f t="shared" si="17"/>
        <v>2210</v>
      </c>
    </row>
    <row r="125" spans="1:10">
      <c r="A125" s="17">
        <f>incomes!A125</f>
        <v>99</v>
      </c>
      <c r="B125" s="17" t="str">
        <f>incomes!B125</f>
        <v>Tom</v>
      </c>
      <c r="C125" s="17">
        <f>incomes!C125</f>
        <v>2220</v>
      </c>
      <c r="D125" s="7">
        <f t="shared" si="12"/>
        <v>407</v>
      </c>
      <c r="E125" s="7">
        <f>IF($A125="","",COUNTIF($A$1:$A125,$A125))</f>
        <v>1</v>
      </c>
      <c r="F125" s="7">
        <f t="shared" si="13"/>
        <v>408</v>
      </c>
      <c r="G125" s="7">
        <f t="shared" si="14"/>
        <v>187</v>
      </c>
      <c r="H125" s="9">
        <f t="shared" si="15"/>
        <v>30</v>
      </c>
      <c r="I125" s="9" t="str">
        <f t="shared" si="16"/>
        <v>April</v>
      </c>
      <c r="J125" s="9">
        <f t="shared" si="17"/>
        <v>2680</v>
      </c>
    </row>
    <row r="126" spans="1:10">
      <c r="A126" s="17">
        <f>incomes!A126</f>
        <v>77</v>
      </c>
      <c r="B126" s="17" t="str">
        <f>incomes!B126</f>
        <v>Phillip</v>
      </c>
      <c r="C126" s="17">
        <f>incomes!C126</f>
        <v>300</v>
      </c>
      <c r="D126" s="7">
        <f t="shared" si="12"/>
        <v>309</v>
      </c>
      <c r="E126" s="7">
        <f>IF($A126="","",COUNTIF($A$1:$A126,$A126))</f>
        <v>3</v>
      </c>
      <c r="F126" s="7">
        <f t="shared" si="13"/>
        <v>312</v>
      </c>
      <c r="G126" s="7">
        <f t="shared" si="14"/>
        <v>203</v>
      </c>
      <c r="H126" s="9">
        <f t="shared" si="15"/>
        <v>30</v>
      </c>
      <c r="I126" s="9" t="str">
        <f t="shared" si="16"/>
        <v>Darrell</v>
      </c>
      <c r="J126" s="9">
        <f t="shared" si="17"/>
        <v>2700</v>
      </c>
    </row>
    <row r="127" spans="1:10">
      <c r="A127" s="17">
        <f>incomes!A127</f>
        <v>47</v>
      </c>
      <c r="B127" s="17" t="str">
        <f>incomes!B127</f>
        <v>Nathan</v>
      </c>
      <c r="C127" s="17">
        <f>incomes!C127</f>
        <v>1490</v>
      </c>
      <c r="D127" s="7">
        <f t="shared" si="12"/>
        <v>185</v>
      </c>
      <c r="E127" s="7">
        <f>IF($A127="","",COUNTIF($A$1:$A127,$A127))</f>
        <v>2</v>
      </c>
      <c r="F127" s="7">
        <f t="shared" si="13"/>
        <v>187</v>
      </c>
      <c r="G127" s="7">
        <f t="shared" si="14"/>
        <v>210</v>
      </c>
      <c r="H127" s="9">
        <f t="shared" si="15"/>
        <v>30</v>
      </c>
      <c r="I127" s="9" t="str">
        <f t="shared" si="16"/>
        <v>Johnny</v>
      </c>
      <c r="J127" s="9">
        <f t="shared" si="17"/>
        <v>2190</v>
      </c>
    </row>
    <row r="128" spans="1:10">
      <c r="A128" s="17">
        <f>incomes!A128</f>
        <v>60</v>
      </c>
      <c r="B128" s="17" t="str">
        <f>incomes!B128</f>
        <v>Ralph</v>
      </c>
      <c r="C128" s="17">
        <f>incomes!C128</f>
        <v>80</v>
      </c>
      <c r="D128" s="7">
        <f t="shared" si="12"/>
        <v>237</v>
      </c>
      <c r="E128" s="7">
        <f>IF($A128="","",COUNTIF($A$1:$A128,$A128))</f>
        <v>2</v>
      </c>
      <c r="F128" s="7">
        <f t="shared" si="13"/>
        <v>239</v>
      </c>
      <c r="G128" s="7">
        <f t="shared" si="14"/>
        <v>362</v>
      </c>
      <c r="H128" s="9">
        <f t="shared" si="15"/>
        <v>30</v>
      </c>
      <c r="I128" s="9" t="str">
        <f t="shared" si="16"/>
        <v>Willie</v>
      </c>
      <c r="J128" s="9">
        <f t="shared" si="17"/>
        <v>60</v>
      </c>
    </row>
    <row r="129" spans="1:10">
      <c r="A129" s="17">
        <f>incomes!A129</f>
        <v>95</v>
      </c>
      <c r="B129" s="17" t="str">
        <f>incomes!B129</f>
        <v>Marc</v>
      </c>
      <c r="C129" s="17">
        <f>incomes!C129</f>
        <v>2410</v>
      </c>
      <c r="D129" s="7">
        <f t="shared" si="12"/>
        <v>394</v>
      </c>
      <c r="E129" s="7">
        <f>IF($A129="","",COUNTIF($A$1:$A129,$A129))</f>
        <v>4</v>
      </c>
      <c r="F129" s="7">
        <f t="shared" si="13"/>
        <v>398</v>
      </c>
      <c r="G129" s="7">
        <f t="shared" si="14"/>
        <v>8</v>
      </c>
      <c r="H129" s="9">
        <f t="shared" si="15"/>
        <v>31</v>
      </c>
      <c r="I129" s="9" t="str">
        <f t="shared" si="16"/>
        <v>Veronica</v>
      </c>
      <c r="J129" s="9">
        <f t="shared" si="17"/>
        <v>2100</v>
      </c>
    </row>
    <row r="130" spans="1:10">
      <c r="A130" s="17">
        <f>incomes!A130</f>
        <v>8</v>
      </c>
      <c r="B130" s="17" t="str">
        <f>incomes!B130</f>
        <v>Deborah</v>
      </c>
      <c r="C130" s="17">
        <f>incomes!C130</f>
        <v>1810</v>
      </c>
      <c r="D130" s="7">
        <f t="shared" si="12"/>
        <v>45</v>
      </c>
      <c r="E130" s="7">
        <f>IF($A130="","",COUNTIF($A$1:$A130,$A130))</f>
        <v>1</v>
      </c>
      <c r="F130" s="7">
        <f t="shared" si="13"/>
        <v>46</v>
      </c>
      <c r="G130" s="7">
        <f t="shared" si="14"/>
        <v>259</v>
      </c>
      <c r="H130" s="9">
        <f t="shared" si="15"/>
        <v>31</v>
      </c>
      <c r="I130" s="9" t="str">
        <f t="shared" si="16"/>
        <v>Larry</v>
      </c>
      <c r="J130" s="9">
        <f t="shared" si="17"/>
        <v>1810</v>
      </c>
    </row>
    <row r="131" spans="1:10">
      <c r="A131" s="17">
        <f>incomes!A131</f>
        <v>36</v>
      </c>
      <c r="B131" s="17" t="str">
        <f>incomes!B131</f>
        <v>Albert</v>
      </c>
      <c r="C131" s="17">
        <f>incomes!C131</f>
        <v>1580</v>
      </c>
      <c r="D131" s="7">
        <f t="shared" si="12"/>
        <v>148</v>
      </c>
      <c r="E131" s="7">
        <f>IF($A131="","",COUNTIF($A$1:$A131,$A131))</f>
        <v>3</v>
      </c>
      <c r="F131" s="7">
        <f t="shared" si="13"/>
        <v>151</v>
      </c>
      <c r="G131" s="7">
        <f t="shared" si="14"/>
        <v>344</v>
      </c>
      <c r="H131" s="9">
        <f t="shared" si="15"/>
        <v>31</v>
      </c>
      <c r="I131" s="9" t="str">
        <f t="shared" si="16"/>
        <v>Adrian</v>
      </c>
      <c r="J131" s="9">
        <f t="shared" si="17"/>
        <v>500</v>
      </c>
    </row>
    <row r="132" spans="1:10">
      <c r="A132" s="17">
        <f>incomes!A132</f>
        <v>43</v>
      </c>
      <c r="B132" s="17" t="str">
        <f>incomes!B132</f>
        <v>Travis</v>
      </c>
      <c r="C132" s="17">
        <f>incomes!C132</f>
        <v>1270</v>
      </c>
      <c r="D132" s="7">
        <f t="shared" si="12"/>
        <v>170</v>
      </c>
      <c r="E132" s="7">
        <f>IF($A132="","",COUNTIF($A$1:$A132,$A132))</f>
        <v>2</v>
      </c>
      <c r="F132" s="7">
        <f t="shared" si="13"/>
        <v>172</v>
      </c>
      <c r="G132" s="7">
        <f t="shared" si="14"/>
        <v>457</v>
      </c>
      <c r="H132" s="9">
        <f t="shared" si="15"/>
        <v>31</v>
      </c>
      <c r="I132" s="9" t="str">
        <f t="shared" si="16"/>
        <v>Tyler</v>
      </c>
      <c r="J132" s="9">
        <f t="shared" si="17"/>
        <v>2140</v>
      </c>
    </row>
    <row r="133" spans="1:10">
      <c r="A133" s="17">
        <f>incomes!A133</f>
        <v>17</v>
      </c>
      <c r="B133" s="17" t="str">
        <f>incomes!B133</f>
        <v>Gloria</v>
      </c>
      <c r="C133" s="17">
        <f>incomes!C133</f>
        <v>250</v>
      </c>
      <c r="D133" s="7">
        <f t="shared" si="12"/>
        <v>80</v>
      </c>
      <c r="E133" s="7">
        <f>IF($A133="","",COUNTIF($A$1:$A133,$A133))</f>
        <v>1</v>
      </c>
      <c r="F133" s="7">
        <f t="shared" si="13"/>
        <v>81</v>
      </c>
      <c r="G133" s="7">
        <f t="shared" si="14"/>
        <v>256</v>
      </c>
      <c r="H133" s="9">
        <f t="shared" si="15"/>
        <v>32</v>
      </c>
      <c r="I133" s="9" t="str">
        <f t="shared" si="16"/>
        <v>Rachel</v>
      </c>
      <c r="J133" s="9">
        <f t="shared" si="17"/>
        <v>550</v>
      </c>
    </row>
    <row r="134" spans="1:10">
      <c r="A134" s="17">
        <f>incomes!A134</f>
        <v>120</v>
      </c>
      <c r="B134" s="17" t="str">
        <f>incomes!B134</f>
        <v>Russell</v>
      </c>
      <c r="C134" s="17">
        <f>incomes!C134</f>
        <v>1820</v>
      </c>
      <c r="D134" s="7">
        <f t="shared" si="12"/>
        <v>478</v>
      </c>
      <c r="E134" s="7">
        <f>IF($A134="","",COUNTIF($A$1:$A134,$A134))</f>
        <v>3</v>
      </c>
      <c r="F134" s="7">
        <f t="shared" si="13"/>
        <v>481</v>
      </c>
      <c r="G134" s="7">
        <f t="shared" si="14"/>
        <v>305</v>
      </c>
      <c r="H134" s="9">
        <f t="shared" si="15"/>
        <v>32</v>
      </c>
      <c r="I134" s="9" t="str">
        <f t="shared" si="16"/>
        <v>Stanley</v>
      </c>
      <c r="J134" s="9">
        <f t="shared" si="17"/>
        <v>1410</v>
      </c>
    </row>
    <row r="135" spans="1:10">
      <c r="A135" s="17">
        <f>incomes!A135</f>
        <v>0</v>
      </c>
      <c r="B135" s="17" t="str">
        <f>incomes!B135</f>
        <v>Amy</v>
      </c>
      <c r="C135" s="17">
        <f>incomes!C135</f>
        <v>2220</v>
      </c>
      <c r="D135" s="7">
        <f t="shared" si="12"/>
        <v>0</v>
      </c>
      <c r="E135" s="7">
        <f>IF($A135="","",COUNTIF($A$1:$A135,$A135))</f>
        <v>2</v>
      </c>
      <c r="F135" s="7">
        <f t="shared" si="13"/>
        <v>2</v>
      </c>
      <c r="G135" s="7">
        <f t="shared" si="14"/>
        <v>122</v>
      </c>
      <c r="H135" s="9">
        <f t="shared" si="15"/>
        <v>33</v>
      </c>
      <c r="I135" s="9" t="str">
        <f t="shared" si="16"/>
        <v>Clinton</v>
      </c>
      <c r="J135" s="9">
        <f t="shared" si="17"/>
        <v>200</v>
      </c>
    </row>
    <row r="136" spans="1:10">
      <c r="A136" s="17">
        <f>incomes!A136</f>
        <v>71</v>
      </c>
      <c r="B136" s="17" t="str">
        <f>incomes!B136</f>
        <v>Shane</v>
      </c>
      <c r="C136" s="17">
        <f>incomes!C136</f>
        <v>150</v>
      </c>
      <c r="D136" s="7">
        <f t="shared" si="12"/>
        <v>285</v>
      </c>
      <c r="E136" s="7">
        <f>IF($A136="","",COUNTIF($A$1:$A136,$A136))</f>
        <v>1</v>
      </c>
      <c r="F136" s="7">
        <f t="shared" si="13"/>
        <v>286</v>
      </c>
      <c r="G136" s="7">
        <f t="shared" si="14"/>
        <v>146</v>
      </c>
      <c r="H136" s="9">
        <f t="shared" si="15"/>
        <v>33</v>
      </c>
      <c r="I136" s="9" t="str">
        <f t="shared" si="16"/>
        <v>Johnny</v>
      </c>
      <c r="J136" s="9">
        <f t="shared" si="17"/>
        <v>970</v>
      </c>
    </row>
    <row r="137" spans="1:10">
      <c r="A137" s="17">
        <f>incomes!A137</f>
        <v>66</v>
      </c>
      <c r="B137" s="17" t="str">
        <f>incomes!B137</f>
        <v>Nathaniel</v>
      </c>
      <c r="C137" s="17">
        <f>incomes!C137</f>
        <v>630</v>
      </c>
      <c r="D137" s="7">
        <f t="shared" si="12"/>
        <v>264</v>
      </c>
      <c r="E137" s="7">
        <f>IF($A137="","",COUNTIF($A$1:$A137,$A137))</f>
        <v>2</v>
      </c>
      <c r="F137" s="7">
        <f t="shared" si="13"/>
        <v>266</v>
      </c>
      <c r="G137" s="7">
        <f t="shared" si="14"/>
        <v>147</v>
      </c>
      <c r="H137" s="9">
        <f t="shared" si="15"/>
        <v>33</v>
      </c>
      <c r="I137" s="9" t="str">
        <f t="shared" si="16"/>
        <v>Harvey</v>
      </c>
      <c r="J137" s="9">
        <f t="shared" si="17"/>
        <v>160</v>
      </c>
    </row>
    <row r="138" spans="1:10">
      <c r="A138" s="17">
        <f>incomes!A138</f>
        <v>52</v>
      </c>
      <c r="B138" s="17" t="str">
        <f>incomes!B138</f>
        <v>Lisa</v>
      </c>
      <c r="C138" s="17">
        <f>incomes!C138</f>
        <v>760</v>
      </c>
      <c r="D138" s="7">
        <f t="shared" si="12"/>
        <v>202</v>
      </c>
      <c r="E138" s="7">
        <f>IF($A138="","",COUNTIF($A$1:$A138,$A138))</f>
        <v>2</v>
      </c>
      <c r="F138" s="7">
        <f t="shared" si="13"/>
        <v>204</v>
      </c>
      <c r="G138" s="7">
        <f t="shared" si="14"/>
        <v>249</v>
      </c>
      <c r="H138" s="9">
        <f t="shared" si="15"/>
        <v>33</v>
      </c>
      <c r="I138" s="9" t="str">
        <f t="shared" si="16"/>
        <v>Roland</v>
      </c>
      <c r="J138" s="9">
        <f t="shared" si="17"/>
        <v>1150</v>
      </c>
    </row>
    <row r="139" spans="1:10">
      <c r="A139" s="17">
        <f>incomes!A139</f>
        <v>118</v>
      </c>
      <c r="B139" s="17" t="str">
        <f>incomes!B139</f>
        <v>Ryan</v>
      </c>
      <c r="C139" s="17">
        <f>incomes!C139</f>
        <v>1910</v>
      </c>
      <c r="D139" s="7">
        <f t="shared" si="12"/>
        <v>464</v>
      </c>
      <c r="E139" s="7">
        <f>IF($A139="","",COUNTIF($A$1:$A139,$A139))</f>
        <v>3</v>
      </c>
      <c r="F139" s="7">
        <f t="shared" si="13"/>
        <v>467</v>
      </c>
      <c r="G139" s="7">
        <f t="shared" si="14"/>
        <v>260</v>
      </c>
      <c r="H139" s="9">
        <f t="shared" si="15"/>
        <v>33</v>
      </c>
      <c r="I139" s="9" t="str">
        <f t="shared" si="16"/>
        <v>Beth</v>
      </c>
      <c r="J139" s="9">
        <f t="shared" si="17"/>
        <v>960</v>
      </c>
    </row>
    <row r="140" spans="1:10">
      <c r="A140" s="17">
        <f>incomes!A140</f>
        <v>22</v>
      </c>
      <c r="B140" s="17" t="str">
        <f>incomes!B140</f>
        <v>Gladys</v>
      </c>
      <c r="C140" s="17">
        <f>incomes!C140</f>
        <v>1910</v>
      </c>
      <c r="D140" s="7">
        <f t="shared" si="12"/>
        <v>93</v>
      </c>
      <c r="E140" s="7">
        <f>IF($A140="","",COUNTIF($A$1:$A140,$A140))</f>
        <v>2</v>
      </c>
      <c r="F140" s="7">
        <f t="shared" si="13"/>
        <v>95</v>
      </c>
      <c r="G140" s="7">
        <f t="shared" si="14"/>
        <v>304</v>
      </c>
      <c r="H140" s="9">
        <f t="shared" si="15"/>
        <v>33</v>
      </c>
      <c r="I140" s="9" t="str">
        <f t="shared" si="16"/>
        <v>Brett</v>
      </c>
      <c r="J140" s="9">
        <f t="shared" si="17"/>
        <v>1240</v>
      </c>
    </row>
    <row r="141" spans="1:10">
      <c r="A141" s="17">
        <f>incomes!A141</f>
        <v>2</v>
      </c>
      <c r="B141" s="17" t="str">
        <f>incomes!B141</f>
        <v>Elmer</v>
      </c>
      <c r="C141" s="17">
        <f>incomes!C141</f>
        <v>1160</v>
      </c>
      <c r="D141" s="7">
        <f t="shared" si="12"/>
        <v>10</v>
      </c>
      <c r="E141" s="7">
        <f>IF($A141="","",COUNTIF($A$1:$A141,$A141))</f>
        <v>3</v>
      </c>
      <c r="F141" s="7">
        <f t="shared" si="13"/>
        <v>13</v>
      </c>
      <c r="G141" s="7">
        <f t="shared" si="14"/>
        <v>352</v>
      </c>
      <c r="H141" s="9">
        <f t="shared" si="15"/>
        <v>33</v>
      </c>
      <c r="I141" s="9" t="str">
        <f t="shared" si="16"/>
        <v>Clyde</v>
      </c>
      <c r="J141" s="9">
        <f t="shared" si="17"/>
        <v>670</v>
      </c>
    </row>
    <row r="142" spans="1:10">
      <c r="A142" s="17">
        <f>incomes!A142</f>
        <v>110</v>
      </c>
      <c r="B142" s="17" t="str">
        <f>incomes!B142</f>
        <v>Bonnie</v>
      </c>
      <c r="C142" s="17">
        <f>incomes!C142</f>
        <v>2330</v>
      </c>
      <c r="D142" s="7">
        <f t="shared" si="12"/>
        <v>441</v>
      </c>
      <c r="E142" s="7">
        <f>IF($A142="","",COUNTIF($A$1:$A142,$A142))</f>
        <v>2</v>
      </c>
      <c r="F142" s="7">
        <f t="shared" si="13"/>
        <v>443</v>
      </c>
      <c r="G142" s="7">
        <f t="shared" si="14"/>
        <v>72</v>
      </c>
      <c r="H142" s="9">
        <f t="shared" si="15"/>
        <v>34</v>
      </c>
      <c r="I142" s="9" t="str">
        <f t="shared" si="16"/>
        <v>Tonya</v>
      </c>
      <c r="J142" s="9">
        <f t="shared" si="17"/>
        <v>2530</v>
      </c>
    </row>
    <row r="143" spans="1:10">
      <c r="A143" s="17">
        <f>incomes!A143</f>
        <v>16</v>
      </c>
      <c r="B143" s="17" t="str">
        <f>incomes!B143</f>
        <v>Maureen</v>
      </c>
      <c r="C143" s="17">
        <f>incomes!C143</f>
        <v>330</v>
      </c>
      <c r="D143" s="7">
        <f t="shared" si="12"/>
        <v>76</v>
      </c>
      <c r="E143" s="7">
        <f>IF($A143="","",COUNTIF($A$1:$A143,$A143))</f>
        <v>1</v>
      </c>
      <c r="F143" s="7">
        <f t="shared" si="13"/>
        <v>77</v>
      </c>
      <c r="G143" s="7">
        <f t="shared" si="14"/>
        <v>79</v>
      </c>
      <c r="H143" s="9">
        <f t="shared" si="15"/>
        <v>34</v>
      </c>
      <c r="I143" s="9" t="str">
        <f t="shared" si="16"/>
        <v>Rodney</v>
      </c>
      <c r="J143" s="9">
        <f t="shared" si="17"/>
        <v>2710</v>
      </c>
    </row>
    <row r="144" spans="1:10">
      <c r="A144" s="17">
        <f>incomes!A144</f>
        <v>1</v>
      </c>
      <c r="B144" s="17" t="str">
        <f>incomes!B144</f>
        <v>Georgia</v>
      </c>
      <c r="C144" s="17">
        <f>incomes!C144</f>
        <v>390</v>
      </c>
      <c r="D144" s="7">
        <f t="shared" si="12"/>
        <v>6</v>
      </c>
      <c r="E144" s="7">
        <f>IF($A144="","",COUNTIF($A$1:$A144,$A144))</f>
        <v>1</v>
      </c>
      <c r="F144" s="7">
        <f t="shared" si="13"/>
        <v>7</v>
      </c>
      <c r="G144" s="7">
        <f t="shared" si="14"/>
        <v>312</v>
      </c>
      <c r="H144" s="9">
        <f t="shared" si="15"/>
        <v>34</v>
      </c>
      <c r="I144" s="9" t="str">
        <f t="shared" si="16"/>
        <v>Kathryn</v>
      </c>
      <c r="J144" s="9">
        <f t="shared" si="17"/>
        <v>1750</v>
      </c>
    </row>
    <row r="145" spans="1:10">
      <c r="A145" s="17">
        <f>incomes!A145</f>
        <v>122</v>
      </c>
      <c r="B145" s="17" t="str">
        <f>incomes!B145</f>
        <v>Philip</v>
      </c>
      <c r="C145" s="17">
        <f>incomes!C145</f>
        <v>2670</v>
      </c>
      <c r="D145" s="7">
        <f t="shared" si="12"/>
        <v>486</v>
      </c>
      <c r="E145" s="7">
        <f>IF($A145="","",COUNTIF($A$1:$A145,$A145))</f>
        <v>2</v>
      </c>
      <c r="F145" s="7">
        <f t="shared" si="13"/>
        <v>488</v>
      </c>
      <c r="G145" s="7">
        <f t="shared" si="14"/>
        <v>401</v>
      </c>
      <c r="H145" s="9">
        <f t="shared" si="15"/>
        <v>34</v>
      </c>
      <c r="I145" s="9" t="str">
        <f t="shared" si="16"/>
        <v>Anthony</v>
      </c>
      <c r="J145" s="9">
        <f t="shared" si="17"/>
        <v>1140</v>
      </c>
    </row>
    <row r="146" spans="1:10">
      <c r="A146" s="17">
        <f>incomes!A146</f>
        <v>33</v>
      </c>
      <c r="B146" s="17" t="str">
        <f>incomes!B146</f>
        <v>Johnny</v>
      </c>
      <c r="C146" s="17">
        <f>incomes!C146</f>
        <v>970</v>
      </c>
      <c r="D146" s="7">
        <f t="shared" ref="D146:D209" si="18">IF($A146="","",COUNTIF($A:$A,"&lt;"&amp;$A146))</f>
        <v>134</v>
      </c>
      <c r="E146" s="7">
        <f>IF($A146="","",COUNTIF($A$1:$A146,$A146))</f>
        <v>2</v>
      </c>
      <c r="F146" s="7">
        <f t="shared" ref="F146:F209" si="19">D146+E146</f>
        <v>136</v>
      </c>
      <c r="G146" s="7">
        <f t="shared" ref="G146:G209" si="20">IF($A146="","",MATCH(ROW(),$F:$F,0))</f>
        <v>50</v>
      </c>
      <c r="H146" s="9">
        <f t="shared" ref="H146:H209" si="21">IF($A146="","",IF(ISERROR(G146),"",INDEX($A:$A,G146)))</f>
        <v>35</v>
      </c>
      <c r="I146" s="9" t="str">
        <f t="shared" ref="I146:I209" si="22">IF($A146="","",IF(ISERROR(G146),"",INDEX($B:$B,G146)))</f>
        <v>Elmer</v>
      </c>
      <c r="J146" s="9">
        <f t="shared" ref="J146:J209" si="23">IF($A146="","",IF(ISERROR(G146),"",INDEX($C:$C,G146)))</f>
        <v>550</v>
      </c>
    </row>
    <row r="147" spans="1:10">
      <c r="A147" s="17">
        <f>incomes!A147</f>
        <v>33</v>
      </c>
      <c r="B147" s="17" t="str">
        <f>incomes!B147</f>
        <v>Harvey</v>
      </c>
      <c r="C147" s="17">
        <f>incomes!C147</f>
        <v>160</v>
      </c>
      <c r="D147" s="7">
        <f t="shared" si="18"/>
        <v>134</v>
      </c>
      <c r="E147" s="7">
        <f>IF($A147="","",COUNTIF($A$1:$A147,$A147))</f>
        <v>3</v>
      </c>
      <c r="F147" s="7">
        <f t="shared" si="19"/>
        <v>137</v>
      </c>
      <c r="G147" s="7">
        <f t="shared" si="20"/>
        <v>442</v>
      </c>
      <c r="H147" s="9">
        <f t="shared" si="21"/>
        <v>35</v>
      </c>
      <c r="I147" s="9" t="str">
        <f t="shared" si="22"/>
        <v>Martha</v>
      </c>
      <c r="J147" s="9">
        <f t="shared" si="23"/>
        <v>700</v>
      </c>
    </row>
    <row r="148" spans="1:10">
      <c r="A148" s="17">
        <f>incomes!A148</f>
        <v>39</v>
      </c>
      <c r="B148" s="17" t="str">
        <f>incomes!B148</f>
        <v>Mathew</v>
      </c>
      <c r="C148" s="17">
        <f>incomes!C148</f>
        <v>1690</v>
      </c>
      <c r="D148" s="7">
        <f t="shared" si="18"/>
        <v>156</v>
      </c>
      <c r="E148" s="7">
        <f>IF($A148="","",COUNTIF($A$1:$A148,$A148))</f>
        <v>3</v>
      </c>
      <c r="F148" s="7">
        <f t="shared" si="19"/>
        <v>159</v>
      </c>
      <c r="G148" s="7">
        <f t="shared" si="20"/>
        <v>472</v>
      </c>
      <c r="H148" s="9">
        <f t="shared" si="21"/>
        <v>35</v>
      </c>
      <c r="I148" s="9" t="str">
        <f t="shared" si="22"/>
        <v>Jay</v>
      </c>
      <c r="J148" s="9">
        <f t="shared" si="23"/>
        <v>750</v>
      </c>
    </row>
    <row r="149" spans="1:10">
      <c r="A149" s="17">
        <f>incomes!A149</f>
        <v>79</v>
      </c>
      <c r="B149" s="17" t="str">
        <f>incomes!B149</f>
        <v>Lonnie</v>
      </c>
      <c r="C149" s="17">
        <f>incomes!C149</f>
        <v>360</v>
      </c>
      <c r="D149" s="7">
        <f t="shared" si="18"/>
        <v>319</v>
      </c>
      <c r="E149" s="7">
        <f>IF($A149="","",COUNTIF($A$1:$A149,$A149))</f>
        <v>2</v>
      </c>
      <c r="F149" s="7">
        <f t="shared" si="19"/>
        <v>321</v>
      </c>
      <c r="G149" s="7">
        <f t="shared" si="20"/>
        <v>31</v>
      </c>
      <c r="H149" s="9">
        <f t="shared" si="21"/>
        <v>36</v>
      </c>
      <c r="I149" s="9" t="str">
        <f t="shared" si="22"/>
        <v>Adrian</v>
      </c>
      <c r="J149" s="9">
        <f t="shared" si="23"/>
        <v>2620</v>
      </c>
    </row>
    <row r="150" spans="1:10">
      <c r="A150" s="17">
        <f>incomes!A150</f>
        <v>1</v>
      </c>
      <c r="B150" s="17" t="str">
        <f>incomes!B150</f>
        <v>Frank</v>
      </c>
      <c r="C150" s="17">
        <f>incomes!C150</f>
        <v>2340</v>
      </c>
      <c r="D150" s="7">
        <f t="shared" si="18"/>
        <v>6</v>
      </c>
      <c r="E150" s="7">
        <f>IF($A150="","",COUNTIF($A$1:$A150,$A150))</f>
        <v>2</v>
      </c>
      <c r="F150" s="7">
        <f t="shared" si="19"/>
        <v>8</v>
      </c>
      <c r="G150" s="7">
        <f t="shared" si="20"/>
        <v>92</v>
      </c>
      <c r="H150" s="9">
        <f t="shared" si="21"/>
        <v>36</v>
      </c>
      <c r="I150" s="9" t="str">
        <f t="shared" si="22"/>
        <v>Louis</v>
      </c>
      <c r="J150" s="9">
        <f t="shared" si="23"/>
        <v>310</v>
      </c>
    </row>
    <row r="151" spans="1:10">
      <c r="A151" s="17">
        <f>incomes!A151</f>
        <v>36</v>
      </c>
      <c r="B151" s="17" t="str">
        <f>incomes!B151</f>
        <v>Jon</v>
      </c>
      <c r="C151" s="17">
        <f>incomes!C151</f>
        <v>210</v>
      </c>
      <c r="D151" s="7">
        <f t="shared" si="18"/>
        <v>148</v>
      </c>
      <c r="E151" s="7">
        <f>IF($A151="","",COUNTIF($A$1:$A151,$A151))</f>
        <v>4</v>
      </c>
      <c r="F151" s="7">
        <f t="shared" si="19"/>
        <v>152</v>
      </c>
      <c r="G151" s="7">
        <f t="shared" si="20"/>
        <v>131</v>
      </c>
      <c r="H151" s="9">
        <f t="shared" si="21"/>
        <v>36</v>
      </c>
      <c r="I151" s="9" t="str">
        <f t="shared" si="22"/>
        <v>Albert</v>
      </c>
      <c r="J151" s="9">
        <f t="shared" si="23"/>
        <v>1580</v>
      </c>
    </row>
    <row r="152" spans="1:10">
      <c r="A152" s="17">
        <f>incomes!A152</f>
        <v>9</v>
      </c>
      <c r="B152" s="17" t="str">
        <f>incomes!B152</f>
        <v>Warren</v>
      </c>
      <c r="C152" s="17">
        <f>incomes!C152</f>
        <v>2790</v>
      </c>
      <c r="D152" s="7">
        <f t="shared" si="18"/>
        <v>50</v>
      </c>
      <c r="E152" s="7">
        <f>IF($A152="","",COUNTIF($A$1:$A152,$A152))</f>
        <v>3</v>
      </c>
      <c r="F152" s="7">
        <f t="shared" si="19"/>
        <v>53</v>
      </c>
      <c r="G152" s="7">
        <f t="shared" si="20"/>
        <v>151</v>
      </c>
      <c r="H152" s="9">
        <f t="shared" si="21"/>
        <v>36</v>
      </c>
      <c r="I152" s="9" t="str">
        <f t="shared" si="22"/>
        <v>Jon</v>
      </c>
      <c r="J152" s="9">
        <f t="shared" si="23"/>
        <v>210</v>
      </c>
    </row>
    <row r="153" spans="1:10">
      <c r="A153" s="17">
        <f>incomes!A153</f>
        <v>75</v>
      </c>
      <c r="B153" s="17" t="str">
        <f>incomes!B153</f>
        <v>Gary</v>
      </c>
      <c r="C153" s="17">
        <f>incomes!C153</f>
        <v>2790</v>
      </c>
      <c r="D153" s="7">
        <f t="shared" si="18"/>
        <v>300</v>
      </c>
      <c r="E153" s="7">
        <f>IF($A153="","",COUNTIF($A$1:$A153,$A153))</f>
        <v>2</v>
      </c>
      <c r="F153" s="7">
        <f t="shared" si="19"/>
        <v>302</v>
      </c>
      <c r="G153" s="7">
        <f t="shared" si="20"/>
        <v>84</v>
      </c>
      <c r="H153" s="9">
        <f t="shared" si="21"/>
        <v>37</v>
      </c>
      <c r="I153" s="9" t="str">
        <f t="shared" si="22"/>
        <v>Melanie</v>
      </c>
      <c r="J153" s="9">
        <f t="shared" si="23"/>
        <v>2670</v>
      </c>
    </row>
    <row r="154" spans="1:10">
      <c r="A154" s="17">
        <f>incomes!A154</f>
        <v>92</v>
      </c>
      <c r="B154" s="17" t="str">
        <f>incomes!B154</f>
        <v>Greg</v>
      </c>
      <c r="C154" s="17">
        <f>incomes!C154</f>
        <v>1830</v>
      </c>
      <c r="D154" s="7">
        <f t="shared" si="18"/>
        <v>382</v>
      </c>
      <c r="E154" s="7">
        <f>IF($A154="","",COUNTIF($A$1:$A154,$A154))</f>
        <v>3</v>
      </c>
      <c r="F154" s="7">
        <f t="shared" si="19"/>
        <v>385</v>
      </c>
      <c r="G154" s="7">
        <f t="shared" si="20"/>
        <v>309</v>
      </c>
      <c r="H154" s="9">
        <f t="shared" si="21"/>
        <v>37</v>
      </c>
      <c r="I154" s="9" t="str">
        <f t="shared" si="22"/>
        <v>Ana</v>
      </c>
      <c r="J154" s="9">
        <f t="shared" si="23"/>
        <v>1040</v>
      </c>
    </row>
    <row r="155" spans="1:10">
      <c r="A155" s="17">
        <f>incomes!A155</f>
        <v>5</v>
      </c>
      <c r="B155" s="17" t="str">
        <f>incomes!B155</f>
        <v>Kevin</v>
      </c>
      <c r="C155" s="17">
        <f>incomes!C155</f>
        <v>2580</v>
      </c>
      <c r="D155" s="7">
        <f t="shared" si="18"/>
        <v>26</v>
      </c>
      <c r="E155" s="7">
        <f>IF($A155="","",COUNTIF($A$1:$A155,$A155))</f>
        <v>2</v>
      </c>
      <c r="F155" s="7">
        <f t="shared" si="19"/>
        <v>28</v>
      </c>
      <c r="G155" s="7">
        <f t="shared" si="20"/>
        <v>494</v>
      </c>
      <c r="H155" s="9">
        <f t="shared" si="21"/>
        <v>37</v>
      </c>
      <c r="I155" s="9" t="str">
        <f t="shared" si="22"/>
        <v>Debra</v>
      </c>
      <c r="J155" s="9">
        <f t="shared" si="23"/>
        <v>230</v>
      </c>
    </row>
    <row r="156" spans="1:10">
      <c r="A156" s="17">
        <f>incomes!A156</f>
        <v>58</v>
      </c>
      <c r="B156" s="17" t="str">
        <f>incomes!B156</f>
        <v>Kim</v>
      </c>
      <c r="C156" s="17">
        <f>incomes!C156</f>
        <v>1480</v>
      </c>
      <c r="D156" s="7">
        <f t="shared" si="18"/>
        <v>226</v>
      </c>
      <c r="E156" s="7">
        <f>IF($A156="","",COUNTIF($A$1:$A156,$A156))</f>
        <v>3</v>
      </c>
      <c r="F156" s="7">
        <f t="shared" si="19"/>
        <v>229</v>
      </c>
      <c r="G156" s="7">
        <f t="shared" si="20"/>
        <v>1</v>
      </c>
      <c r="H156" s="9">
        <f t="shared" si="21"/>
        <v>38</v>
      </c>
      <c r="I156" s="9" t="str">
        <f t="shared" si="22"/>
        <v>Ellen</v>
      </c>
      <c r="J156" s="9">
        <f t="shared" si="23"/>
        <v>1800</v>
      </c>
    </row>
    <row r="157" spans="1:10">
      <c r="A157" s="17">
        <f>incomes!A157</f>
        <v>14</v>
      </c>
      <c r="B157" s="17" t="str">
        <f>incomes!B157</f>
        <v>Tiffany</v>
      </c>
      <c r="C157" s="17">
        <f>incomes!C157</f>
        <v>670</v>
      </c>
      <c r="D157" s="7">
        <f t="shared" si="18"/>
        <v>69</v>
      </c>
      <c r="E157" s="7">
        <f>IF($A157="","",COUNTIF($A$1:$A157,$A157))</f>
        <v>1</v>
      </c>
      <c r="F157" s="7">
        <f t="shared" si="19"/>
        <v>70</v>
      </c>
      <c r="G157" s="7">
        <f t="shared" si="20"/>
        <v>83</v>
      </c>
      <c r="H157" s="9">
        <f t="shared" si="21"/>
        <v>39</v>
      </c>
      <c r="I157" s="9" t="str">
        <f t="shared" si="22"/>
        <v>Gladys</v>
      </c>
      <c r="J157" s="9">
        <f t="shared" si="23"/>
        <v>1100</v>
      </c>
    </row>
    <row r="158" spans="1:10">
      <c r="A158" s="17">
        <f>incomes!A158</f>
        <v>21</v>
      </c>
      <c r="B158" s="17" t="str">
        <f>incomes!B158</f>
        <v>Glenn</v>
      </c>
      <c r="C158" s="17">
        <f>incomes!C158</f>
        <v>2650</v>
      </c>
      <c r="D158" s="7">
        <f t="shared" si="18"/>
        <v>89</v>
      </c>
      <c r="E158" s="7">
        <f>IF($A158="","",COUNTIF($A$1:$A158,$A158))</f>
        <v>2</v>
      </c>
      <c r="F158" s="7">
        <f t="shared" si="19"/>
        <v>91</v>
      </c>
      <c r="G158" s="7">
        <f t="shared" si="20"/>
        <v>119</v>
      </c>
      <c r="H158" s="9">
        <f t="shared" si="21"/>
        <v>39</v>
      </c>
      <c r="I158" s="9" t="str">
        <f t="shared" si="22"/>
        <v>Alan</v>
      </c>
      <c r="J158" s="9">
        <f t="shared" si="23"/>
        <v>1870</v>
      </c>
    </row>
    <row r="159" spans="1:10">
      <c r="A159" s="17">
        <f>incomes!A159</f>
        <v>123</v>
      </c>
      <c r="B159" s="17" t="str">
        <f>incomes!B159</f>
        <v>Donna</v>
      </c>
      <c r="C159" s="17">
        <f>incomes!C159</f>
        <v>2210</v>
      </c>
      <c r="D159" s="7">
        <f t="shared" si="18"/>
        <v>492</v>
      </c>
      <c r="E159" s="7">
        <f>IF($A159="","",COUNTIF($A$1:$A159,$A159))</f>
        <v>2</v>
      </c>
      <c r="F159" s="7">
        <f t="shared" si="19"/>
        <v>494</v>
      </c>
      <c r="G159" s="7">
        <f t="shared" si="20"/>
        <v>148</v>
      </c>
      <c r="H159" s="9">
        <f t="shared" si="21"/>
        <v>39</v>
      </c>
      <c r="I159" s="9" t="str">
        <f t="shared" si="22"/>
        <v>Mathew</v>
      </c>
      <c r="J159" s="9">
        <f t="shared" si="23"/>
        <v>1690</v>
      </c>
    </row>
    <row r="160" spans="1:10">
      <c r="A160" s="17">
        <f>incomes!A160</f>
        <v>2</v>
      </c>
      <c r="B160" s="17" t="str">
        <f>incomes!B160</f>
        <v>Geraldine</v>
      </c>
      <c r="C160" s="17">
        <f>incomes!C160</f>
        <v>1210</v>
      </c>
      <c r="D160" s="7">
        <f t="shared" si="18"/>
        <v>10</v>
      </c>
      <c r="E160" s="7">
        <f>IF($A160="","",COUNTIF($A$1:$A160,$A160))</f>
        <v>4</v>
      </c>
      <c r="F160" s="7">
        <f t="shared" si="19"/>
        <v>14</v>
      </c>
      <c r="G160" s="7">
        <f t="shared" si="20"/>
        <v>271</v>
      </c>
      <c r="H160" s="9">
        <f t="shared" si="21"/>
        <v>39</v>
      </c>
      <c r="I160" s="9" t="str">
        <f t="shared" si="22"/>
        <v>Carmen</v>
      </c>
      <c r="J160" s="9">
        <f t="shared" si="23"/>
        <v>1920</v>
      </c>
    </row>
    <row r="161" spans="1:10">
      <c r="A161" s="17">
        <f>incomes!A161</f>
        <v>120</v>
      </c>
      <c r="B161" s="17" t="str">
        <f>incomes!B161</f>
        <v>Franklin</v>
      </c>
      <c r="C161" s="17">
        <f>incomes!C161</f>
        <v>2380</v>
      </c>
      <c r="D161" s="7">
        <f t="shared" si="18"/>
        <v>478</v>
      </c>
      <c r="E161" s="7">
        <f>IF($A161="","",COUNTIF($A$1:$A161,$A161))</f>
        <v>4</v>
      </c>
      <c r="F161" s="7">
        <f t="shared" si="19"/>
        <v>482</v>
      </c>
      <c r="G161" s="7">
        <f t="shared" si="20"/>
        <v>279</v>
      </c>
      <c r="H161" s="9">
        <f t="shared" si="21"/>
        <v>40</v>
      </c>
      <c r="I161" s="9" t="str">
        <f t="shared" si="22"/>
        <v>Jeff</v>
      </c>
      <c r="J161" s="9">
        <f t="shared" si="23"/>
        <v>30</v>
      </c>
    </row>
    <row r="162" spans="1:10">
      <c r="A162" s="17">
        <f>incomes!A162</f>
        <v>59</v>
      </c>
      <c r="B162" s="17" t="str">
        <f>incomes!B162</f>
        <v>Michelle</v>
      </c>
      <c r="C162" s="17">
        <f>incomes!C162</f>
        <v>2110</v>
      </c>
      <c r="D162" s="7">
        <f t="shared" si="18"/>
        <v>234</v>
      </c>
      <c r="E162" s="7">
        <f>IF($A162="","",COUNTIF($A$1:$A162,$A162))</f>
        <v>1</v>
      </c>
      <c r="F162" s="7">
        <f t="shared" si="19"/>
        <v>235</v>
      </c>
      <c r="G162" s="7">
        <f t="shared" si="20"/>
        <v>420</v>
      </c>
      <c r="H162" s="9">
        <f t="shared" si="21"/>
        <v>40</v>
      </c>
      <c r="I162" s="9" t="str">
        <f t="shared" si="22"/>
        <v>Lloyd</v>
      </c>
      <c r="J162" s="9">
        <f t="shared" si="23"/>
        <v>810</v>
      </c>
    </row>
    <row r="163" spans="1:10">
      <c r="A163" s="17">
        <f>incomes!A163</f>
        <v>79</v>
      </c>
      <c r="B163" s="17" t="str">
        <f>incomes!B163</f>
        <v>Charlene</v>
      </c>
      <c r="C163" s="17">
        <f>incomes!C163</f>
        <v>1630</v>
      </c>
      <c r="D163" s="7">
        <f t="shared" si="18"/>
        <v>319</v>
      </c>
      <c r="E163" s="7">
        <f>IF($A163="","",COUNTIF($A$1:$A163,$A163))</f>
        <v>3</v>
      </c>
      <c r="F163" s="7">
        <f t="shared" si="19"/>
        <v>322</v>
      </c>
      <c r="G163" s="7">
        <f t="shared" si="20"/>
        <v>434</v>
      </c>
      <c r="H163" s="9">
        <f t="shared" si="21"/>
        <v>40</v>
      </c>
      <c r="I163" s="9" t="str">
        <f t="shared" si="22"/>
        <v>William</v>
      </c>
      <c r="J163" s="9">
        <f t="shared" si="23"/>
        <v>700</v>
      </c>
    </row>
    <row r="164" spans="1:10">
      <c r="A164" s="17">
        <f>incomes!A164</f>
        <v>119</v>
      </c>
      <c r="B164" s="17" t="str">
        <f>incomes!B164</f>
        <v>Regina</v>
      </c>
      <c r="C164" s="17">
        <f>incomes!C164</f>
        <v>1460</v>
      </c>
      <c r="D164" s="7">
        <f t="shared" si="18"/>
        <v>472</v>
      </c>
      <c r="E164" s="7">
        <f>IF($A164="","",COUNTIF($A$1:$A164,$A164))</f>
        <v>2</v>
      </c>
      <c r="F164" s="7">
        <f t="shared" si="19"/>
        <v>474</v>
      </c>
      <c r="G164" s="7">
        <f t="shared" si="20"/>
        <v>459</v>
      </c>
      <c r="H164" s="9">
        <f t="shared" si="21"/>
        <v>40</v>
      </c>
      <c r="I164" s="9" t="str">
        <f t="shared" si="22"/>
        <v>Brittany</v>
      </c>
      <c r="J164" s="9">
        <f t="shared" si="23"/>
        <v>760</v>
      </c>
    </row>
    <row r="165" spans="1:10">
      <c r="A165" s="17">
        <f>incomes!A165</f>
        <v>13</v>
      </c>
      <c r="B165" s="17" t="str">
        <f>incomes!B165</f>
        <v>Esther</v>
      </c>
      <c r="C165" s="17">
        <f>incomes!C165</f>
        <v>2430</v>
      </c>
      <c r="D165" s="7">
        <f t="shared" si="18"/>
        <v>64</v>
      </c>
      <c r="E165" s="7">
        <f>IF($A165="","",COUNTIF($A$1:$A165,$A165))</f>
        <v>2</v>
      </c>
      <c r="F165" s="7">
        <f t="shared" si="19"/>
        <v>66</v>
      </c>
      <c r="G165" s="7">
        <f t="shared" si="20"/>
        <v>488</v>
      </c>
      <c r="H165" s="9">
        <f t="shared" si="21"/>
        <v>40</v>
      </c>
      <c r="I165" s="9" t="str">
        <f t="shared" si="22"/>
        <v>Francisco</v>
      </c>
      <c r="J165" s="9">
        <f t="shared" si="23"/>
        <v>2320</v>
      </c>
    </row>
    <row r="166" spans="1:10">
      <c r="A166" s="17">
        <f>incomes!A166</f>
        <v>62</v>
      </c>
      <c r="B166" s="17" t="str">
        <f>incomes!B166</f>
        <v>Dolores</v>
      </c>
      <c r="C166" s="17">
        <f>incomes!C166</f>
        <v>2630</v>
      </c>
      <c r="D166" s="7">
        <f t="shared" si="18"/>
        <v>248</v>
      </c>
      <c r="E166" s="7">
        <f>IF($A166="","",COUNTIF($A$1:$A166,$A166))</f>
        <v>2</v>
      </c>
      <c r="F166" s="7">
        <f t="shared" si="19"/>
        <v>250</v>
      </c>
      <c r="G166" s="7">
        <f t="shared" si="20"/>
        <v>292</v>
      </c>
      <c r="H166" s="9">
        <f t="shared" si="21"/>
        <v>41</v>
      </c>
      <c r="I166" s="9" t="str">
        <f t="shared" si="22"/>
        <v>Jeffery</v>
      </c>
      <c r="J166" s="9">
        <f t="shared" si="23"/>
        <v>230</v>
      </c>
    </row>
    <row r="167" spans="1:10">
      <c r="A167" s="17">
        <f>incomes!A167</f>
        <v>12</v>
      </c>
      <c r="B167" s="17" t="str">
        <f>incomes!B167</f>
        <v>Jason</v>
      </c>
      <c r="C167" s="17">
        <f>incomes!C167</f>
        <v>1910</v>
      </c>
      <c r="D167" s="7">
        <f t="shared" si="18"/>
        <v>58</v>
      </c>
      <c r="E167" s="7">
        <f>IF($A167="","",COUNTIF($A$1:$A167,$A167))</f>
        <v>1</v>
      </c>
      <c r="F167" s="7">
        <f t="shared" si="19"/>
        <v>59</v>
      </c>
      <c r="G167" s="7">
        <f t="shared" si="20"/>
        <v>383</v>
      </c>
      <c r="H167" s="9">
        <f t="shared" si="21"/>
        <v>41</v>
      </c>
      <c r="I167" s="9" t="str">
        <f t="shared" si="22"/>
        <v>Keith</v>
      </c>
      <c r="J167" s="9">
        <f t="shared" si="23"/>
        <v>1500</v>
      </c>
    </row>
    <row r="168" spans="1:10">
      <c r="A168" s="17">
        <f>incomes!A168</f>
        <v>53</v>
      </c>
      <c r="B168" s="17" t="str">
        <f>incomes!B168</f>
        <v>Dean</v>
      </c>
      <c r="C168" s="17">
        <f>incomes!C168</f>
        <v>650</v>
      </c>
      <c r="D168" s="7">
        <f t="shared" si="18"/>
        <v>208</v>
      </c>
      <c r="E168" s="7">
        <f>IF($A168="","",COUNTIF($A$1:$A168,$A168))</f>
        <v>2</v>
      </c>
      <c r="F168" s="7">
        <f t="shared" si="19"/>
        <v>210</v>
      </c>
      <c r="G168" s="7">
        <f t="shared" si="20"/>
        <v>71</v>
      </c>
      <c r="H168" s="9">
        <f t="shared" si="21"/>
        <v>42</v>
      </c>
      <c r="I168" s="9" t="str">
        <f t="shared" si="22"/>
        <v>Joseph</v>
      </c>
      <c r="J168" s="9">
        <f t="shared" si="23"/>
        <v>2850</v>
      </c>
    </row>
    <row r="169" spans="1:10">
      <c r="A169" s="17">
        <f>incomes!A169</f>
        <v>63</v>
      </c>
      <c r="B169" s="17" t="str">
        <f>incomes!B169</f>
        <v>Stella</v>
      </c>
      <c r="C169" s="17">
        <f>incomes!C169</f>
        <v>1810</v>
      </c>
      <c r="D169" s="7">
        <f t="shared" si="18"/>
        <v>251</v>
      </c>
      <c r="E169" s="7">
        <f>IF($A169="","",COUNTIF($A$1:$A169,$A169))</f>
        <v>4</v>
      </c>
      <c r="F169" s="7">
        <f t="shared" si="19"/>
        <v>255</v>
      </c>
      <c r="G169" s="7">
        <f t="shared" si="20"/>
        <v>336</v>
      </c>
      <c r="H169" s="9">
        <f t="shared" si="21"/>
        <v>42</v>
      </c>
      <c r="I169" s="9" t="str">
        <f t="shared" si="22"/>
        <v>Marcia</v>
      </c>
      <c r="J169" s="9">
        <f t="shared" si="23"/>
        <v>220</v>
      </c>
    </row>
    <row r="170" spans="1:10">
      <c r="A170" s="17">
        <f>incomes!A170</f>
        <v>22</v>
      </c>
      <c r="B170" s="17" t="str">
        <f>incomes!B170</f>
        <v>Jean</v>
      </c>
      <c r="C170" s="17">
        <f>incomes!C170</f>
        <v>330</v>
      </c>
      <c r="D170" s="7">
        <f t="shared" si="18"/>
        <v>93</v>
      </c>
      <c r="E170" s="7">
        <f>IF($A170="","",COUNTIF($A$1:$A170,$A170))</f>
        <v>3</v>
      </c>
      <c r="F170" s="7">
        <f t="shared" si="19"/>
        <v>96</v>
      </c>
      <c r="G170" s="7">
        <f t="shared" si="20"/>
        <v>405</v>
      </c>
      <c r="H170" s="9">
        <f t="shared" si="21"/>
        <v>42</v>
      </c>
      <c r="I170" s="9" t="str">
        <f t="shared" si="22"/>
        <v>Rick</v>
      </c>
      <c r="J170" s="9">
        <f t="shared" si="23"/>
        <v>580</v>
      </c>
    </row>
    <row r="171" spans="1:10">
      <c r="A171" s="17">
        <f>incomes!A171</f>
        <v>74</v>
      </c>
      <c r="B171" s="17" t="str">
        <f>incomes!B171</f>
        <v>Oscar</v>
      </c>
      <c r="C171" s="17">
        <f>incomes!C171</f>
        <v>20</v>
      </c>
      <c r="D171" s="7">
        <f t="shared" si="18"/>
        <v>297</v>
      </c>
      <c r="E171" s="7">
        <f>IF($A171="","",COUNTIF($A$1:$A171,$A171))</f>
        <v>1</v>
      </c>
      <c r="F171" s="7">
        <f t="shared" si="19"/>
        <v>298</v>
      </c>
      <c r="G171" s="7">
        <f t="shared" si="20"/>
        <v>11</v>
      </c>
      <c r="H171" s="9">
        <f t="shared" si="21"/>
        <v>43</v>
      </c>
      <c r="I171" s="9" t="str">
        <f t="shared" si="22"/>
        <v>Lloyd</v>
      </c>
      <c r="J171" s="9">
        <f t="shared" si="23"/>
        <v>1380</v>
      </c>
    </row>
    <row r="172" spans="1:10">
      <c r="A172" s="17">
        <f>incomes!A172</f>
        <v>74</v>
      </c>
      <c r="B172" s="17" t="str">
        <f>incomes!B172</f>
        <v>Reginald</v>
      </c>
      <c r="C172" s="17">
        <f>incomes!C172</f>
        <v>1920</v>
      </c>
      <c r="D172" s="7">
        <f t="shared" si="18"/>
        <v>297</v>
      </c>
      <c r="E172" s="7">
        <f>IF($A172="","",COUNTIF($A$1:$A172,$A172))</f>
        <v>2</v>
      </c>
      <c r="F172" s="7">
        <f t="shared" si="19"/>
        <v>299</v>
      </c>
      <c r="G172" s="7">
        <f t="shared" si="20"/>
        <v>132</v>
      </c>
      <c r="H172" s="9">
        <f t="shared" si="21"/>
        <v>43</v>
      </c>
      <c r="I172" s="9" t="str">
        <f t="shared" si="22"/>
        <v>Travis</v>
      </c>
      <c r="J172" s="9">
        <f t="shared" si="23"/>
        <v>1270</v>
      </c>
    </row>
    <row r="173" spans="1:10">
      <c r="A173" s="17">
        <f>incomes!A173</f>
        <v>80</v>
      </c>
      <c r="B173" s="17" t="str">
        <f>incomes!B173</f>
        <v>Benjamin</v>
      </c>
      <c r="C173" s="17">
        <f>incomes!C173</f>
        <v>1540</v>
      </c>
      <c r="D173" s="7">
        <f t="shared" si="18"/>
        <v>324</v>
      </c>
      <c r="E173" s="7">
        <f>IF($A173="","",COUNTIF($A$1:$A173,$A173))</f>
        <v>3</v>
      </c>
      <c r="F173" s="7">
        <f t="shared" si="19"/>
        <v>327</v>
      </c>
      <c r="G173" s="7">
        <f t="shared" si="20"/>
        <v>295</v>
      </c>
      <c r="H173" s="9">
        <f t="shared" si="21"/>
        <v>43</v>
      </c>
      <c r="I173" s="9" t="str">
        <f t="shared" si="22"/>
        <v>Carla</v>
      </c>
      <c r="J173" s="9">
        <f t="shared" si="23"/>
        <v>2030</v>
      </c>
    </row>
    <row r="174" spans="1:10">
      <c r="A174" s="17">
        <f>incomes!A174</f>
        <v>7</v>
      </c>
      <c r="B174" s="17" t="str">
        <f>incomes!B174</f>
        <v>Virginia</v>
      </c>
      <c r="C174" s="17">
        <f>incomes!C174</f>
        <v>2490</v>
      </c>
      <c r="D174" s="7">
        <f t="shared" si="18"/>
        <v>39</v>
      </c>
      <c r="E174" s="7">
        <f>IF($A174="","",COUNTIF($A$1:$A174,$A174))</f>
        <v>2</v>
      </c>
      <c r="F174" s="7">
        <f t="shared" si="19"/>
        <v>41</v>
      </c>
      <c r="G174" s="7">
        <f t="shared" si="20"/>
        <v>325</v>
      </c>
      <c r="H174" s="9">
        <f t="shared" si="21"/>
        <v>43</v>
      </c>
      <c r="I174" s="9" t="str">
        <f t="shared" si="22"/>
        <v>Suzanne</v>
      </c>
      <c r="J174" s="9">
        <f t="shared" si="23"/>
        <v>450</v>
      </c>
    </row>
    <row r="175" spans="1:10">
      <c r="A175" s="17">
        <f>incomes!A175</f>
        <v>12</v>
      </c>
      <c r="B175" s="17" t="str">
        <f>incomes!B175</f>
        <v>Judy</v>
      </c>
      <c r="C175" s="17">
        <f>incomes!C175</f>
        <v>2570</v>
      </c>
      <c r="D175" s="7">
        <f t="shared" si="18"/>
        <v>58</v>
      </c>
      <c r="E175" s="7">
        <f>IF($A175="","",COUNTIF($A$1:$A175,$A175))</f>
        <v>2</v>
      </c>
      <c r="F175" s="7">
        <f t="shared" si="19"/>
        <v>60</v>
      </c>
      <c r="G175" s="7">
        <f t="shared" si="20"/>
        <v>402</v>
      </c>
      <c r="H175" s="9">
        <f t="shared" si="21"/>
        <v>43</v>
      </c>
      <c r="I175" s="9" t="str">
        <f t="shared" si="22"/>
        <v>Gene</v>
      </c>
      <c r="J175" s="9">
        <f t="shared" si="23"/>
        <v>190</v>
      </c>
    </row>
    <row r="176" spans="1:10">
      <c r="A176" s="17">
        <f>incomes!A176</f>
        <v>26</v>
      </c>
      <c r="B176" s="17" t="str">
        <f>incomes!B176</f>
        <v>Cory</v>
      </c>
      <c r="C176" s="17">
        <f>incomes!C176</f>
        <v>220</v>
      </c>
      <c r="D176" s="7">
        <f t="shared" si="18"/>
        <v>107</v>
      </c>
      <c r="E176" s="7">
        <f>IF($A176="","",COUNTIF($A$1:$A176,$A176))</f>
        <v>3</v>
      </c>
      <c r="F176" s="7">
        <f t="shared" si="19"/>
        <v>110</v>
      </c>
      <c r="G176" s="7">
        <f t="shared" si="20"/>
        <v>489</v>
      </c>
      <c r="H176" s="9">
        <f t="shared" si="21"/>
        <v>43</v>
      </c>
      <c r="I176" s="9" t="str">
        <f t="shared" si="22"/>
        <v>Larry</v>
      </c>
      <c r="J176" s="9">
        <f t="shared" si="23"/>
        <v>2320</v>
      </c>
    </row>
    <row r="177" spans="1:10">
      <c r="A177" s="17">
        <f>incomes!A177</f>
        <v>67</v>
      </c>
      <c r="B177" s="17" t="str">
        <f>incomes!B177</f>
        <v>Vicki</v>
      </c>
      <c r="C177" s="17">
        <f>incomes!C177</f>
        <v>380</v>
      </c>
      <c r="D177" s="7">
        <f t="shared" si="18"/>
        <v>269</v>
      </c>
      <c r="E177" s="7">
        <f>IF($A177="","",COUNTIF($A$1:$A177,$A177))</f>
        <v>5</v>
      </c>
      <c r="F177" s="7">
        <f t="shared" si="19"/>
        <v>274</v>
      </c>
      <c r="G177" s="7">
        <f t="shared" si="20"/>
        <v>266</v>
      </c>
      <c r="H177" s="9">
        <f t="shared" si="21"/>
        <v>44</v>
      </c>
      <c r="I177" s="9" t="str">
        <f t="shared" si="22"/>
        <v>Audrey</v>
      </c>
      <c r="J177" s="9">
        <f t="shared" si="23"/>
        <v>2570</v>
      </c>
    </row>
    <row r="178" spans="1:10">
      <c r="A178" s="17">
        <f>incomes!A178</f>
        <v>48</v>
      </c>
      <c r="B178" s="17" t="str">
        <f>incomes!B178</f>
        <v>Jane</v>
      </c>
      <c r="C178" s="17">
        <f>incomes!C178</f>
        <v>390</v>
      </c>
      <c r="D178" s="7">
        <f t="shared" si="18"/>
        <v>187</v>
      </c>
      <c r="E178" s="7">
        <f>IF($A178="","",COUNTIF($A$1:$A178,$A178))</f>
        <v>1</v>
      </c>
      <c r="F178" s="7">
        <f t="shared" si="19"/>
        <v>188</v>
      </c>
      <c r="G178" s="7">
        <f t="shared" si="20"/>
        <v>396</v>
      </c>
      <c r="H178" s="9">
        <f t="shared" si="21"/>
        <v>44</v>
      </c>
      <c r="I178" s="9" t="str">
        <f t="shared" si="22"/>
        <v>Julia</v>
      </c>
      <c r="J178" s="9">
        <f t="shared" si="23"/>
        <v>1410</v>
      </c>
    </row>
    <row r="179" spans="1:10">
      <c r="A179" s="17">
        <f>incomes!A179</f>
        <v>93</v>
      </c>
      <c r="B179" s="17" t="str">
        <f>incomes!B179</f>
        <v>Marie</v>
      </c>
      <c r="C179" s="17">
        <f>incomes!C179</f>
        <v>1430</v>
      </c>
      <c r="D179" s="7">
        <f t="shared" si="18"/>
        <v>386</v>
      </c>
      <c r="E179" s="7">
        <f>IF($A179="","",COUNTIF($A$1:$A179,$A179))</f>
        <v>2</v>
      </c>
      <c r="F179" s="7">
        <f t="shared" si="19"/>
        <v>388</v>
      </c>
      <c r="G179" s="7">
        <f t="shared" si="20"/>
        <v>425</v>
      </c>
      <c r="H179" s="9">
        <f t="shared" si="21"/>
        <v>44</v>
      </c>
      <c r="I179" s="9" t="str">
        <f t="shared" si="22"/>
        <v>Rose</v>
      </c>
      <c r="J179" s="9">
        <f t="shared" si="23"/>
        <v>1440</v>
      </c>
    </row>
    <row r="180" spans="1:10">
      <c r="A180" s="17">
        <f>incomes!A180</f>
        <v>60</v>
      </c>
      <c r="B180" s="17" t="str">
        <f>incomes!B180</f>
        <v>Grace</v>
      </c>
      <c r="C180" s="17">
        <f>incomes!C180</f>
        <v>980</v>
      </c>
      <c r="D180" s="7">
        <f t="shared" si="18"/>
        <v>237</v>
      </c>
      <c r="E180" s="7">
        <f>IF($A180="","",COUNTIF($A$1:$A180,$A180))</f>
        <v>3</v>
      </c>
      <c r="F180" s="7">
        <f t="shared" si="19"/>
        <v>240</v>
      </c>
      <c r="G180" s="7">
        <f t="shared" si="20"/>
        <v>96</v>
      </c>
      <c r="H180" s="9">
        <f t="shared" si="21"/>
        <v>45</v>
      </c>
      <c r="I180" s="9" t="str">
        <f t="shared" si="22"/>
        <v>Darrell</v>
      </c>
      <c r="J180" s="9">
        <f t="shared" si="23"/>
        <v>530</v>
      </c>
    </row>
    <row r="181" spans="1:10">
      <c r="A181" s="17">
        <f>incomes!A181</f>
        <v>118</v>
      </c>
      <c r="B181" s="17" t="str">
        <f>incomes!B181</f>
        <v>Katie</v>
      </c>
      <c r="C181" s="17">
        <f>incomes!C181</f>
        <v>2760</v>
      </c>
      <c r="D181" s="7">
        <f t="shared" si="18"/>
        <v>464</v>
      </c>
      <c r="E181" s="7">
        <f>IF($A181="","",COUNTIF($A$1:$A181,$A181))</f>
        <v>4</v>
      </c>
      <c r="F181" s="7">
        <f t="shared" si="19"/>
        <v>468</v>
      </c>
      <c r="G181" s="7">
        <f t="shared" si="20"/>
        <v>195</v>
      </c>
      <c r="H181" s="9">
        <f t="shared" si="21"/>
        <v>45</v>
      </c>
      <c r="I181" s="9" t="str">
        <f t="shared" si="22"/>
        <v>Jessie</v>
      </c>
      <c r="J181" s="9">
        <f t="shared" si="23"/>
        <v>1950</v>
      </c>
    </row>
    <row r="182" spans="1:10">
      <c r="A182" s="17">
        <f>incomes!A182</f>
        <v>94</v>
      </c>
      <c r="B182" s="17" t="str">
        <f>incomes!B182</f>
        <v>Ramon</v>
      </c>
      <c r="C182" s="17">
        <f>incomes!C182</f>
        <v>150</v>
      </c>
      <c r="D182" s="7">
        <f t="shared" si="18"/>
        <v>388</v>
      </c>
      <c r="E182" s="7">
        <f>IF($A182="","",COUNTIF($A$1:$A182,$A182))</f>
        <v>2</v>
      </c>
      <c r="F182" s="7">
        <f t="shared" si="19"/>
        <v>390</v>
      </c>
      <c r="G182" s="7">
        <f t="shared" si="20"/>
        <v>223</v>
      </c>
      <c r="H182" s="9">
        <f t="shared" si="21"/>
        <v>45</v>
      </c>
      <c r="I182" s="9" t="str">
        <f t="shared" si="22"/>
        <v>Herman</v>
      </c>
      <c r="J182" s="9">
        <f t="shared" si="23"/>
        <v>2410</v>
      </c>
    </row>
    <row r="183" spans="1:10">
      <c r="A183" s="17">
        <f>incomes!A183</f>
        <v>50</v>
      </c>
      <c r="B183" s="17" t="str">
        <f>incomes!B183</f>
        <v>Juanita</v>
      </c>
      <c r="C183" s="17">
        <f>incomes!C183</f>
        <v>210</v>
      </c>
      <c r="D183" s="7">
        <f t="shared" si="18"/>
        <v>194</v>
      </c>
      <c r="E183" s="7">
        <f>IF($A183="","",COUNTIF($A$1:$A183,$A183))</f>
        <v>3</v>
      </c>
      <c r="F183" s="7">
        <f t="shared" si="19"/>
        <v>197</v>
      </c>
      <c r="G183" s="7">
        <f t="shared" si="20"/>
        <v>322</v>
      </c>
      <c r="H183" s="9">
        <f t="shared" si="21"/>
        <v>45</v>
      </c>
      <c r="I183" s="9" t="str">
        <f t="shared" si="22"/>
        <v>Sandra</v>
      </c>
      <c r="J183" s="9">
        <f t="shared" si="23"/>
        <v>2820</v>
      </c>
    </row>
    <row r="184" spans="1:10">
      <c r="A184" s="17">
        <f>incomes!A184</f>
        <v>9</v>
      </c>
      <c r="B184" s="17" t="str">
        <f>incomes!B184</f>
        <v>Teresa</v>
      </c>
      <c r="C184" s="17">
        <f>incomes!C184</f>
        <v>280</v>
      </c>
      <c r="D184" s="7">
        <f t="shared" si="18"/>
        <v>50</v>
      </c>
      <c r="E184" s="7">
        <f>IF($A184="","",COUNTIF($A$1:$A184,$A184))</f>
        <v>4</v>
      </c>
      <c r="F184" s="7">
        <f t="shared" si="19"/>
        <v>54</v>
      </c>
      <c r="G184" s="7">
        <f t="shared" si="20"/>
        <v>391</v>
      </c>
      <c r="H184" s="9">
        <f t="shared" si="21"/>
        <v>45</v>
      </c>
      <c r="I184" s="9" t="str">
        <f t="shared" si="22"/>
        <v>Frederick</v>
      </c>
      <c r="J184" s="9">
        <f t="shared" si="23"/>
        <v>1110</v>
      </c>
    </row>
    <row r="185" spans="1:10">
      <c r="A185" s="17">
        <f>incomes!A185</f>
        <v>106</v>
      </c>
      <c r="B185" s="17" t="str">
        <f>incomes!B185</f>
        <v>Glenda</v>
      </c>
      <c r="C185" s="17">
        <f>incomes!C185</f>
        <v>2730</v>
      </c>
      <c r="D185" s="7">
        <f t="shared" si="18"/>
        <v>430</v>
      </c>
      <c r="E185" s="7">
        <f>IF($A185="","",COUNTIF($A$1:$A185,$A185))</f>
        <v>2</v>
      </c>
      <c r="F185" s="7">
        <f t="shared" si="19"/>
        <v>432</v>
      </c>
      <c r="G185" s="7">
        <f t="shared" si="20"/>
        <v>216</v>
      </c>
      <c r="H185" s="9">
        <f t="shared" si="21"/>
        <v>46</v>
      </c>
      <c r="I185" s="9" t="str">
        <f t="shared" si="22"/>
        <v>Thomas</v>
      </c>
      <c r="J185" s="9">
        <f t="shared" si="23"/>
        <v>980</v>
      </c>
    </row>
    <row r="186" spans="1:10">
      <c r="A186" s="17">
        <f>incomes!A186</f>
        <v>119</v>
      </c>
      <c r="B186" s="17" t="str">
        <f>incomes!B186</f>
        <v>Amanda</v>
      </c>
      <c r="C186" s="17">
        <f>incomes!C186</f>
        <v>1010</v>
      </c>
      <c r="D186" s="7">
        <f t="shared" si="18"/>
        <v>472</v>
      </c>
      <c r="E186" s="7">
        <f>IF($A186="","",COUNTIF($A$1:$A186,$A186))</f>
        <v>3</v>
      </c>
      <c r="F186" s="7">
        <f t="shared" si="19"/>
        <v>475</v>
      </c>
      <c r="G186" s="7">
        <f t="shared" si="20"/>
        <v>24</v>
      </c>
      <c r="H186" s="9">
        <f t="shared" si="21"/>
        <v>47</v>
      </c>
      <c r="I186" s="9" t="str">
        <f t="shared" si="22"/>
        <v>Brad</v>
      </c>
      <c r="J186" s="9">
        <f t="shared" si="23"/>
        <v>2330</v>
      </c>
    </row>
    <row r="187" spans="1:10">
      <c r="A187" s="17">
        <f>incomes!A187</f>
        <v>30</v>
      </c>
      <c r="B187" s="17" t="str">
        <f>incomes!B187</f>
        <v>April</v>
      </c>
      <c r="C187" s="17">
        <f>incomes!C187</f>
        <v>2680</v>
      </c>
      <c r="D187" s="7">
        <f t="shared" si="18"/>
        <v>123</v>
      </c>
      <c r="E187" s="7">
        <f>IF($A187="","",COUNTIF($A$1:$A187,$A187))</f>
        <v>2</v>
      </c>
      <c r="F187" s="7">
        <f t="shared" si="19"/>
        <v>125</v>
      </c>
      <c r="G187" s="7">
        <f t="shared" si="20"/>
        <v>127</v>
      </c>
      <c r="H187" s="9">
        <f t="shared" si="21"/>
        <v>47</v>
      </c>
      <c r="I187" s="9" t="str">
        <f t="shared" si="22"/>
        <v>Nathan</v>
      </c>
      <c r="J187" s="9">
        <f t="shared" si="23"/>
        <v>1490</v>
      </c>
    </row>
    <row r="188" spans="1:10">
      <c r="A188" s="17">
        <f>incomes!A188</f>
        <v>55</v>
      </c>
      <c r="B188" s="17" t="str">
        <f>incomes!B188</f>
        <v>Herbert</v>
      </c>
      <c r="C188" s="17">
        <f>incomes!C188</f>
        <v>310</v>
      </c>
      <c r="D188" s="7">
        <f t="shared" si="18"/>
        <v>214</v>
      </c>
      <c r="E188" s="7">
        <f>IF($A188="","",COUNTIF($A$1:$A188,$A188))</f>
        <v>4</v>
      </c>
      <c r="F188" s="7">
        <f t="shared" si="19"/>
        <v>218</v>
      </c>
      <c r="G188" s="7">
        <f t="shared" si="20"/>
        <v>178</v>
      </c>
      <c r="H188" s="9">
        <f t="shared" si="21"/>
        <v>48</v>
      </c>
      <c r="I188" s="9" t="str">
        <f t="shared" si="22"/>
        <v>Jane</v>
      </c>
      <c r="J188" s="9">
        <f t="shared" si="23"/>
        <v>390</v>
      </c>
    </row>
    <row r="189" spans="1:10">
      <c r="A189" s="17">
        <f>incomes!A189</f>
        <v>124</v>
      </c>
      <c r="B189" s="17" t="str">
        <f>incomes!B189</f>
        <v>Loretta</v>
      </c>
      <c r="C189" s="17">
        <f>incomes!C189</f>
        <v>720</v>
      </c>
      <c r="D189" s="7">
        <f t="shared" si="18"/>
        <v>496</v>
      </c>
      <c r="E189" s="7">
        <f>IF($A189="","",COUNTIF($A$1:$A189,$A189))</f>
        <v>1</v>
      </c>
      <c r="F189" s="7">
        <f t="shared" si="19"/>
        <v>497</v>
      </c>
      <c r="G189" s="7">
        <f t="shared" si="20"/>
        <v>244</v>
      </c>
      <c r="H189" s="9">
        <f t="shared" si="21"/>
        <v>48</v>
      </c>
      <c r="I189" s="9" t="str">
        <f t="shared" si="22"/>
        <v>Jerome</v>
      </c>
      <c r="J189" s="9">
        <f t="shared" si="23"/>
        <v>2800</v>
      </c>
    </row>
    <row r="190" spans="1:10">
      <c r="A190" s="17">
        <f>incomes!A190</f>
        <v>97</v>
      </c>
      <c r="B190" s="17" t="str">
        <f>incomes!B190</f>
        <v>Hector</v>
      </c>
      <c r="C190" s="17">
        <f>incomes!C190</f>
        <v>1930</v>
      </c>
      <c r="D190" s="7">
        <f t="shared" si="18"/>
        <v>403</v>
      </c>
      <c r="E190" s="7">
        <f>IF($A190="","",COUNTIF($A$1:$A190,$A190))</f>
        <v>1</v>
      </c>
      <c r="F190" s="7">
        <f t="shared" si="19"/>
        <v>404</v>
      </c>
      <c r="G190" s="7">
        <f t="shared" si="20"/>
        <v>107</v>
      </c>
      <c r="H190" s="9">
        <f t="shared" si="21"/>
        <v>49</v>
      </c>
      <c r="I190" s="9" t="str">
        <f t="shared" si="22"/>
        <v>Janet</v>
      </c>
      <c r="J190" s="9">
        <f t="shared" si="23"/>
        <v>170</v>
      </c>
    </row>
    <row r="191" spans="1:10">
      <c r="A191" s="17">
        <f>incomes!A191</f>
        <v>106</v>
      </c>
      <c r="B191" s="17" t="str">
        <f>incomes!B191</f>
        <v>Ronnie</v>
      </c>
      <c r="C191" s="17">
        <f>incomes!C191</f>
        <v>2600</v>
      </c>
      <c r="D191" s="7">
        <f t="shared" si="18"/>
        <v>430</v>
      </c>
      <c r="E191" s="7">
        <f>IF($A191="","",COUNTIF($A$1:$A191,$A191))</f>
        <v>3</v>
      </c>
      <c r="F191" s="7">
        <f t="shared" si="19"/>
        <v>433</v>
      </c>
      <c r="G191" s="7">
        <f t="shared" si="20"/>
        <v>229</v>
      </c>
      <c r="H191" s="9">
        <f t="shared" si="21"/>
        <v>49</v>
      </c>
      <c r="I191" s="9" t="str">
        <f t="shared" si="22"/>
        <v>Chester</v>
      </c>
      <c r="J191" s="9">
        <f t="shared" si="23"/>
        <v>1030</v>
      </c>
    </row>
    <row r="192" spans="1:10">
      <c r="A192" s="17">
        <f>incomes!A192</f>
        <v>87</v>
      </c>
      <c r="B192" s="17" t="str">
        <f>incomes!B192</f>
        <v>Frederick</v>
      </c>
      <c r="C192" s="17">
        <f>incomes!C192</f>
        <v>2060</v>
      </c>
      <c r="D192" s="7">
        <f t="shared" si="18"/>
        <v>350</v>
      </c>
      <c r="E192" s="7">
        <f>IF($A192="","",COUNTIF($A$1:$A192,$A192))</f>
        <v>2</v>
      </c>
      <c r="F192" s="7">
        <f t="shared" si="19"/>
        <v>352</v>
      </c>
      <c r="G192" s="7">
        <f t="shared" si="20"/>
        <v>316</v>
      </c>
      <c r="H192" s="9">
        <f t="shared" si="21"/>
        <v>49</v>
      </c>
      <c r="I192" s="9" t="str">
        <f t="shared" si="22"/>
        <v>Travis</v>
      </c>
      <c r="J192" s="9">
        <f t="shared" si="23"/>
        <v>810</v>
      </c>
    </row>
    <row r="193" spans="1:10">
      <c r="A193" s="17">
        <f>incomes!A193</f>
        <v>78</v>
      </c>
      <c r="B193" s="17" t="str">
        <f>incomes!B193</f>
        <v>Gabriel</v>
      </c>
      <c r="C193" s="17">
        <f>incomes!C193</f>
        <v>1520</v>
      </c>
      <c r="D193" s="7">
        <f t="shared" si="18"/>
        <v>315</v>
      </c>
      <c r="E193" s="7">
        <f>IF($A193="","",COUNTIF($A$1:$A193,$A193))</f>
        <v>2</v>
      </c>
      <c r="F193" s="7">
        <f t="shared" si="19"/>
        <v>317</v>
      </c>
      <c r="G193" s="7">
        <f t="shared" si="20"/>
        <v>351</v>
      </c>
      <c r="H193" s="9">
        <f t="shared" si="21"/>
        <v>49</v>
      </c>
      <c r="I193" s="9" t="str">
        <f t="shared" si="22"/>
        <v>Raymond</v>
      </c>
      <c r="J193" s="9">
        <f t="shared" si="23"/>
        <v>440</v>
      </c>
    </row>
    <row r="194" spans="1:10">
      <c r="A194" s="17">
        <f>incomes!A194</f>
        <v>88</v>
      </c>
      <c r="B194" s="17" t="str">
        <f>incomes!B194</f>
        <v>Ronald</v>
      </c>
      <c r="C194" s="17">
        <f>incomes!C194</f>
        <v>870</v>
      </c>
      <c r="D194" s="7">
        <f t="shared" si="18"/>
        <v>355</v>
      </c>
      <c r="E194" s="7">
        <f>IF($A194="","",COUNTIF($A$1:$A194,$A194))</f>
        <v>5</v>
      </c>
      <c r="F194" s="7">
        <f t="shared" si="19"/>
        <v>360</v>
      </c>
      <c r="G194" s="7">
        <f t="shared" si="20"/>
        <v>480</v>
      </c>
      <c r="H194" s="9">
        <f t="shared" si="21"/>
        <v>49</v>
      </c>
      <c r="I194" s="9" t="str">
        <f t="shared" si="22"/>
        <v>Calvin</v>
      </c>
      <c r="J194" s="9">
        <f t="shared" si="23"/>
        <v>1960</v>
      </c>
    </row>
    <row r="195" spans="1:10">
      <c r="A195" s="17">
        <f>incomes!A195</f>
        <v>45</v>
      </c>
      <c r="B195" s="17" t="str">
        <f>incomes!B195</f>
        <v>Jessie</v>
      </c>
      <c r="C195" s="17">
        <f>incomes!C195</f>
        <v>1950</v>
      </c>
      <c r="D195" s="7">
        <f t="shared" si="18"/>
        <v>179</v>
      </c>
      <c r="E195" s="7">
        <f>IF($A195="","",COUNTIF($A$1:$A195,$A195))</f>
        <v>2</v>
      </c>
      <c r="F195" s="7">
        <f t="shared" si="19"/>
        <v>181</v>
      </c>
      <c r="G195" s="7">
        <f t="shared" si="20"/>
        <v>19</v>
      </c>
      <c r="H195" s="9">
        <f t="shared" si="21"/>
        <v>50</v>
      </c>
      <c r="I195" s="9" t="str">
        <f t="shared" si="22"/>
        <v>Viola</v>
      </c>
      <c r="J195" s="9">
        <f t="shared" si="23"/>
        <v>2300</v>
      </c>
    </row>
    <row r="196" spans="1:10">
      <c r="A196" s="17">
        <f>incomes!A196</f>
        <v>58</v>
      </c>
      <c r="B196" s="17" t="str">
        <f>incomes!B196</f>
        <v>Hector</v>
      </c>
      <c r="C196" s="17">
        <f>incomes!C196</f>
        <v>1390</v>
      </c>
      <c r="D196" s="7">
        <f t="shared" si="18"/>
        <v>226</v>
      </c>
      <c r="E196" s="7">
        <f>IF($A196="","",COUNTIF($A$1:$A196,$A196))</f>
        <v>4</v>
      </c>
      <c r="F196" s="7">
        <f t="shared" si="19"/>
        <v>230</v>
      </c>
      <c r="G196" s="7">
        <f t="shared" si="20"/>
        <v>77</v>
      </c>
      <c r="H196" s="9">
        <f t="shared" si="21"/>
        <v>50</v>
      </c>
      <c r="I196" s="9" t="str">
        <f t="shared" si="22"/>
        <v>Marie</v>
      </c>
      <c r="J196" s="9">
        <f t="shared" si="23"/>
        <v>570</v>
      </c>
    </row>
    <row r="197" spans="1:10">
      <c r="A197" s="17">
        <f>incomes!A197</f>
        <v>52</v>
      </c>
      <c r="B197" s="17" t="str">
        <f>incomes!B197</f>
        <v>Dawn</v>
      </c>
      <c r="C197" s="17">
        <f>incomes!C197</f>
        <v>400</v>
      </c>
      <c r="D197" s="7">
        <f t="shared" si="18"/>
        <v>202</v>
      </c>
      <c r="E197" s="7">
        <f>IF($A197="","",COUNTIF($A$1:$A197,$A197))</f>
        <v>3</v>
      </c>
      <c r="F197" s="7">
        <f t="shared" si="19"/>
        <v>205</v>
      </c>
      <c r="G197" s="7">
        <f t="shared" si="20"/>
        <v>183</v>
      </c>
      <c r="H197" s="9">
        <f t="shared" si="21"/>
        <v>50</v>
      </c>
      <c r="I197" s="9" t="str">
        <f t="shared" si="22"/>
        <v>Juanita</v>
      </c>
      <c r="J197" s="9">
        <f t="shared" si="23"/>
        <v>210</v>
      </c>
    </row>
    <row r="198" spans="1:10">
      <c r="A198" s="17">
        <f>incomes!A198</f>
        <v>111</v>
      </c>
      <c r="B198" s="17" t="str">
        <f>incomes!B198</f>
        <v>Jennifer</v>
      </c>
      <c r="C198" s="17">
        <f>incomes!C198</f>
        <v>1280</v>
      </c>
      <c r="D198" s="7">
        <f t="shared" si="18"/>
        <v>444</v>
      </c>
      <c r="E198" s="7">
        <f>IF($A198="","",COUNTIF($A$1:$A198,$A198))</f>
        <v>2</v>
      </c>
      <c r="F198" s="7">
        <f t="shared" si="19"/>
        <v>446</v>
      </c>
      <c r="G198" s="7">
        <f t="shared" si="20"/>
        <v>361</v>
      </c>
      <c r="H198" s="9">
        <f t="shared" si="21"/>
        <v>50</v>
      </c>
      <c r="I198" s="9" t="str">
        <f t="shared" si="22"/>
        <v>Anna</v>
      </c>
      <c r="J198" s="9">
        <f t="shared" si="23"/>
        <v>100</v>
      </c>
    </row>
    <row r="199" spans="1:10">
      <c r="A199" s="17">
        <f>incomes!A199</f>
        <v>29</v>
      </c>
      <c r="B199" s="17" t="str">
        <f>incomes!B199</f>
        <v>Charles</v>
      </c>
      <c r="C199" s="17">
        <f>incomes!C199</f>
        <v>2610</v>
      </c>
      <c r="D199" s="7">
        <f t="shared" si="18"/>
        <v>120</v>
      </c>
      <c r="E199" s="7">
        <f>IF($A199="","",COUNTIF($A$1:$A199,$A199))</f>
        <v>2</v>
      </c>
      <c r="F199" s="7">
        <f t="shared" si="19"/>
        <v>122</v>
      </c>
      <c r="G199" s="7">
        <f t="shared" si="20"/>
        <v>447</v>
      </c>
      <c r="H199" s="9">
        <f t="shared" si="21"/>
        <v>50</v>
      </c>
      <c r="I199" s="9" t="str">
        <f t="shared" si="22"/>
        <v>Jean</v>
      </c>
      <c r="J199" s="9">
        <f t="shared" si="23"/>
        <v>1090</v>
      </c>
    </row>
    <row r="200" spans="1:10">
      <c r="A200" s="17">
        <f>incomes!A200</f>
        <v>75</v>
      </c>
      <c r="B200" s="17" t="str">
        <f>incomes!B200</f>
        <v>Gene</v>
      </c>
      <c r="C200" s="17">
        <f>incomes!C200</f>
        <v>330</v>
      </c>
      <c r="D200" s="7">
        <f t="shared" si="18"/>
        <v>300</v>
      </c>
      <c r="E200" s="7">
        <f>IF($A200="","",COUNTIF($A$1:$A200,$A200))</f>
        <v>3</v>
      </c>
      <c r="F200" s="7">
        <f t="shared" si="19"/>
        <v>303</v>
      </c>
      <c r="G200" s="7">
        <f t="shared" si="20"/>
        <v>293</v>
      </c>
      <c r="H200" s="9">
        <f t="shared" si="21"/>
        <v>51</v>
      </c>
      <c r="I200" s="9" t="str">
        <f t="shared" si="22"/>
        <v>Cathy</v>
      </c>
      <c r="J200" s="9">
        <f t="shared" si="23"/>
        <v>2620</v>
      </c>
    </row>
    <row r="201" spans="1:10">
      <c r="A201" s="17">
        <f>incomes!A201</f>
        <v>109</v>
      </c>
      <c r="B201" s="17" t="str">
        <f>incomes!B201</f>
        <v>Danny</v>
      </c>
      <c r="C201" s="17">
        <f>incomes!C201</f>
        <v>1360</v>
      </c>
      <c r="D201" s="7">
        <f t="shared" si="18"/>
        <v>437</v>
      </c>
      <c r="E201" s="7">
        <f>IF($A201="","",COUNTIF($A$1:$A201,$A201))</f>
        <v>1</v>
      </c>
      <c r="F201" s="7">
        <f t="shared" si="19"/>
        <v>438</v>
      </c>
      <c r="G201" s="7">
        <f t="shared" si="20"/>
        <v>372</v>
      </c>
      <c r="H201" s="9">
        <f t="shared" si="21"/>
        <v>51</v>
      </c>
      <c r="I201" s="9" t="str">
        <f t="shared" si="22"/>
        <v>Megan</v>
      </c>
      <c r="J201" s="9">
        <f t="shared" si="23"/>
        <v>1880</v>
      </c>
    </row>
    <row r="202" spans="1:10">
      <c r="A202" s="17">
        <f>incomes!A202</f>
        <v>101</v>
      </c>
      <c r="B202" s="17" t="str">
        <f>incomes!B202</f>
        <v>Sally</v>
      </c>
      <c r="C202" s="17">
        <f>incomes!C202</f>
        <v>1400</v>
      </c>
      <c r="D202" s="7">
        <f t="shared" si="18"/>
        <v>418</v>
      </c>
      <c r="E202" s="7">
        <f>IF($A202="","",COUNTIF($A$1:$A202,$A202))</f>
        <v>2</v>
      </c>
      <c r="F202" s="7">
        <f t="shared" si="19"/>
        <v>420</v>
      </c>
      <c r="G202" s="7">
        <f t="shared" si="20"/>
        <v>426</v>
      </c>
      <c r="H202" s="9">
        <f t="shared" si="21"/>
        <v>51</v>
      </c>
      <c r="I202" s="9" t="str">
        <f t="shared" si="22"/>
        <v>Sarah</v>
      </c>
      <c r="J202" s="9">
        <f t="shared" si="23"/>
        <v>1280</v>
      </c>
    </row>
    <row r="203" spans="1:10">
      <c r="A203" s="17">
        <f>incomes!A203</f>
        <v>30</v>
      </c>
      <c r="B203" s="17" t="str">
        <f>incomes!B203</f>
        <v>Darrell</v>
      </c>
      <c r="C203" s="17">
        <f>incomes!C203</f>
        <v>2700</v>
      </c>
      <c r="D203" s="7">
        <f t="shared" si="18"/>
        <v>123</v>
      </c>
      <c r="E203" s="7">
        <f>IF($A203="","",COUNTIF($A$1:$A203,$A203))</f>
        <v>3</v>
      </c>
      <c r="F203" s="7">
        <f t="shared" si="19"/>
        <v>126</v>
      </c>
      <c r="G203" s="7">
        <f t="shared" si="20"/>
        <v>78</v>
      </c>
      <c r="H203" s="9">
        <f t="shared" si="21"/>
        <v>52</v>
      </c>
      <c r="I203" s="9" t="str">
        <f t="shared" si="22"/>
        <v>Doris</v>
      </c>
      <c r="J203" s="9">
        <f t="shared" si="23"/>
        <v>1150</v>
      </c>
    </row>
    <row r="204" spans="1:10">
      <c r="A204" s="17">
        <f>incomes!A204</f>
        <v>25</v>
      </c>
      <c r="B204" s="17" t="str">
        <f>incomes!B204</f>
        <v>Sheila</v>
      </c>
      <c r="C204" s="17">
        <f>incomes!C204</f>
        <v>2660</v>
      </c>
      <c r="D204" s="7">
        <f t="shared" si="18"/>
        <v>105</v>
      </c>
      <c r="E204" s="7">
        <f>IF($A204="","",COUNTIF($A$1:$A204,$A204))</f>
        <v>1</v>
      </c>
      <c r="F204" s="7">
        <f t="shared" si="19"/>
        <v>106</v>
      </c>
      <c r="G204" s="7">
        <f t="shared" si="20"/>
        <v>138</v>
      </c>
      <c r="H204" s="9">
        <f t="shared" si="21"/>
        <v>52</v>
      </c>
      <c r="I204" s="9" t="str">
        <f t="shared" si="22"/>
        <v>Lisa</v>
      </c>
      <c r="J204" s="9">
        <f t="shared" si="23"/>
        <v>760</v>
      </c>
    </row>
    <row r="205" spans="1:10">
      <c r="A205" s="17">
        <f>incomes!A205</f>
        <v>25</v>
      </c>
      <c r="B205" s="17" t="str">
        <f>incomes!B205</f>
        <v>Pauline</v>
      </c>
      <c r="C205" s="17">
        <f>incomes!C205</f>
        <v>1100</v>
      </c>
      <c r="D205" s="7">
        <f t="shared" si="18"/>
        <v>105</v>
      </c>
      <c r="E205" s="7">
        <f>IF($A205="","",COUNTIF($A$1:$A205,$A205))</f>
        <v>2</v>
      </c>
      <c r="F205" s="7">
        <f t="shared" si="19"/>
        <v>107</v>
      </c>
      <c r="G205" s="7">
        <f t="shared" si="20"/>
        <v>197</v>
      </c>
      <c r="H205" s="9">
        <f t="shared" si="21"/>
        <v>52</v>
      </c>
      <c r="I205" s="9" t="str">
        <f t="shared" si="22"/>
        <v>Dawn</v>
      </c>
      <c r="J205" s="9">
        <f t="shared" si="23"/>
        <v>400</v>
      </c>
    </row>
    <row r="206" spans="1:10">
      <c r="A206" s="17">
        <f>incomes!A206</f>
        <v>88</v>
      </c>
      <c r="B206" s="17" t="str">
        <f>incomes!B206</f>
        <v>Paula</v>
      </c>
      <c r="C206" s="17">
        <f>incomes!C206</f>
        <v>2410</v>
      </c>
      <c r="D206" s="7">
        <f t="shared" si="18"/>
        <v>355</v>
      </c>
      <c r="E206" s="7">
        <f>IF($A206="","",COUNTIF($A$1:$A206,$A206))</f>
        <v>6</v>
      </c>
      <c r="F206" s="7">
        <f t="shared" si="19"/>
        <v>361</v>
      </c>
      <c r="G206" s="7">
        <f t="shared" si="20"/>
        <v>374</v>
      </c>
      <c r="H206" s="9">
        <f t="shared" si="21"/>
        <v>52</v>
      </c>
      <c r="I206" s="9" t="str">
        <f t="shared" si="22"/>
        <v>Emma</v>
      </c>
      <c r="J206" s="9">
        <f t="shared" si="23"/>
        <v>1520</v>
      </c>
    </row>
    <row r="207" spans="1:10">
      <c r="A207" s="17">
        <f>incomes!A207</f>
        <v>13</v>
      </c>
      <c r="B207" s="17" t="str">
        <f>incomes!B207</f>
        <v>Darlene</v>
      </c>
      <c r="C207" s="17">
        <f>incomes!C207</f>
        <v>60</v>
      </c>
      <c r="D207" s="7">
        <f t="shared" si="18"/>
        <v>64</v>
      </c>
      <c r="E207" s="7">
        <f>IF($A207="","",COUNTIF($A$1:$A207,$A207))</f>
        <v>3</v>
      </c>
      <c r="F207" s="7">
        <f t="shared" si="19"/>
        <v>67</v>
      </c>
      <c r="G207" s="7">
        <f t="shared" si="20"/>
        <v>376</v>
      </c>
      <c r="H207" s="9">
        <f t="shared" si="21"/>
        <v>52</v>
      </c>
      <c r="I207" s="9" t="str">
        <f t="shared" si="22"/>
        <v>Eddie</v>
      </c>
      <c r="J207" s="9">
        <f t="shared" si="23"/>
        <v>2340</v>
      </c>
    </row>
    <row r="208" spans="1:10">
      <c r="A208" s="17">
        <f>incomes!A208</f>
        <v>96</v>
      </c>
      <c r="B208" s="17" t="str">
        <f>incomes!B208</f>
        <v>George</v>
      </c>
      <c r="C208" s="17">
        <f>incomes!C208</f>
        <v>1800</v>
      </c>
      <c r="D208" s="7">
        <f t="shared" si="18"/>
        <v>401</v>
      </c>
      <c r="E208" s="7">
        <f>IF($A208="","",COUNTIF($A$1:$A208,$A208))</f>
        <v>1</v>
      </c>
      <c r="F208" s="7">
        <f t="shared" si="19"/>
        <v>402</v>
      </c>
      <c r="G208" s="7">
        <f t="shared" si="20"/>
        <v>498</v>
      </c>
      <c r="H208" s="9">
        <f t="shared" si="21"/>
        <v>52</v>
      </c>
      <c r="I208" s="9" t="str">
        <f t="shared" si="22"/>
        <v>Glen</v>
      </c>
      <c r="J208" s="9">
        <f t="shared" si="23"/>
        <v>960</v>
      </c>
    </row>
    <row r="209" spans="1:10">
      <c r="A209" s="17">
        <f>incomes!A209</f>
        <v>68</v>
      </c>
      <c r="B209" s="17" t="str">
        <f>incomes!B209</f>
        <v>Randy</v>
      </c>
      <c r="C209" s="17">
        <f>incomes!C209</f>
        <v>390</v>
      </c>
      <c r="D209" s="7">
        <f t="shared" si="18"/>
        <v>276</v>
      </c>
      <c r="E209" s="7">
        <f>IF($A209="","",COUNTIF($A$1:$A209,$A209))</f>
        <v>1</v>
      </c>
      <c r="F209" s="7">
        <f t="shared" si="19"/>
        <v>277</v>
      </c>
      <c r="G209" s="7">
        <f t="shared" si="20"/>
        <v>55</v>
      </c>
      <c r="H209" s="9">
        <f t="shared" si="21"/>
        <v>53</v>
      </c>
      <c r="I209" s="9" t="str">
        <f t="shared" si="22"/>
        <v>Bernard</v>
      </c>
      <c r="J209" s="9">
        <f t="shared" si="23"/>
        <v>800</v>
      </c>
    </row>
    <row r="210" spans="1:10">
      <c r="A210" s="17">
        <f>incomes!A210</f>
        <v>30</v>
      </c>
      <c r="B210" s="17" t="str">
        <f>incomes!B210</f>
        <v>Johnny</v>
      </c>
      <c r="C210" s="17">
        <f>incomes!C210</f>
        <v>2190</v>
      </c>
      <c r="D210" s="7">
        <f t="shared" ref="D210:D273" si="24">IF($A210="","",COUNTIF($A:$A,"&lt;"&amp;$A210))</f>
        <v>123</v>
      </c>
      <c r="E210" s="7">
        <f>IF($A210="","",COUNTIF($A$1:$A210,$A210))</f>
        <v>4</v>
      </c>
      <c r="F210" s="7">
        <f t="shared" ref="F210:F273" si="25">D210+E210</f>
        <v>127</v>
      </c>
      <c r="G210" s="7">
        <f t="shared" ref="G210:G273" si="26">IF($A210="","",MATCH(ROW(),$F:$F,0))</f>
        <v>168</v>
      </c>
      <c r="H210" s="9">
        <f t="shared" ref="H210:H273" si="27">IF($A210="","",IF(ISERROR(G210),"",INDEX($A:$A,G210)))</f>
        <v>53</v>
      </c>
      <c r="I210" s="9" t="str">
        <f t="shared" ref="I210:I273" si="28">IF($A210="","",IF(ISERROR(G210),"",INDEX($B:$B,G210)))</f>
        <v>Dean</v>
      </c>
      <c r="J210" s="9">
        <f t="shared" ref="J210:J273" si="29">IF($A210="","",IF(ISERROR(G210),"",INDEX($C:$C,G210)))</f>
        <v>650</v>
      </c>
    </row>
    <row r="211" spans="1:10">
      <c r="A211" s="17">
        <f>incomes!A211</f>
        <v>118</v>
      </c>
      <c r="B211" s="17" t="str">
        <f>incomes!B211</f>
        <v>Joel</v>
      </c>
      <c r="C211" s="17">
        <f>incomes!C211</f>
        <v>80</v>
      </c>
      <c r="D211" s="7">
        <f t="shared" si="24"/>
        <v>464</v>
      </c>
      <c r="E211" s="7">
        <f>IF($A211="","",COUNTIF($A$1:$A211,$A211))</f>
        <v>5</v>
      </c>
      <c r="F211" s="7">
        <f t="shared" si="25"/>
        <v>469</v>
      </c>
      <c r="G211" s="7">
        <f t="shared" si="26"/>
        <v>48</v>
      </c>
      <c r="H211" s="9">
        <f t="shared" si="27"/>
        <v>54</v>
      </c>
      <c r="I211" s="9" t="str">
        <f t="shared" si="28"/>
        <v>Evelyn</v>
      </c>
      <c r="J211" s="9">
        <f t="shared" si="29"/>
        <v>1940</v>
      </c>
    </row>
    <row r="212" spans="1:10">
      <c r="A212" s="17">
        <f>incomes!A212</f>
        <v>6</v>
      </c>
      <c r="B212" s="17" t="str">
        <f>incomes!B212</f>
        <v>Joan</v>
      </c>
      <c r="C212" s="17">
        <f>incomes!C212</f>
        <v>860</v>
      </c>
      <c r="D212" s="7">
        <f t="shared" si="24"/>
        <v>32</v>
      </c>
      <c r="E212" s="7">
        <f>IF($A212="","",COUNTIF($A$1:$A212,$A212))</f>
        <v>2</v>
      </c>
      <c r="F212" s="7">
        <f t="shared" si="25"/>
        <v>34</v>
      </c>
      <c r="G212" s="7">
        <f t="shared" si="26"/>
        <v>90</v>
      </c>
      <c r="H212" s="9">
        <f t="shared" si="27"/>
        <v>54</v>
      </c>
      <c r="I212" s="9" t="str">
        <f t="shared" si="28"/>
        <v>Cathy</v>
      </c>
      <c r="J212" s="9">
        <f t="shared" si="29"/>
        <v>2000</v>
      </c>
    </row>
    <row r="213" spans="1:10">
      <c r="A213" s="17">
        <f>incomes!A213</f>
        <v>73</v>
      </c>
      <c r="B213" s="17" t="str">
        <f>incomes!B213</f>
        <v>Edgar</v>
      </c>
      <c r="C213" s="17">
        <f>incomes!C213</f>
        <v>2750</v>
      </c>
      <c r="D213" s="7">
        <f t="shared" si="24"/>
        <v>294</v>
      </c>
      <c r="E213" s="7">
        <f>IF($A213="","",COUNTIF($A$1:$A213,$A213))</f>
        <v>3</v>
      </c>
      <c r="F213" s="7">
        <f t="shared" si="25"/>
        <v>297</v>
      </c>
      <c r="G213" s="7">
        <f t="shared" si="26"/>
        <v>373</v>
      </c>
      <c r="H213" s="9">
        <f t="shared" si="27"/>
        <v>54</v>
      </c>
      <c r="I213" s="9" t="str">
        <f t="shared" si="28"/>
        <v>Douglas</v>
      </c>
      <c r="J213" s="9">
        <f t="shared" si="29"/>
        <v>1250</v>
      </c>
    </row>
    <row r="214" spans="1:10">
      <c r="A214" s="17">
        <f>incomes!A214</f>
        <v>0</v>
      </c>
      <c r="B214" s="17" t="str">
        <f>incomes!B214</f>
        <v>Jo</v>
      </c>
      <c r="C214" s="17">
        <f>incomes!C214</f>
        <v>2000</v>
      </c>
      <c r="D214" s="7">
        <f t="shared" si="24"/>
        <v>0</v>
      </c>
      <c r="E214" s="7">
        <f>IF($A214="","",COUNTIF($A$1:$A214,$A214))</f>
        <v>3</v>
      </c>
      <c r="F214" s="7">
        <f t="shared" si="25"/>
        <v>3</v>
      </c>
      <c r="G214" s="7">
        <f t="shared" si="26"/>
        <v>487</v>
      </c>
      <c r="H214" s="9">
        <f t="shared" si="27"/>
        <v>54</v>
      </c>
      <c r="I214" s="9" t="str">
        <f t="shared" si="28"/>
        <v>Valerie</v>
      </c>
      <c r="J214" s="9">
        <f t="shared" si="29"/>
        <v>530</v>
      </c>
    </row>
    <row r="215" spans="1:10">
      <c r="A215" s="17">
        <f>incomes!A215</f>
        <v>77</v>
      </c>
      <c r="B215" s="17" t="str">
        <f>incomes!B215</f>
        <v>Jack</v>
      </c>
      <c r="C215" s="17">
        <f>incomes!C215</f>
        <v>710</v>
      </c>
      <c r="D215" s="7">
        <f t="shared" si="24"/>
        <v>309</v>
      </c>
      <c r="E215" s="7">
        <f>IF($A215="","",COUNTIF($A$1:$A215,$A215))</f>
        <v>4</v>
      </c>
      <c r="F215" s="7">
        <f t="shared" si="25"/>
        <v>313</v>
      </c>
      <c r="G215" s="7">
        <f t="shared" si="26"/>
        <v>17</v>
      </c>
      <c r="H215" s="9">
        <f t="shared" si="27"/>
        <v>55</v>
      </c>
      <c r="I215" s="9" t="str">
        <f t="shared" si="28"/>
        <v>Mario</v>
      </c>
      <c r="J215" s="9">
        <f t="shared" si="29"/>
        <v>2130</v>
      </c>
    </row>
    <row r="216" spans="1:10">
      <c r="A216" s="17">
        <f>incomes!A216</f>
        <v>46</v>
      </c>
      <c r="B216" s="17" t="str">
        <f>incomes!B216</f>
        <v>Thomas</v>
      </c>
      <c r="C216" s="17">
        <f>incomes!C216</f>
        <v>980</v>
      </c>
      <c r="D216" s="7">
        <f t="shared" si="24"/>
        <v>184</v>
      </c>
      <c r="E216" s="7">
        <f>IF($A216="","",COUNTIF($A$1:$A216,$A216))</f>
        <v>1</v>
      </c>
      <c r="F216" s="7">
        <f t="shared" si="25"/>
        <v>185</v>
      </c>
      <c r="G216" s="7">
        <f t="shared" si="26"/>
        <v>67</v>
      </c>
      <c r="H216" s="9">
        <f t="shared" si="27"/>
        <v>55</v>
      </c>
      <c r="I216" s="9" t="str">
        <f t="shared" si="28"/>
        <v>Charlie</v>
      </c>
      <c r="J216" s="9">
        <f t="shared" si="29"/>
        <v>2530</v>
      </c>
    </row>
    <row r="217" spans="1:10">
      <c r="A217" s="17">
        <f>incomes!A217</f>
        <v>0</v>
      </c>
      <c r="B217" s="17" t="str">
        <f>incomes!B217</f>
        <v>Bessie</v>
      </c>
      <c r="C217" s="17">
        <f>incomes!C217</f>
        <v>1330</v>
      </c>
      <c r="D217" s="7">
        <f t="shared" si="24"/>
        <v>0</v>
      </c>
      <c r="E217" s="7">
        <f>IF($A217="","",COUNTIF($A$1:$A217,$A217))</f>
        <v>4</v>
      </c>
      <c r="F217" s="7">
        <f t="shared" si="25"/>
        <v>4</v>
      </c>
      <c r="G217" s="7">
        <f t="shared" si="26"/>
        <v>86</v>
      </c>
      <c r="H217" s="9">
        <f t="shared" si="27"/>
        <v>55</v>
      </c>
      <c r="I217" s="9" t="str">
        <f t="shared" si="28"/>
        <v>Peggy</v>
      </c>
      <c r="J217" s="9">
        <f t="shared" si="29"/>
        <v>2780</v>
      </c>
    </row>
    <row r="218" spans="1:10">
      <c r="A218" s="17">
        <f>incomes!A218</f>
        <v>84</v>
      </c>
      <c r="B218" s="17" t="str">
        <f>incomes!B218</f>
        <v>Timothy</v>
      </c>
      <c r="C218" s="17">
        <f>incomes!C218</f>
        <v>1150</v>
      </c>
      <c r="D218" s="7">
        <f t="shared" si="24"/>
        <v>337</v>
      </c>
      <c r="E218" s="7">
        <f>IF($A218="","",COUNTIF($A$1:$A218,$A218))</f>
        <v>3</v>
      </c>
      <c r="F218" s="7">
        <f t="shared" si="25"/>
        <v>340</v>
      </c>
      <c r="G218" s="7">
        <f t="shared" si="26"/>
        <v>188</v>
      </c>
      <c r="H218" s="9">
        <f t="shared" si="27"/>
        <v>55</v>
      </c>
      <c r="I218" s="9" t="str">
        <f t="shared" si="28"/>
        <v>Herbert</v>
      </c>
      <c r="J218" s="9">
        <f t="shared" si="29"/>
        <v>310</v>
      </c>
    </row>
    <row r="219" spans="1:10">
      <c r="A219" s="17">
        <f>incomes!A219</f>
        <v>58</v>
      </c>
      <c r="B219" s="17" t="str">
        <f>incomes!B219</f>
        <v>Reginald</v>
      </c>
      <c r="C219" s="17">
        <f>incomes!C219</f>
        <v>1860</v>
      </c>
      <c r="D219" s="7">
        <f t="shared" si="24"/>
        <v>226</v>
      </c>
      <c r="E219" s="7">
        <f>IF($A219="","",COUNTIF($A$1:$A219,$A219))</f>
        <v>5</v>
      </c>
      <c r="F219" s="7">
        <f t="shared" si="25"/>
        <v>231</v>
      </c>
      <c r="G219" s="7">
        <f t="shared" si="26"/>
        <v>294</v>
      </c>
      <c r="H219" s="9">
        <f t="shared" si="27"/>
        <v>55</v>
      </c>
      <c r="I219" s="9" t="str">
        <f t="shared" si="28"/>
        <v>Amber</v>
      </c>
      <c r="J219" s="9">
        <f t="shared" si="29"/>
        <v>150</v>
      </c>
    </row>
    <row r="220" spans="1:10">
      <c r="A220" s="17">
        <f>incomes!A220</f>
        <v>117</v>
      </c>
      <c r="B220" s="17" t="str">
        <f>incomes!B220</f>
        <v>Alicia</v>
      </c>
      <c r="C220" s="17">
        <f>incomes!C220</f>
        <v>1140</v>
      </c>
      <c r="D220" s="7">
        <f t="shared" si="24"/>
        <v>459</v>
      </c>
      <c r="E220" s="7">
        <f>IF($A220="","",COUNTIF($A$1:$A220,$A220))</f>
        <v>1</v>
      </c>
      <c r="F220" s="7">
        <f t="shared" si="25"/>
        <v>460</v>
      </c>
      <c r="G220" s="7">
        <f t="shared" si="26"/>
        <v>388</v>
      </c>
      <c r="H220" s="9">
        <f t="shared" si="27"/>
        <v>56</v>
      </c>
      <c r="I220" s="9" t="str">
        <f t="shared" si="28"/>
        <v>Roy</v>
      </c>
      <c r="J220" s="9">
        <f t="shared" si="29"/>
        <v>380</v>
      </c>
    </row>
    <row r="221" spans="1:10">
      <c r="A221" s="17">
        <f>incomes!A221</f>
        <v>90</v>
      </c>
      <c r="B221" s="17" t="str">
        <f>incomes!B221</f>
        <v>Minnie</v>
      </c>
      <c r="C221" s="17">
        <f>incomes!C221</f>
        <v>480</v>
      </c>
      <c r="D221" s="7">
        <f t="shared" si="24"/>
        <v>367</v>
      </c>
      <c r="E221" s="7">
        <f>IF($A221="","",COUNTIF($A$1:$A221,$A221))</f>
        <v>6</v>
      </c>
      <c r="F221" s="7">
        <f t="shared" si="25"/>
        <v>373</v>
      </c>
      <c r="G221" s="7">
        <f t="shared" si="26"/>
        <v>438</v>
      </c>
      <c r="H221" s="9">
        <f t="shared" si="27"/>
        <v>56</v>
      </c>
      <c r="I221" s="9" t="str">
        <f t="shared" si="28"/>
        <v>Annette</v>
      </c>
      <c r="J221" s="9">
        <f t="shared" si="29"/>
        <v>1530</v>
      </c>
    </row>
    <row r="222" spans="1:10">
      <c r="A222" s="17">
        <f>incomes!A222</f>
        <v>83</v>
      </c>
      <c r="B222" s="17" t="str">
        <f>incomes!B222</f>
        <v>James</v>
      </c>
      <c r="C222" s="17">
        <f>incomes!C222</f>
        <v>690</v>
      </c>
      <c r="D222" s="7">
        <f t="shared" si="24"/>
        <v>335</v>
      </c>
      <c r="E222" s="7">
        <f>IF($A222="","",COUNTIF($A$1:$A222,$A222))</f>
        <v>1</v>
      </c>
      <c r="F222" s="7">
        <f t="shared" si="25"/>
        <v>336</v>
      </c>
      <c r="G222" s="7">
        <f t="shared" si="26"/>
        <v>23</v>
      </c>
      <c r="H222" s="9">
        <f t="shared" si="27"/>
        <v>57</v>
      </c>
      <c r="I222" s="9" t="str">
        <f t="shared" si="28"/>
        <v>Melvin</v>
      </c>
      <c r="J222" s="9">
        <f t="shared" si="29"/>
        <v>1340</v>
      </c>
    </row>
    <row r="223" spans="1:10">
      <c r="A223" s="17">
        <f>incomes!A223</f>
        <v>45</v>
      </c>
      <c r="B223" s="17" t="str">
        <f>incomes!B223</f>
        <v>Herman</v>
      </c>
      <c r="C223" s="17">
        <f>incomes!C223</f>
        <v>2410</v>
      </c>
      <c r="D223" s="7">
        <f t="shared" si="24"/>
        <v>179</v>
      </c>
      <c r="E223" s="7">
        <f>IF($A223="","",COUNTIF($A$1:$A223,$A223))</f>
        <v>3</v>
      </c>
      <c r="F223" s="7">
        <f t="shared" si="25"/>
        <v>182</v>
      </c>
      <c r="G223" s="7">
        <f t="shared" si="26"/>
        <v>51</v>
      </c>
      <c r="H223" s="9">
        <f t="shared" si="27"/>
        <v>57</v>
      </c>
      <c r="I223" s="9" t="str">
        <f t="shared" si="28"/>
        <v>Alexander</v>
      </c>
      <c r="J223" s="9">
        <f t="shared" si="29"/>
        <v>2620</v>
      </c>
    </row>
    <row r="224" spans="1:10">
      <c r="A224" s="17">
        <f>incomes!A224</f>
        <v>99</v>
      </c>
      <c r="B224" s="17" t="str">
        <f>incomes!B224</f>
        <v>Ruth</v>
      </c>
      <c r="C224" s="17">
        <f>incomes!C224</f>
        <v>2580</v>
      </c>
      <c r="D224" s="7">
        <f t="shared" si="24"/>
        <v>407</v>
      </c>
      <c r="E224" s="7">
        <f>IF($A224="","",COUNTIF($A$1:$A224,$A224))</f>
        <v>2</v>
      </c>
      <c r="F224" s="7">
        <f t="shared" si="25"/>
        <v>409</v>
      </c>
      <c r="G224" s="7">
        <f t="shared" si="26"/>
        <v>236</v>
      </c>
      <c r="H224" s="9">
        <f t="shared" si="27"/>
        <v>57</v>
      </c>
      <c r="I224" s="9" t="str">
        <f t="shared" si="28"/>
        <v>Peter</v>
      </c>
      <c r="J224" s="9">
        <f t="shared" si="29"/>
        <v>1680</v>
      </c>
    </row>
    <row r="225" spans="1:10">
      <c r="A225" s="17">
        <f>incomes!A225</f>
        <v>8</v>
      </c>
      <c r="B225" s="17" t="str">
        <f>incomes!B225</f>
        <v>Kathy</v>
      </c>
      <c r="C225" s="17">
        <f>incomes!C225</f>
        <v>330</v>
      </c>
      <c r="D225" s="7">
        <f t="shared" si="24"/>
        <v>45</v>
      </c>
      <c r="E225" s="7">
        <f>IF($A225="","",COUNTIF($A$1:$A225,$A225))</f>
        <v>2</v>
      </c>
      <c r="F225" s="7">
        <f t="shared" si="25"/>
        <v>47</v>
      </c>
      <c r="G225" s="7">
        <f t="shared" si="26"/>
        <v>432</v>
      </c>
      <c r="H225" s="9">
        <f t="shared" si="27"/>
        <v>57</v>
      </c>
      <c r="I225" s="9" t="str">
        <f t="shared" si="28"/>
        <v>Christine</v>
      </c>
      <c r="J225" s="9">
        <f t="shared" si="29"/>
        <v>70</v>
      </c>
    </row>
    <row r="226" spans="1:10">
      <c r="A226" s="17">
        <f>incomes!A226</f>
        <v>103</v>
      </c>
      <c r="B226" s="17" t="str">
        <f>incomes!B226</f>
        <v>Angela</v>
      </c>
      <c r="C226" s="17">
        <f>incomes!C226</f>
        <v>2400</v>
      </c>
      <c r="D226" s="7">
        <f t="shared" si="24"/>
        <v>424</v>
      </c>
      <c r="E226" s="7">
        <f>IF($A226="","",COUNTIF($A$1:$A226,$A226))</f>
        <v>1</v>
      </c>
      <c r="F226" s="7">
        <f t="shared" si="25"/>
        <v>425</v>
      </c>
      <c r="G226" s="7">
        <f t="shared" si="26"/>
        <v>486</v>
      </c>
      <c r="H226" s="9">
        <f t="shared" si="27"/>
        <v>57</v>
      </c>
      <c r="I226" s="9" t="str">
        <f t="shared" si="28"/>
        <v>Cheryl</v>
      </c>
      <c r="J226" s="9">
        <f t="shared" si="29"/>
        <v>1150</v>
      </c>
    </row>
    <row r="227" spans="1:10">
      <c r="A227" s="17">
        <f>incomes!A227</f>
        <v>117</v>
      </c>
      <c r="B227" s="17" t="str">
        <f>incomes!B227</f>
        <v>Joshua</v>
      </c>
      <c r="C227" s="17">
        <f>incomes!C227</f>
        <v>970</v>
      </c>
      <c r="D227" s="7">
        <f t="shared" si="24"/>
        <v>459</v>
      </c>
      <c r="E227" s="7">
        <f>IF($A227="","",COUNTIF($A$1:$A227,$A227))</f>
        <v>2</v>
      </c>
      <c r="F227" s="7">
        <f t="shared" si="25"/>
        <v>461</v>
      </c>
      <c r="G227" s="7">
        <f t="shared" si="26"/>
        <v>6</v>
      </c>
      <c r="H227" s="9">
        <f t="shared" si="27"/>
        <v>58</v>
      </c>
      <c r="I227" s="9" t="str">
        <f t="shared" si="28"/>
        <v>Wayne</v>
      </c>
      <c r="J227" s="9">
        <f t="shared" si="29"/>
        <v>2010</v>
      </c>
    </row>
    <row r="228" spans="1:10">
      <c r="A228" s="17">
        <f>incomes!A228</f>
        <v>94</v>
      </c>
      <c r="B228" s="17" t="str">
        <f>incomes!B228</f>
        <v>Frances</v>
      </c>
      <c r="C228" s="17">
        <f>incomes!C228</f>
        <v>1070</v>
      </c>
      <c r="D228" s="7">
        <f t="shared" si="24"/>
        <v>388</v>
      </c>
      <c r="E228" s="7">
        <f>IF($A228="","",COUNTIF($A$1:$A228,$A228))</f>
        <v>3</v>
      </c>
      <c r="F228" s="7">
        <f t="shared" si="25"/>
        <v>391</v>
      </c>
      <c r="G228" s="7">
        <f t="shared" si="26"/>
        <v>75</v>
      </c>
      <c r="H228" s="9">
        <f t="shared" si="27"/>
        <v>58</v>
      </c>
      <c r="I228" s="9" t="str">
        <f t="shared" si="28"/>
        <v>Crystal</v>
      </c>
      <c r="J228" s="9">
        <f t="shared" si="29"/>
        <v>320</v>
      </c>
    </row>
    <row r="229" spans="1:10">
      <c r="A229" s="17">
        <f>incomes!A229</f>
        <v>49</v>
      </c>
      <c r="B229" s="17" t="str">
        <f>incomes!B229</f>
        <v>Chester</v>
      </c>
      <c r="C229" s="17">
        <f>incomes!C229</f>
        <v>1030</v>
      </c>
      <c r="D229" s="7">
        <f t="shared" si="24"/>
        <v>189</v>
      </c>
      <c r="E229" s="7">
        <f>IF($A229="","",COUNTIF($A$1:$A229,$A229))</f>
        <v>2</v>
      </c>
      <c r="F229" s="7">
        <f t="shared" si="25"/>
        <v>191</v>
      </c>
      <c r="G229" s="7">
        <f t="shared" si="26"/>
        <v>156</v>
      </c>
      <c r="H229" s="9">
        <f t="shared" si="27"/>
        <v>58</v>
      </c>
      <c r="I229" s="9" t="str">
        <f t="shared" si="28"/>
        <v>Kim</v>
      </c>
      <c r="J229" s="9">
        <f t="shared" si="29"/>
        <v>1480</v>
      </c>
    </row>
    <row r="230" spans="1:10">
      <c r="A230" s="17">
        <f>incomes!A230</f>
        <v>122</v>
      </c>
      <c r="B230" s="17" t="str">
        <f>incomes!B230</f>
        <v>Emily</v>
      </c>
      <c r="C230" s="17">
        <f>incomes!C230</f>
        <v>1340</v>
      </c>
      <c r="D230" s="7">
        <f t="shared" si="24"/>
        <v>486</v>
      </c>
      <c r="E230" s="7">
        <f>IF($A230="","",COUNTIF($A$1:$A230,$A230))</f>
        <v>3</v>
      </c>
      <c r="F230" s="7">
        <f t="shared" si="25"/>
        <v>489</v>
      </c>
      <c r="G230" s="7">
        <f t="shared" si="26"/>
        <v>196</v>
      </c>
      <c r="H230" s="9">
        <f t="shared" si="27"/>
        <v>58</v>
      </c>
      <c r="I230" s="9" t="str">
        <f t="shared" si="28"/>
        <v>Hector</v>
      </c>
      <c r="J230" s="9">
        <f t="shared" si="29"/>
        <v>1390</v>
      </c>
    </row>
    <row r="231" spans="1:10">
      <c r="A231" s="17">
        <f>incomes!A231</f>
        <v>71</v>
      </c>
      <c r="B231" s="17" t="str">
        <f>incomes!B231</f>
        <v>Darryl</v>
      </c>
      <c r="C231" s="17">
        <f>incomes!C231</f>
        <v>2820</v>
      </c>
      <c r="D231" s="7">
        <f t="shared" si="24"/>
        <v>285</v>
      </c>
      <c r="E231" s="7">
        <f>IF($A231="","",COUNTIF($A$1:$A231,$A231))</f>
        <v>2</v>
      </c>
      <c r="F231" s="7">
        <f t="shared" si="25"/>
        <v>287</v>
      </c>
      <c r="G231" s="7">
        <f t="shared" si="26"/>
        <v>219</v>
      </c>
      <c r="H231" s="9">
        <f t="shared" si="27"/>
        <v>58</v>
      </c>
      <c r="I231" s="9" t="str">
        <f t="shared" si="28"/>
        <v>Reginald</v>
      </c>
      <c r="J231" s="9">
        <f t="shared" si="29"/>
        <v>1860</v>
      </c>
    </row>
    <row r="232" spans="1:10">
      <c r="A232" s="17">
        <f>incomes!A232</f>
        <v>27</v>
      </c>
      <c r="B232" s="17" t="str">
        <f>incomes!B232</f>
        <v>Timothy</v>
      </c>
      <c r="C232" s="17">
        <f>incomes!C232</f>
        <v>1090</v>
      </c>
      <c r="D232" s="7">
        <f t="shared" si="24"/>
        <v>111</v>
      </c>
      <c r="E232" s="7">
        <f>IF($A232="","",COUNTIF($A$1:$A232,$A232))</f>
        <v>2</v>
      </c>
      <c r="F232" s="7">
        <f t="shared" si="25"/>
        <v>113</v>
      </c>
      <c r="G232" s="7">
        <f t="shared" si="26"/>
        <v>284</v>
      </c>
      <c r="H232" s="9">
        <f t="shared" si="27"/>
        <v>58</v>
      </c>
      <c r="I232" s="9" t="str">
        <f t="shared" si="28"/>
        <v>Betty</v>
      </c>
      <c r="J232" s="9">
        <f t="shared" si="29"/>
        <v>850</v>
      </c>
    </row>
    <row r="233" spans="1:10">
      <c r="A233" s="17">
        <f>incomes!A233</f>
        <v>71</v>
      </c>
      <c r="B233" s="17" t="str">
        <f>incomes!B233</f>
        <v>Lillie</v>
      </c>
      <c r="C233" s="17">
        <f>incomes!C233</f>
        <v>2550</v>
      </c>
      <c r="D233" s="7">
        <f t="shared" si="24"/>
        <v>285</v>
      </c>
      <c r="E233" s="7">
        <f>IF($A233="","",COUNTIF($A$1:$A233,$A233))</f>
        <v>3</v>
      </c>
      <c r="F233" s="7">
        <f t="shared" si="25"/>
        <v>288</v>
      </c>
      <c r="G233" s="7">
        <f t="shared" si="26"/>
        <v>359</v>
      </c>
      <c r="H233" s="9">
        <f t="shared" si="27"/>
        <v>58</v>
      </c>
      <c r="I233" s="9" t="str">
        <f t="shared" si="28"/>
        <v>Zachary</v>
      </c>
      <c r="J233" s="9">
        <f t="shared" si="29"/>
        <v>1600</v>
      </c>
    </row>
    <row r="234" spans="1:10">
      <c r="A234" s="17">
        <f>incomes!A234</f>
        <v>20</v>
      </c>
      <c r="B234" s="17" t="str">
        <f>incomes!B234</f>
        <v>Kyle</v>
      </c>
      <c r="C234" s="17">
        <f>incomes!C234</f>
        <v>710</v>
      </c>
      <c r="D234" s="7">
        <f t="shared" si="24"/>
        <v>85</v>
      </c>
      <c r="E234" s="7">
        <f>IF($A234="","",COUNTIF($A$1:$A234,$A234))</f>
        <v>4</v>
      </c>
      <c r="F234" s="7">
        <f t="shared" si="25"/>
        <v>89</v>
      </c>
      <c r="G234" s="7">
        <f t="shared" si="26"/>
        <v>454</v>
      </c>
      <c r="H234" s="9">
        <f t="shared" si="27"/>
        <v>58</v>
      </c>
      <c r="I234" s="9" t="str">
        <f t="shared" si="28"/>
        <v>Ricardo</v>
      </c>
      <c r="J234" s="9">
        <f t="shared" si="29"/>
        <v>60</v>
      </c>
    </row>
    <row r="235" spans="1:10">
      <c r="A235" s="17">
        <f>incomes!A235</f>
        <v>22</v>
      </c>
      <c r="B235" s="17" t="str">
        <f>incomes!B235</f>
        <v>Tanya</v>
      </c>
      <c r="C235" s="17">
        <f>incomes!C235</f>
        <v>1970</v>
      </c>
      <c r="D235" s="7">
        <f t="shared" si="24"/>
        <v>93</v>
      </c>
      <c r="E235" s="7">
        <f>IF($A235="","",COUNTIF($A$1:$A235,$A235))</f>
        <v>4</v>
      </c>
      <c r="F235" s="7">
        <f t="shared" si="25"/>
        <v>97</v>
      </c>
      <c r="G235" s="7">
        <f t="shared" si="26"/>
        <v>162</v>
      </c>
      <c r="H235" s="9">
        <f t="shared" si="27"/>
        <v>59</v>
      </c>
      <c r="I235" s="9" t="str">
        <f t="shared" si="28"/>
        <v>Michelle</v>
      </c>
      <c r="J235" s="9">
        <f t="shared" si="29"/>
        <v>2110</v>
      </c>
    </row>
    <row r="236" spans="1:10">
      <c r="A236" s="17">
        <f>incomes!A236</f>
        <v>57</v>
      </c>
      <c r="B236" s="17" t="str">
        <f>incomes!B236</f>
        <v>Peter</v>
      </c>
      <c r="C236" s="17">
        <f>incomes!C236</f>
        <v>1680</v>
      </c>
      <c r="D236" s="7">
        <f t="shared" si="24"/>
        <v>221</v>
      </c>
      <c r="E236" s="7">
        <f>IF($A236="","",COUNTIF($A$1:$A236,$A236))</f>
        <v>3</v>
      </c>
      <c r="F236" s="7">
        <f t="shared" si="25"/>
        <v>224</v>
      </c>
      <c r="G236" s="7">
        <f t="shared" si="26"/>
        <v>332</v>
      </c>
      <c r="H236" s="9">
        <f t="shared" si="27"/>
        <v>59</v>
      </c>
      <c r="I236" s="9" t="str">
        <f t="shared" si="28"/>
        <v>Ana</v>
      </c>
      <c r="J236" s="9">
        <f t="shared" si="29"/>
        <v>330</v>
      </c>
    </row>
    <row r="237" spans="1:10">
      <c r="A237" s="17">
        <f>incomes!A237</f>
        <v>5</v>
      </c>
      <c r="B237" s="17" t="str">
        <f>incomes!B237</f>
        <v>Sara</v>
      </c>
      <c r="C237" s="17">
        <f>incomes!C237</f>
        <v>2290</v>
      </c>
      <c r="D237" s="7">
        <f t="shared" si="24"/>
        <v>26</v>
      </c>
      <c r="E237" s="7">
        <f>IF($A237="","",COUNTIF($A$1:$A237,$A237))</f>
        <v>3</v>
      </c>
      <c r="F237" s="7">
        <f t="shared" si="25"/>
        <v>29</v>
      </c>
      <c r="G237" s="7">
        <f t="shared" si="26"/>
        <v>379</v>
      </c>
      <c r="H237" s="9">
        <f t="shared" si="27"/>
        <v>59</v>
      </c>
      <c r="I237" s="9" t="str">
        <f t="shared" si="28"/>
        <v>Jacqueline</v>
      </c>
      <c r="J237" s="9">
        <f t="shared" si="29"/>
        <v>1510</v>
      </c>
    </row>
    <row r="238" spans="1:10">
      <c r="A238" s="17">
        <f>incomes!A238</f>
        <v>94</v>
      </c>
      <c r="B238" s="17" t="str">
        <f>incomes!B238</f>
        <v>Renee</v>
      </c>
      <c r="C238" s="17">
        <f>incomes!C238</f>
        <v>70</v>
      </c>
      <c r="D238" s="7">
        <f t="shared" si="24"/>
        <v>388</v>
      </c>
      <c r="E238" s="7">
        <f>IF($A238="","",COUNTIF($A$1:$A238,$A238))</f>
        <v>4</v>
      </c>
      <c r="F238" s="7">
        <f t="shared" si="25"/>
        <v>392</v>
      </c>
      <c r="G238" s="7">
        <f t="shared" si="26"/>
        <v>63</v>
      </c>
      <c r="H238" s="9">
        <f t="shared" si="27"/>
        <v>60</v>
      </c>
      <c r="I238" s="9" t="str">
        <f t="shared" si="28"/>
        <v>Wilma</v>
      </c>
      <c r="J238" s="9">
        <f t="shared" si="29"/>
        <v>660</v>
      </c>
    </row>
    <row r="239" spans="1:10">
      <c r="A239" s="17">
        <f>incomes!A239</f>
        <v>85</v>
      </c>
      <c r="B239" s="17" t="str">
        <f>incomes!B239</f>
        <v>Bill</v>
      </c>
      <c r="C239" s="17">
        <f>incomes!C239</f>
        <v>2630</v>
      </c>
      <c r="D239" s="7">
        <f t="shared" si="24"/>
        <v>341</v>
      </c>
      <c r="E239" s="7">
        <f>IF($A239="","",COUNTIF($A$1:$A239,$A239))</f>
        <v>2</v>
      </c>
      <c r="F239" s="7">
        <f t="shared" si="25"/>
        <v>343</v>
      </c>
      <c r="G239" s="7">
        <f t="shared" si="26"/>
        <v>128</v>
      </c>
      <c r="H239" s="9">
        <f t="shared" si="27"/>
        <v>60</v>
      </c>
      <c r="I239" s="9" t="str">
        <f t="shared" si="28"/>
        <v>Ralph</v>
      </c>
      <c r="J239" s="9">
        <f t="shared" si="29"/>
        <v>80</v>
      </c>
    </row>
    <row r="240" spans="1:10">
      <c r="A240" s="17">
        <f>incomes!A240</f>
        <v>72</v>
      </c>
      <c r="B240" s="17" t="str">
        <f>incomes!B240</f>
        <v>Brad</v>
      </c>
      <c r="C240" s="17">
        <f>incomes!C240</f>
        <v>1670</v>
      </c>
      <c r="D240" s="7">
        <f t="shared" si="24"/>
        <v>291</v>
      </c>
      <c r="E240" s="7">
        <f>IF($A240="","",COUNTIF($A$1:$A240,$A240))</f>
        <v>1</v>
      </c>
      <c r="F240" s="7">
        <f t="shared" si="25"/>
        <v>292</v>
      </c>
      <c r="G240" s="7">
        <f t="shared" si="26"/>
        <v>180</v>
      </c>
      <c r="H240" s="9">
        <f t="shared" si="27"/>
        <v>60</v>
      </c>
      <c r="I240" s="9" t="str">
        <f t="shared" si="28"/>
        <v>Grace</v>
      </c>
      <c r="J240" s="9">
        <f t="shared" si="29"/>
        <v>980</v>
      </c>
    </row>
    <row r="241" spans="1:10">
      <c r="A241" s="17">
        <f>incomes!A241</f>
        <v>7</v>
      </c>
      <c r="B241" s="17" t="str">
        <f>incomes!B241</f>
        <v>Tammy</v>
      </c>
      <c r="C241" s="17">
        <f>incomes!C241</f>
        <v>2890</v>
      </c>
      <c r="D241" s="7">
        <f t="shared" si="24"/>
        <v>39</v>
      </c>
      <c r="E241" s="7">
        <f>IF($A241="","",COUNTIF($A$1:$A241,$A241))</f>
        <v>3</v>
      </c>
      <c r="F241" s="7">
        <f t="shared" si="25"/>
        <v>42</v>
      </c>
      <c r="G241" s="7">
        <f t="shared" si="26"/>
        <v>242</v>
      </c>
      <c r="H241" s="9">
        <f t="shared" si="27"/>
        <v>60</v>
      </c>
      <c r="I241" s="9" t="str">
        <f t="shared" si="28"/>
        <v>Mitchell</v>
      </c>
      <c r="J241" s="9">
        <f t="shared" si="29"/>
        <v>740</v>
      </c>
    </row>
    <row r="242" spans="1:10">
      <c r="A242" s="17">
        <f>incomes!A242</f>
        <v>60</v>
      </c>
      <c r="B242" s="17" t="str">
        <f>incomes!B242</f>
        <v>Mitchell</v>
      </c>
      <c r="C242" s="17">
        <f>incomes!C242</f>
        <v>740</v>
      </c>
      <c r="D242" s="7">
        <f t="shared" si="24"/>
        <v>237</v>
      </c>
      <c r="E242" s="7">
        <f>IF($A242="","",COUNTIF($A$1:$A242,$A242))</f>
        <v>4</v>
      </c>
      <c r="F242" s="7">
        <f t="shared" si="25"/>
        <v>241</v>
      </c>
      <c r="G242" s="7">
        <f t="shared" si="26"/>
        <v>280</v>
      </c>
      <c r="H242" s="9">
        <f t="shared" si="27"/>
        <v>60</v>
      </c>
      <c r="I242" s="9" t="str">
        <f t="shared" si="28"/>
        <v>Joseph</v>
      </c>
      <c r="J242" s="9">
        <f t="shared" si="29"/>
        <v>1310</v>
      </c>
    </row>
    <row r="243" spans="1:10">
      <c r="A243" s="17">
        <f>incomes!A243</f>
        <v>75</v>
      </c>
      <c r="B243" s="17" t="str">
        <f>incomes!B243</f>
        <v>Doris</v>
      </c>
      <c r="C243" s="17">
        <f>incomes!C243</f>
        <v>2210</v>
      </c>
      <c r="D243" s="7">
        <f t="shared" si="24"/>
        <v>300</v>
      </c>
      <c r="E243" s="7">
        <f>IF($A243="","",COUNTIF($A$1:$A243,$A243))</f>
        <v>4</v>
      </c>
      <c r="F243" s="7">
        <f t="shared" si="25"/>
        <v>304</v>
      </c>
      <c r="G243" s="7">
        <f t="shared" si="26"/>
        <v>289</v>
      </c>
      <c r="H243" s="9">
        <f t="shared" si="27"/>
        <v>60</v>
      </c>
      <c r="I243" s="9" t="str">
        <f t="shared" si="28"/>
        <v>Theodore</v>
      </c>
      <c r="J243" s="9">
        <f t="shared" si="29"/>
        <v>2100</v>
      </c>
    </row>
    <row r="244" spans="1:10">
      <c r="A244" s="17">
        <f>incomes!A244</f>
        <v>48</v>
      </c>
      <c r="B244" s="17" t="str">
        <f>incomes!B244</f>
        <v>Jerome</v>
      </c>
      <c r="C244" s="17">
        <f>incomes!C244</f>
        <v>2800</v>
      </c>
      <c r="D244" s="7">
        <f t="shared" si="24"/>
        <v>187</v>
      </c>
      <c r="E244" s="7">
        <f>IF($A244="","",COUNTIF($A$1:$A244,$A244))</f>
        <v>2</v>
      </c>
      <c r="F244" s="7">
        <f t="shared" si="25"/>
        <v>189</v>
      </c>
      <c r="G244" s="7">
        <f t="shared" si="26"/>
        <v>331</v>
      </c>
      <c r="H244" s="9">
        <f t="shared" si="27"/>
        <v>60</v>
      </c>
      <c r="I244" s="9" t="str">
        <f t="shared" si="28"/>
        <v>Brent</v>
      </c>
      <c r="J244" s="9">
        <f t="shared" si="29"/>
        <v>2470</v>
      </c>
    </row>
    <row r="245" spans="1:10">
      <c r="A245" s="17">
        <f>incomes!A245</f>
        <v>4</v>
      </c>
      <c r="B245" s="17" t="str">
        <f>incomes!B245</f>
        <v>Tammy</v>
      </c>
      <c r="C245" s="17">
        <f>incomes!C245</f>
        <v>1280</v>
      </c>
      <c r="D245" s="7">
        <f t="shared" si="24"/>
        <v>21</v>
      </c>
      <c r="E245" s="7">
        <f>IF($A245="","",COUNTIF($A$1:$A245,$A245))</f>
        <v>3</v>
      </c>
      <c r="F245" s="7">
        <f t="shared" si="25"/>
        <v>24</v>
      </c>
      <c r="G245" s="7">
        <f t="shared" si="26"/>
        <v>412</v>
      </c>
      <c r="H245" s="9">
        <f t="shared" si="27"/>
        <v>60</v>
      </c>
      <c r="I245" s="9" t="str">
        <f t="shared" si="28"/>
        <v>Theresa</v>
      </c>
      <c r="J245" s="9">
        <f t="shared" si="29"/>
        <v>1230</v>
      </c>
    </row>
    <row r="246" spans="1:10">
      <c r="A246" s="17">
        <f>incomes!A246</f>
        <v>78</v>
      </c>
      <c r="B246" s="17" t="str">
        <f>incomes!B246</f>
        <v>Erin</v>
      </c>
      <c r="C246" s="17">
        <f>incomes!C246</f>
        <v>2460</v>
      </c>
      <c r="D246" s="7">
        <f t="shared" si="24"/>
        <v>315</v>
      </c>
      <c r="E246" s="7">
        <f>IF($A246="","",COUNTIF($A$1:$A246,$A246))</f>
        <v>3</v>
      </c>
      <c r="F246" s="7">
        <f t="shared" si="25"/>
        <v>318</v>
      </c>
      <c r="G246" s="7">
        <f t="shared" si="26"/>
        <v>310</v>
      </c>
      <c r="H246" s="9">
        <f t="shared" si="27"/>
        <v>61</v>
      </c>
      <c r="I246" s="9" t="str">
        <f t="shared" si="28"/>
        <v>Bradley</v>
      </c>
      <c r="J246" s="9">
        <f t="shared" si="29"/>
        <v>810</v>
      </c>
    </row>
    <row r="247" spans="1:10">
      <c r="A247" s="17">
        <f>incomes!A247</f>
        <v>122</v>
      </c>
      <c r="B247" s="17" t="str">
        <f>incomes!B247</f>
        <v>Louise</v>
      </c>
      <c r="C247" s="17">
        <f>incomes!C247</f>
        <v>310</v>
      </c>
      <c r="D247" s="7">
        <f t="shared" si="24"/>
        <v>486</v>
      </c>
      <c r="E247" s="7">
        <f>IF($A247="","",COUNTIF($A$1:$A247,$A247))</f>
        <v>4</v>
      </c>
      <c r="F247" s="7">
        <f t="shared" si="25"/>
        <v>490</v>
      </c>
      <c r="G247" s="7">
        <f t="shared" si="26"/>
        <v>329</v>
      </c>
      <c r="H247" s="9">
        <f t="shared" si="27"/>
        <v>61</v>
      </c>
      <c r="I247" s="9" t="str">
        <f t="shared" si="28"/>
        <v>Maureen</v>
      </c>
      <c r="J247" s="9">
        <f t="shared" si="29"/>
        <v>1270</v>
      </c>
    </row>
    <row r="248" spans="1:10">
      <c r="A248" s="17">
        <f>incomes!A248</f>
        <v>92</v>
      </c>
      <c r="B248" s="17" t="str">
        <f>incomes!B248</f>
        <v>Anita</v>
      </c>
      <c r="C248" s="17">
        <f>incomes!C248</f>
        <v>1680</v>
      </c>
      <c r="D248" s="7">
        <f t="shared" si="24"/>
        <v>382</v>
      </c>
      <c r="E248" s="7">
        <f>IF($A248="","",COUNTIF($A$1:$A248,$A248))</f>
        <v>4</v>
      </c>
      <c r="F248" s="7">
        <f t="shared" si="25"/>
        <v>386</v>
      </c>
      <c r="G248" s="7">
        <f t="shared" si="26"/>
        <v>464</v>
      </c>
      <c r="H248" s="9">
        <f t="shared" si="27"/>
        <v>61</v>
      </c>
      <c r="I248" s="9" t="str">
        <f t="shared" si="28"/>
        <v>Stanley</v>
      </c>
      <c r="J248" s="9">
        <f t="shared" si="29"/>
        <v>1400</v>
      </c>
    </row>
    <row r="249" spans="1:10">
      <c r="A249" s="17">
        <f>incomes!A249</f>
        <v>33</v>
      </c>
      <c r="B249" s="17" t="str">
        <f>incomes!B249</f>
        <v>Roland</v>
      </c>
      <c r="C249" s="17">
        <f>incomes!C249</f>
        <v>1150</v>
      </c>
      <c r="D249" s="7">
        <f t="shared" si="24"/>
        <v>134</v>
      </c>
      <c r="E249" s="7">
        <f>IF($A249="","",COUNTIF($A$1:$A249,$A249))</f>
        <v>4</v>
      </c>
      <c r="F249" s="7">
        <f t="shared" si="25"/>
        <v>138</v>
      </c>
      <c r="G249" s="7">
        <f t="shared" si="26"/>
        <v>56</v>
      </c>
      <c r="H249" s="9">
        <f t="shared" si="27"/>
        <v>62</v>
      </c>
      <c r="I249" s="9" t="str">
        <f t="shared" si="28"/>
        <v>Tom</v>
      </c>
      <c r="J249" s="9">
        <f t="shared" si="29"/>
        <v>1140</v>
      </c>
    </row>
    <row r="250" spans="1:10">
      <c r="A250" s="17">
        <f>incomes!A250</f>
        <v>13</v>
      </c>
      <c r="B250" s="17" t="str">
        <f>incomes!B250</f>
        <v>Allen</v>
      </c>
      <c r="C250" s="17">
        <f>incomes!C250</f>
        <v>2430</v>
      </c>
      <c r="D250" s="7">
        <f t="shared" si="24"/>
        <v>64</v>
      </c>
      <c r="E250" s="7">
        <f>IF($A250="","",COUNTIF($A$1:$A250,$A250))</f>
        <v>4</v>
      </c>
      <c r="F250" s="7">
        <f t="shared" si="25"/>
        <v>68</v>
      </c>
      <c r="G250" s="7">
        <f t="shared" si="26"/>
        <v>166</v>
      </c>
      <c r="H250" s="9">
        <f t="shared" si="27"/>
        <v>62</v>
      </c>
      <c r="I250" s="9" t="str">
        <f t="shared" si="28"/>
        <v>Dolores</v>
      </c>
      <c r="J250" s="9">
        <f t="shared" si="29"/>
        <v>2630</v>
      </c>
    </row>
    <row r="251" spans="1:10">
      <c r="A251" s="17">
        <f>incomes!A251</f>
        <v>12</v>
      </c>
      <c r="B251" s="17" t="str">
        <f>incomes!B251</f>
        <v>Pearl</v>
      </c>
      <c r="C251" s="17">
        <f>incomes!C251</f>
        <v>1390</v>
      </c>
      <c r="D251" s="7">
        <f t="shared" si="24"/>
        <v>58</v>
      </c>
      <c r="E251" s="7">
        <f>IF($A251="","",COUNTIF($A$1:$A251,$A251))</f>
        <v>3</v>
      </c>
      <c r="F251" s="7">
        <f t="shared" si="25"/>
        <v>61</v>
      </c>
      <c r="G251" s="7">
        <f t="shared" si="26"/>
        <v>291</v>
      </c>
      <c r="H251" s="9">
        <f t="shared" si="27"/>
        <v>62</v>
      </c>
      <c r="I251" s="9" t="str">
        <f t="shared" si="28"/>
        <v>Jessie</v>
      </c>
      <c r="J251" s="9">
        <f t="shared" si="29"/>
        <v>570</v>
      </c>
    </row>
    <row r="252" spans="1:10">
      <c r="A252" s="17">
        <f>incomes!A252</f>
        <v>6</v>
      </c>
      <c r="B252" s="17" t="str">
        <f>incomes!B252</f>
        <v>Kelly</v>
      </c>
      <c r="C252" s="17">
        <f>incomes!C252</f>
        <v>2510</v>
      </c>
      <c r="D252" s="7">
        <f t="shared" si="24"/>
        <v>32</v>
      </c>
      <c r="E252" s="7">
        <f>IF($A252="","",COUNTIF($A$1:$A252,$A252))</f>
        <v>3</v>
      </c>
      <c r="F252" s="7">
        <f t="shared" si="25"/>
        <v>35</v>
      </c>
      <c r="G252" s="7">
        <f t="shared" si="26"/>
        <v>16</v>
      </c>
      <c r="H252" s="9">
        <f t="shared" si="27"/>
        <v>63</v>
      </c>
      <c r="I252" s="9" t="str">
        <f t="shared" si="28"/>
        <v>Diana</v>
      </c>
      <c r="J252" s="9">
        <f t="shared" si="29"/>
        <v>1610</v>
      </c>
    </row>
    <row r="253" spans="1:10">
      <c r="A253" s="17">
        <f>incomes!A253</f>
        <v>7</v>
      </c>
      <c r="B253" s="17" t="str">
        <f>incomes!B253</f>
        <v>Scott</v>
      </c>
      <c r="C253" s="17">
        <f>incomes!C253</f>
        <v>1100</v>
      </c>
      <c r="D253" s="7">
        <f t="shared" si="24"/>
        <v>39</v>
      </c>
      <c r="E253" s="7">
        <f>IF($A253="","",COUNTIF($A$1:$A253,$A253))</f>
        <v>4</v>
      </c>
      <c r="F253" s="7">
        <f t="shared" si="25"/>
        <v>43</v>
      </c>
      <c r="G253" s="7">
        <f t="shared" si="26"/>
        <v>26</v>
      </c>
      <c r="H253" s="9">
        <f t="shared" si="27"/>
        <v>63</v>
      </c>
      <c r="I253" s="9" t="str">
        <f t="shared" si="28"/>
        <v>Stephanie</v>
      </c>
      <c r="J253" s="9">
        <f t="shared" si="29"/>
        <v>810</v>
      </c>
    </row>
    <row r="254" spans="1:10">
      <c r="A254" s="17">
        <f>incomes!A254</f>
        <v>71</v>
      </c>
      <c r="B254" s="17" t="str">
        <f>incomes!B254</f>
        <v>Kristin</v>
      </c>
      <c r="C254" s="17">
        <f>incomes!C254</f>
        <v>1080</v>
      </c>
      <c r="D254" s="7">
        <f t="shared" si="24"/>
        <v>285</v>
      </c>
      <c r="E254" s="7">
        <f>IF($A254="","",COUNTIF($A$1:$A254,$A254))</f>
        <v>4</v>
      </c>
      <c r="F254" s="7">
        <f t="shared" si="25"/>
        <v>289</v>
      </c>
      <c r="G254" s="7">
        <f t="shared" si="26"/>
        <v>33</v>
      </c>
      <c r="H254" s="9">
        <f t="shared" si="27"/>
        <v>63</v>
      </c>
      <c r="I254" s="9" t="str">
        <f t="shared" si="28"/>
        <v>Jeffery</v>
      </c>
      <c r="J254" s="9">
        <f t="shared" si="29"/>
        <v>370</v>
      </c>
    </row>
    <row r="255" spans="1:10">
      <c r="A255" s="17">
        <f>incomes!A255</f>
        <v>100</v>
      </c>
      <c r="B255" s="17" t="str">
        <f>incomes!B255</f>
        <v>Jill</v>
      </c>
      <c r="C255" s="17">
        <f>incomes!C255</f>
        <v>360</v>
      </c>
      <c r="D255" s="7">
        <f t="shared" si="24"/>
        <v>412</v>
      </c>
      <c r="E255" s="7">
        <f>IF($A255="","",COUNTIF($A$1:$A255,$A255))</f>
        <v>3</v>
      </c>
      <c r="F255" s="7">
        <f t="shared" si="25"/>
        <v>415</v>
      </c>
      <c r="G255" s="7">
        <f t="shared" si="26"/>
        <v>169</v>
      </c>
      <c r="H255" s="9">
        <f t="shared" si="27"/>
        <v>63</v>
      </c>
      <c r="I255" s="9" t="str">
        <f t="shared" si="28"/>
        <v>Stella</v>
      </c>
      <c r="J255" s="9">
        <f t="shared" si="29"/>
        <v>1810</v>
      </c>
    </row>
    <row r="256" spans="1:10">
      <c r="A256" s="17">
        <f>incomes!A256</f>
        <v>32</v>
      </c>
      <c r="B256" s="17" t="str">
        <f>incomes!B256</f>
        <v>Rachel</v>
      </c>
      <c r="C256" s="17">
        <f>incomes!C256</f>
        <v>550</v>
      </c>
      <c r="D256" s="7">
        <f t="shared" si="24"/>
        <v>132</v>
      </c>
      <c r="E256" s="7">
        <f>IF($A256="","",COUNTIF($A$1:$A256,$A256))</f>
        <v>1</v>
      </c>
      <c r="F256" s="7">
        <f t="shared" si="25"/>
        <v>133</v>
      </c>
      <c r="G256" s="7">
        <f t="shared" si="26"/>
        <v>399</v>
      </c>
      <c r="H256" s="9">
        <f t="shared" si="27"/>
        <v>63</v>
      </c>
      <c r="I256" s="9" t="str">
        <f t="shared" si="28"/>
        <v>Shawn</v>
      </c>
      <c r="J256" s="9">
        <f t="shared" si="29"/>
        <v>2000</v>
      </c>
    </row>
    <row r="257" spans="1:10">
      <c r="A257" s="17">
        <f>incomes!A257</f>
        <v>75</v>
      </c>
      <c r="B257" s="17" t="str">
        <f>incomes!B257</f>
        <v>Craig</v>
      </c>
      <c r="C257" s="17">
        <f>incomes!C257</f>
        <v>1270</v>
      </c>
      <c r="D257" s="7">
        <f t="shared" si="24"/>
        <v>300</v>
      </c>
      <c r="E257" s="7">
        <f>IF($A257="","",COUNTIF($A$1:$A257,$A257))</f>
        <v>5</v>
      </c>
      <c r="F257" s="7">
        <f t="shared" si="25"/>
        <v>305</v>
      </c>
      <c r="G257" s="7">
        <f t="shared" si="26"/>
        <v>38</v>
      </c>
      <c r="H257" s="9">
        <f t="shared" si="27"/>
        <v>64</v>
      </c>
      <c r="I257" s="9" t="str">
        <f t="shared" si="28"/>
        <v>Bernice</v>
      </c>
      <c r="J257" s="9">
        <f t="shared" si="29"/>
        <v>2550</v>
      </c>
    </row>
    <row r="258" spans="1:10">
      <c r="A258" s="17">
        <f>incomes!A258</f>
        <v>8</v>
      </c>
      <c r="B258" s="17" t="str">
        <f>incomes!B258</f>
        <v>Danielle</v>
      </c>
      <c r="C258" s="17">
        <f>incomes!C258</f>
        <v>100</v>
      </c>
      <c r="D258" s="7">
        <f t="shared" si="24"/>
        <v>45</v>
      </c>
      <c r="E258" s="7">
        <f>IF($A258="","",COUNTIF($A$1:$A258,$A258))</f>
        <v>3</v>
      </c>
      <c r="F258" s="7">
        <f t="shared" si="25"/>
        <v>48</v>
      </c>
      <c r="G258" s="7">
        <f t="shared" si="26"/>
        <v>451</v>
      </c>
      <c r="H258" s="9">
        <f t="shared" si="27"/>
        <v>64</v>
      </c>
      <c r="I258" s="9" t="str">
        <f t="shared" si="28"/>
        <v>Willie</v>
      </c>
      <c r="J258" s="9">
        <f t="shared" si="29"/>
        <v>1860</v>
      </c>
    </row>
    <row r="259" spans="1:10">
      <c r="A259" s="17">
        <f>incomes!A259</f>
        <v>31</v>
      </c>
      <c r="B259" s="17" t="str">
        <f>incomes!B259</f>
        <v>Larry</v>
      </c>
      <c r="C259" s="17">
        <f>incomes!C259</f>
        <v>1810</v>
      </c>
      <c r="D259" s="7">
        <f t="shared" si="24"/>
        <v>128</v>
      </c>
      <c r="E259" s="7">
        <f>IF($A259="","",COUNTIF($A$1:$A259,$A259))</f>
        <v>2</v>
      </c>
      <c r="F259" s="7">
        <f t="shared" si="25"/>
        <v>130</v>
      </c>
      <c r="G259" s="7">
        <f t="shared" si="26"/>
        <v>65</v>
      </c>
      <c r="H259" s="9">
        <f t="shared" si="27"/>
        <v>65</v>
      </c>
      <c r="I259" s="9" t="str">
        <f t="shared" si="28"/>
        <v>Derek</v>
      </c>
      <c r="J259" s="9">
        <f t="shared" si="29"/>
        <v>2720</v>
      </c>
    </row>
    <row r="260" spans="1:10">
      <c r="A260" s="17">
        <f>incomes!A260</f>
        <v>33</v>
      </c>
      <c r="B260" s="17" t="str">
        <f>incomes!B260</f>
        <v>Beth</v>
      </c>
      <c r="C260" s="17">
        <f>incomes!C260</f>
        <v>960</v>
      </c>
      <c r="D260" s="7">
        <f t="shared" si="24"/>
        <v>134</v>
      </c>
      <c r="E260" s="7">
        <f>IF($A260="","",COUNTIF($A$1:$A260,$A260))</f>
        <v>5</v>
      </c>
      <c r="F260" s="7">
        <f t="shared" si="25"/>
        <v>139</v>
      </c>
      <c r="G260" s="7">
        <f t="shared" si="26"/>
        <v>89</v>
      </c>
      <c r="H260" s="9">
        <f t="shared" si="27"/>
        <v>65</v>
      </c>
      <c r="I260" s="9" t="str">
        <f t="shared" si="28"/>
        <v>Arnold</v>
      </c>
      <c r="J260" s="9">
        <f t="shared" si="29"/>
        <v>2150</v>
      </c>
    </row>
    <row r="261" spans="1:10">
      <c r="A261" s="17">
        <f>incomes!A261</f>
        <v>14</v>
      </c>
      <c r="B261" s="17" t="str">
        <f>incomes!B261</f>
        <v>Rosa</v>
      </c>
      <c r="C261" s="17">
        <f>incomes!C261</f>
        <v>2610</v>
      </c>
      <c r="D261" s="7">
        <f t="shared" si="24"/>
        <v>69</v>
      </c>
      <c r="E261" s="7">
        <f>IF($A261="","",COUNTIF($A$1:$A261,$A261))</f>
        <v>2</v>
      </c>
      <c r="F261" s="7">
        <f t="shared" si="25"/>
        <v>71</v>
      </c>
      <c r="G261" s="7">
        <f t="shared" si="26"/>
        <v>265</v>
      </c>
      <c r="H261" s="9">
        <f t="shared" si="27"/>
        <v>65</v>
      </c>
      <c r="I261" s="9" t="str">
        <f t="shared" si="28"/>
        <v>Tara</v>
      </c>
      <c r="J261" s="9">
        <f t="shared" si="29"/>
        <v>2270</v>
      </c>
    </row>
    <row r="262" spans="1:10">
      <c r="A262" s="17">
        <f>incomes!A262</f>
        <v>90</v>
      </c>
      <c r="B262" s="17" t="str">
        <f>incomes!B262</f>
        <v>David</v>
      </c>
      <c r="C262" s="17">
        <f>incomes!C262</f>
        <v>2760</v>
      </c>
      <c r="D262" s="7">
        <f t="shared" si="24"/>
        <v>367</v>
      </c>
      <c r="E262" s="7">
        <f>IF($A262="","",COUNTIF($A$1:$A262,$A262))</f>
        <v>7</v>
      </c>
      <c r="F262" s="7">
        <f t="shared" si="25"/>
        <v>374</v>
      </c>
      <c r="G262" s="7">
        <f t="shared" si="26"/>
        <v>416</v>
      </c>
      <c r="H262" s="9">
        <f t="shared" si="27"/>
        <v>65</v>
      </c>
      <c r="I262" s="9" t="str">
        <f t="shared" si="28"/>
        <v>Ethel</v>
      </c>
      <c r="J262" s="9">
        <f t="shared" si="29"/>
        <v>2120</v>
      </c>
    </row>
    <row r="263" spans="1:10">
      <c r="A263" s="17">
        <f>incomes!A263</f>
        <v>82</v>
      </c>
      <c r="B263" s="17" t="str">
        <f>incomes!B263</f>
        <v>Bryan</v>
      </c>
      <c r="C263" s="17">
        <f>incomes!C263</f>
        <v>420</v>
      </c>
      <c r="D263" s="7">
        <f t="shared" si="24"/>
        <v>332</v>
      </c>
      <c r="E263" s="7">
        <f>IF($A263="","",COUNTIF($A$1:$A263,$A263))</f>
        <v>2</v>
      </c>
      <c r="F263" s="7">
        <f t="shared" si="25"/>
        <v>334</v>
      </c>
      <c r="G263" s="7">
        <f t="shared" si="26"/>
        <v>439</v>
      </c>
      <c r="H263" s="9">
        <f t="shared" si="27"/>
        <v>65</v>
      </c>
      <c r="I263" s="9" t="str">
        <f t="shared" si="28"/>
        <v>Floyd</v>
      </c>
      <c r="J263" s="9">
        <f t="shared" si="29"/>
        <v>540</v>
      </c>
    </row>
    <row r="264" spans="1:10">
      <c r="A264" s="17">
        <f>incomes!A264</f>
        <v>3</v>
      </c>
      <c r="B264" s="17" t="str">
        <f>incomes!B264</f>
        <v>Stacy</v>
      </c>
      <c r="C264" s="17">
        <f>incomes!C264</f>
        <v>380</v>
      </c>
      <c r="D264" s="7">
        <f t="shared" si="24"/>
        <v>16</v>
      </c>
      <c r="E264" s="7">
        <f>IF($A264="","",COUNTIF($A$1:$A264,$A264))</f>
        <v>3</v>
      </c>
      <c r="F264" s="7">
        <f t="shared" si="25"/>
        <v>19</v>
      </c>
      <c r="G264" s="7">
        <f t="shared" si="26"/>
        <v>475</v>
      </c>
      <c r="H264" s="9">
        <f t="shared" si="27"/>
        <v>65</v>
      </c>
      <c r="I264" s="9" t="str">
        <f t="shared" si="28"/>
        <v>Jason</v>
      </c>
      <c r="J264" s="9">
        <f t="shared" si="29"/>
        <v>210</v>
      </c>
    </row>
    <row r="265" spans="1:10">
      <c r="A265" s="17">
        <f>incomes!A265</f>
        <v>65</v>
      </c>
      <c r="B265" s="17" t="str">
        <f>incomes!B265</f>
        <v>Tara</v>
      </c>
      <c r="C265" s="17">
        <f>incomes!C265</f>
        <v>2270</v>
      </c>
      <c r="D265" s="7">
        <f t="shared" si="24"/>
        <v>258</v>
      </c>
      <c r="E265" s="7">
        <f>IF($A265="","",COUNTIF($A$1:$A265,$A265))</f>
        <v>3</v>
      </c>
      <c r="F265" s="7">
        <f t="shared" si="25"/>
        <v>261</v>
      </c>
      <c r="G265" s="7">
        <f t="shared" si="26"/>
        <v>123</v>
      </c>
      <c r="H265" s="9">
        <f t="shared" si="27"/>
        <v>66</v>
      </c>
      <c r="I265" s="9" t="str">
        <f t="shared" si="28"/>
        <v>Gail</v>
      </c>
      <c r="J265" s="9">
        <f t="shared" si="29"/>
        <v>1310</v>
      </c>
    </row>
    <row r="266" spans="1:10">
      <c r="A266" s="17">
        <f>incomes!A266</f>
        <v>44</v>
      </c>
      <c r="B266" s="17" t="str">
        <f>incomes!B266</f>
        <v>Audrey</v>
      </c>
      <c r="C266" s="17">
        <f>incomes!C266</f>
        <v>2570</v>
      </c>
      <c r="D266" s="7">
        <f t="shared" si="24"/>
        <v>176</v>
      </c>
      <c r="E266" s="7">
        <f>IF($A266="","",COUNTIF($A$1:$A266,$A266))</f>
        <v>1</v>
      </c>
      <c r="F266" s="7">
        <f t="shared" si="25"/>
        <v>177</v>
      </c>
      <c r="G266" s="7">
        <f t="shared" si="26"/>
        <v>137</v>
      </c>
      <c r="H266" s="9">
        <f t="shared" si="27"/>
        <v>66</v>
      </c>
      <c r="I266" s="9" t="str">
        <f t="shared" si="28"/>
        <v>Nathaniel</v>
      </c>
      <c r="J266" s="9">
        <f t="shared" si="29"/>
        <v>630</v>
      </c>
    </row>
    <row r="267" spans="1:10">
      <c r="A267" s="17">
        <f>incomes!A267</f>
        <v>91</v>
      </c>
      <c r="B267" s="17" t="str">
        <f>incomes!B267</f>
        <v>Kim</v>
      </c>
      <c r="C267" s="17">
        <f>incomes!C267</f>
        <v>940</v>
      </c>
      <c r="D267" s="7">
        <f t="shared" si="24"/>
        <v>375</v>
      </c>
      <c r="E267" s="7">
        <f>IF($A267="","",COUNTIF($A$1:$A267,$A267))</f>
        <v>2</v>
      </c>
      <c r="F267" s="7">
        <f t="shared" si="25"/>
        <v>377</v>
      </c>
      <c r="G267" s="7">
        <f t="shared" si="26"/>
        <v>275</v>
      </c>
      <c r="H267" s="9">
        <f t="shared" si="27"/>
        <v>66</v>
      </c>
      <c r="I267" s="9" t="str">
        <f t="shared" si="28"/>
        <v>Jose</v>
      </c>
      <c r="J267" s="9">
        <f t="shared" si="29"/>
        <v>1210</v>
      </c>
    </row>
    <row r="268" spans="1:10">
      <c r="A268" s="17">
        <f>incomes!A268</f>
        <v>12</v>
      </c>
      <c r="B268" s="17" t="str">
        <f>incomes!B268</f>
        <v>Judy</v>
      </c>
      <c r="C268" s="17">
        <f>incomes!C268</f>
        <v>280</v>
      </c>
      <c r="D268" s="7">
        <f t="shared" si="24"/>
        <v>58</v>
      </c>
      <c r="E268" s="7">
        <f>IF($A268="","",COUNTIF($A$1:$A268,$A268))</f>
        <v>4</v>
      </c>
      <c r="F268" s="7">
        <f t="shared" si="25"/>
        <v>62</v>
      </c>
      <c r="G268" s="7">
        <f t="shared" si="26"/>
        <v>286</v>
      </c>
      <c r="H268" s="9">
        <f t="shared" si="27"/>
        <v>66</v>
      </c>
      <c r="I268" s="9" t="str">
        <f t="shared" si="28"/>
        <v>Leonard</v>
      </c>
      <c r="J268" s="9">
        <f t="shared" si="29"/>
        <v>2420</v>
      </c>
    </row>
    <row r="269" spans="1:10">
      <c r="A269" s="17">
        <f>incomes!A269</f>
        <v>71</v>
      </c>
      <c r="B269" s="17" t="str">
        <f>incomes!B269</f>
        <v>Yvonne</v>
      </c>
      <c r="C269" s="17">
        <f>incomes!C269</f>
        <v>2430</v>
      </c>
      <c r="D269" s="7">
        <f t="shared" si="24"/>
        <v>285</v>
      </c>
      <c r="E269" s="7">
        <f>IF($A269="","",COUNTIF($A$1:$A269,$A269))</f>
        <v>5</v>
      </c>
      <c r="F269" s="7">
        <f t="shared" si="25"/>
        <v>290</v>
      </c>
      <c r="G269" s="7">
        <f t="shared" si="26"/>
        <v>290</v>
      </c>
      <c r="H269" s="9">
        <f t="shared" si="27"/>
        <v>66</v>
      </c>
      <c r="I269" s="9" t="str">
        <f t="shared" si="28"/>
        <v>Howard</v>
      </c>
      <c r="J269" s="9">
        <f t="shared" si="29"/>
        <v>1410</v>
      </c>
    </row>
    <row r="270" spans="1:10">
      <c r="A270" s="17">
        <f>incomes!A270</f>
        <v>111</v>
      </c>
      <c r="B270" s="17" t="str">
        <f>incomes!B270</f>
        <v>Erik</v>
      </c>
      <c r="C270" s="17">
        <f>incomes!C270</f>
        <v>1180</v>
      </c>
      <c r="D270" s="7">
        <f t="shared" si="24"/>
        <v>444</v>
      </c>
      <c r="E270" s="7">
        <f>IF($A270="","",COUNTIF($A$1:$A270,$A270))</f>
        <v>3</v>
      </c>
      <c r="F270" s="7">
        <f t="shared" si="25"/>
        <v>447</v>
      </c>
      <c r="G270" s="7">
        <f t="shared" si="26"/>
        <v>21</v>
      </c>
      <c r="H270" s="9">
        <f t="shared" si="27"/>
        <v>67</v>
      </c>
      <c r="I270" s="9" t="str">
        <f t="shared" si="28"/>
        <v>Claude</v>
      </c>
      <c r="J270" s="9">
        <f t="shared" si="29"/>
        <v>2200</v>
      </c>
    </row>
    <row r="271" spans="1:10">
      <c r="A271" s="17">
        <f>incomes!A271</f>
        <v>39</v>
      </c>
      <c r="B271" s="17" t="str">
        <f>incomes!B271</f>
        <v>Carmen</v>
      </c>
      <c r="C271" s="17">
        <f>incomes!C271</f>
        <v>1920</v>
      </c>
      <c r="D271" s="7">
        <f t="shared" si="24"/>
        <v>156</v>
      </c>
      <c r="E271" s="7">
        <f>IF($A271="","",COUNTIF($A$1:$A271,$A271))</f>
        <v>4</v>
      </c>
      <c r="F271" s="7">
        <f t="shared" si="25"/>
        <v>160</v>
      </c>
      <c r="G271" s="7">
        <f t="shared" si="26"/>
        <v>73</v>
      </c>
      <c r="H271" s="9">
        <f t="shared" si="27"/>
        <v>67</v>
      </c>
      <c r="I271" s="9" t="str">
        <f t="shared" si="28"/>
        <v>Jessie</v>
      </c>
      <c r="J271" s="9">
        <f t="shared" si="29"/>
        <v>2810</v>
      </c>
    </row>
    <row r="272" spans="1:10">
      <c r="A272" s="17">
        <f>incomes!A272</f>
        <v>81</v>
      </c>
      <c r="B272" s="17" t="str">
        <f>incomes!B272</f>
        <v>Earl</v>
      </c>
      <c r="C272" s="17">
        <f>incomes!C272</f>
        <v>850</v>
      </c>
      <c r="D272" s="7">
        <f t="shared" si="24"/>
        <v>328</v>
      </c>
      <c r="E272" s="7">
        <f>IF($A272="","",COUNTIF($A$1:$A272,$A272))</f>
        <v>1</v>
      </c>
      <c r="F272" s="7">
        <f t="shared" si="25"/>
        <v>329</v>
      </c>
      <c r="G272" s="7">
        <f t="shared" si="26"/>
        <v>110</v>
      </c>
      <c r="H272" s="9">
        <f t="shared" si="27"/>
        <v>67</v>
      </c>
      <c r="I272" s="9" t="str">
        <f t="shared" si="28"/>
        <v>Daniel</v>
      </c>
      <c r="J272" s="9">
        <f t="shared" si="29"/>
        <v>2200</v>
      </c>
    </row>
    <row r="273" spans="1:10">
      <c r="A273" s="17">
        <f>incomes!A273</f>
        <v>23</v>
      </c>
      <c r="B273" s="17" t="str">
        <f>incomes!B273</f>
        <v>Cody</v>
      </c>
      <c r="C273" s="17">
        <f>incomes!C273</f>
        <v>1940</v>
      </c>
      <c r="D273" s="7">
        <f t="shared" si="24"/>
        <v>100</v>
      </c>
      <c r="E273" s="7">
        <f>IF($A273="","",COUNTIF($A$1:$A273,$A273))</f>
        <v>1</v>
      </c>
      <c r="F273" s="7">
        <f t="shared" si="25"/>
        <v>101</v>
      </c>
      <c r="G273" s="7">
        <f t="shared" si="26"/>
        <v>113</v>
      </c>
      <c r="H273" s="9">
        <f t="shared" si="27"/>
        <v>67</v>
      </c>
      <c r="I273" s="9" t="str">
        <f t="shared" si="28"/>
        <v>Eleanor</v>
      </c>
      <c r="J273" s="9">
        <f t="shared" si="29"/>
        <v>90</v>
      </c>
    </row>
    <row r="274" spans="1:10">
      <c r="A274" s="17">
        <f>incomes!A274</f>
        <v>113</v>
      </c>
      <c r="B274" s="17" t="str">
        <f>incomes!B274</f>
        <v>Joy</v>
      </c>
      <c r="C274" s="17">
        <f>incomes!C274</f>
        <v>1180</v>
      </c>
      <c r="D274" s="7">
        <f t="shared" ref="D274:D337" si="30">IF($A274="","",COUNTIF($A:$A,"&lt;"&amp;$A274))</f>
        <v>450</v>
      </c>
      <c r="E274" s="7">
        <f>IF($A274="","",COUNTIF($A$1:$A274,$A274))</f>
        <v>3</v>
      </c>
      <c r="F274" s="7">
        <f t="shared" ref="F274:F337" si="31">D274+E274</f>
        <v>453</v>
      </c>
      <c r="G274" s="7">
        <f t="shared" ref="G274:G337" si="32">IF($A274="","",MATCH(ROW(),$F:$F,0))</f>
        <v>177</v>
      </c>
      <c r="H274" s="9">
        <f t="shared" ref="H274:H337" si="33">IF($A274="","",IF(ISERROR(G274),"",INDEX($A:$A,G274)))</f>
        <v>67</v>
      </c>
      <c r="I274" s="9" t="str">
        <f t="shared" ref="I274:I337" si="34">IF($A274="","",IF(ISERROR(G274),"",INDEX($B:$B,G274)))</f>
        <v>Vicki</v>
      </c>
      <c r="J274" s="9">
        <f t="shared" ref="J274:J337" si="35">IF($A274="","",IF(ISERROR(G274),"",INDEX($C:$C,G274)))</f>
        <v>380</v>
      </c>
    </row>
    <row r="275" spans="1:10">
      <c r="A275" s="17">
        <f>incomes!A275</f>
        <v>66</v>
      </c>
      <c r="B275" s="17" t="str">
        <f>incomes!B275</f>
        <v>Jose</v>
      </c>
      <c r="C275" s="17">
        <f>incomes!C275</f>
        <v>1210</v>
      </c>
      <c r="D275" s="7">
        <f t="shared" si="30"/>
        <v>264</v>
      </c>
      <c r="E275" s="7">
        <f>IF($A275="","",COUNTIF($A$1:$A275,$A275))</f>
        <v>3</v>
      </c>
      <c r="F275" s="7">
        <f t="shared" si="31"/>
        <v>267</v>
      </c>
      <c r="G275" s="7">
        <f t="shared" si="32"/>
        <v>364</v>
      </c>
      <c r="H275" s="9">
        <f t="shared" si="33"/>
        <v>67</v>
      </c>
      <c r="I275" s="9" t="str">
        <f t="shared" si="34"/>
        <v>Raul</v>
      </c>
      <c r="J275" s="9">
        <f t="shared" si="35"/>
        <v>2110</v>
      </c>
    </row>
    <row r="276" spans="1:10">
      <c r="A276" s="17">
        <f>incomes!A276</f>
        <v>77</v>
      </c>
      <c r="B276" s="17" t="str">
        <f>incomes!B276</f>
        <v>Ron</v>
      </c>
      <c r="C276" s="17">
        <f>incomes!C276</f>
        <v>890</v>
      </c>
      <c r="D276" s="7">
        <f t="shared" si="30"/>
        <v>309</v>
      </c>
      <c r="E276" s="7">
        <f>IF($A276="","",COUNTIF($A$1:$A276,$A276))</f>
        <v>5</v>
      </c>
      <c r="F276" s="7">
        <f t="shared" si="31"/>
        <v>314</v>
      </c>
      <c r="G276" s="7">
        <f t="shared" si="32"/>
        <v>497</v>
      </c>
      <c r="H276" s="9">
        <f t="shared" si="33"/>
        <v>67</v>
      </c>
      <c r="I276" s="9" t="str">
        <f t="shared" si="34"/>
        <v>Paula</v>
      </c>
      <c r="J276" s="9">
        <f t="shared" si="35"/>
        <v>1410</v>
      </c>
    </row>
    <row r="277" spans="1:10">
      <c r="A277" s="17">
        <f>incomes!A277</f>
        <v>15</v>
      </c>
      <c r="B277" s="17" t="str">
        <f>incomes!B277</f>
        <v>Erica</v>
      </c>
      <c r="C277" s="17">
        <f>incomes!C277</f>
        <v>2470</v>
      </c>
      <c r="D277" s="7">
        <f t="shared" si="30"/>
        <v>75</v>
      </c>
      <c r="E277" s="7">
        <f>IF($A277="","",COUNTIF($A$1:$A277,$A277))</f>
        <v>1</v>
      </c>
      <c r="F277" s="7">
        <f t="shared" si="31"/>
        <v>76</v>
      </c>
      <c r="G277" s="7">
        <f t="shared" si="32"/>
        <v>209</v>
      </c>
      <c r="H277" s="9">
        <f t="shared" si="33"/>
        <v>68</v>
      </c>
      <c r="I277" s="9" t="str">
        <f t="shared" si="34"/>
        <v>Randy</v>
      </c>
      <c r="J277" s="9">
        <f t="shared" si="35"/>
        <v>390</v>
      </c>
    </row>
    <row r="278" spans="1:10">
      <c r="A278" s="17">
        <f>incomes!A278</f>
        <v>69</v>
      </c>
      <c r="B278" s="17" t="str">
        <f>incomes!B278</f>
        <v>Don</v>
      </c>
      <c r="C278" s="17">
        <f>incomes!C278</f>
        <v>1520</v>
      </c>
      <c r="D278" s="7">
        <f t="shared" si="30"/>
        <v>281</v>
      </c>
      <c r="E278" s="7">
        <f>IF($A278="","",COUNTIF($A$1:$A278,$A278))</f>
        <v>1</v>
      </c>
      <c r="F278" s="7">
        <f t="shared" si="31"/>
        <v>282</v>
      </c>
      <c r="G278" s="7">
        <f t="shared" si="32"/>
        <v>335</v>
      </c>
      <c r="H278" s="9">
        <f t="shared" si="33"/>
        <v>68</v>
      </c>
      <c r="I278" s="9" t="str">
        <f t="shared" si="34"/>
        <v>Victoria</v>
      </c>
      <c r="J278" s="9">
        <f t="shared" si="35"/>
        <v>330</v>
      </c>
    </row>
    <row r="279" spans="1:10">
      <c r="A279" s="17">
        <f>incomes!A279</f>
        <v>40</v>
      </c>
      <c r="B279" s="17" t="str">
        <f>incomes!B279</f>
        <v>Jeff</v>
      </c>
      <c r="C279" s="17">
        <f>incomes!C279</f>
        <v>30</v>
      </c>
      <c r="D279" s="7">
        <f t="shared" si="30"/>
        <v>160</v>
      </c>
      <c r="E279" s="7">
        <f>IF($A279="","",COUNTIF($A$1:$A279,$A279))</f>
        <v>1</v>
      </c>
      <c r="F279" s="7">
        <f t="shared" si="31"/>
        <v>161</v>
      </c>
      <c r="G279" s="7">
        <f t="shared" si="32"/>
        <v>411</v>
      </c>
      <c r="H279" s="9">
        <f t="shared" si="33"/>
        <v>68</v>
      </c>
      <c r="I279" s="9" t="str">
        <f t="shared" si="34"/>
        <v>Karen</v>
      </c>
      <c r="J279" s="9">
        <f t="shared" si="35"/>
        <v>1810</v>
      </c>
    </row>
    <row r="280" spans="1:10">
      <c r="A280" s="17">
        <f>incomes!A280</f>
        <v>60</v>
      </c>
      <c r="B280" s="17" t="str">
        <f>incomes!B280</f>
        <v>Joseph</v>
      </c>
      <c r="C280" s="17">
        <f>incomes!C280</f>
        <v>1310</v>
      </c>
      <c r="D280" s="7">
        <f t="shared" si="30"/>
        <v>237</v>
      </c>
      <c r="E280" s="7">
        <f>IF($A280="","",COUNTIF($A$1:$A280,$A280))</f>
        <v>5</v>
      </c>
      <c r="F280" s="7">
        <f t="shared" si="31"/>
        <v>242</v>
      </c>
      <c r="G280" s="7">
        <f t="shared" si="32"/>
        <v>415</v>
      </c>
      <c r="H280" s="9">
        <f t="shared" si="33"/>
        <v>68</v>
      </c>
      <c r="I280" s="9" t="str">
        <f t="shared" si="34"/>
        <v>Ruby</v>
      </c>
      <c r="J280" s="9">
        <f t="shared" si="35"/>
        <v>190</v>
      </c>
    </row>
    <row r="281" spans="1:10">
      <c r="A281" s="17">
        <f>incomes!A281</f>
        <v>18</v>
      </c>
      <c r="B281" s="17" t="str">
        <f>incomes!B281</f>
        <v>Jerome</v>
      </c>
      <c r="C281" s="17">
        <f>incomes!C281</f>
        <v>2890</v>
      </c>
      <c r="D281" s="7">
        <f t="shared" si="30"/>
        <v>82</v>
      </c>
      <c r="E281" s="7">
        <f>IF($A281="","",COUNTIF($A$1:$A281,$A281))</f>
        <v>1</v>
      </c>
      <c r="F281" s="7">
        <f t="shared" si="31"/>
        <v>83</v>
      </c>
      <c r="G281" s="7">
        <f t="shared" si="32"/>
        <v>483</v>
      </c>
      <c r="H281" s="9">
        <f t="shared" si="33"/>
        <v>68</v>
      </c>
      <c r="I281" s="9" t="str">
        <f t="shared" si="34"/>
        <v>Randall</v>
      </c>
      <c r="J281" s="9">
        <f t="shared" si="35"/>
        <v>640</v>
      </c>
    </row>
    <row r="282" spans="1:10">
      <c r="A282" s="17">
        <f>incomes!A282</f>
        <v>91</v>
      </c>
      <c r="B282" s="17" t="str">
        <f>incomes!B282</f>
        <v>Jacob</v>
      </c>
      <c r="C282" s="17">
        <f>incomes!C282</f>
        <v>2330</v>
      </c>
      <c r="D282" s="7">
        <f t="shared" si="30"/>
        <v>375</v>
      </c>
      <c r="E282" s="7">
        <f>IF($A282="","",COUNTIF($A$1:$A282,$A282))</f>
        <v>3</v>
      </c>
      <c r="F282" s="7">
        <f t="shared" si="31"/>
        <v>378</v>
      </c>
      <c r="G282" s="7">
        <f t="shared" si="32"/>
        <v>278</v>
      </c>
      <c r="H282" s="9">
        <f t="shared" si="33"/>
        <v>69</v>
      </c>
      <c r="I282" s="9" t="str">
        <f t="shared" si="34"/>
        <v>Don</v>
      </c>
      <c r="J282" s="9">
        <f t="shared" si="35"/>
        <v>1520</v>
      </c>
    </row>
    <row r="283" spans="1:10">
      <c r="A283" s="17">
        <f>incomes!A283</f>
        <v>3</v>
      </c>
      <c r="B283" s="17" t="str">
        <f>incomes!B283</f>
        <v>Pauline</v>
      </c>
      <c r="C283" s="17">
        <f>incomes!C283</f>
        <v>2490</v>
      </c>
      <c r="D283" s="7">
        <f t="shared" si="30"/>
        <v>16</v>
      </c>
      <c r="E283" s="7">
        <f>IF($A283="","",COUNTIF($A$1:$A283,$A283))</f>
        <v>4</v>
      </c>
      <c r="F283" s="7">
        <f t="shared" si="31"/>
        <v>20</v>
      </c>
      <c r="G283" s="7">
        <f t="shared" si="32"/>
        <v>333</v>
      </c>
      <c r="H283" s="9">
        <f t="shared" si="33"/>
        <v>69</v>
      </c>
      <c r="I283" s="9" t="str">
        <f t="shared" si="34"/>
        <v>Marcia</v>
      </c>
      <c r="J283" s="9">
        <f t="shared" si="35"/>
        <v>1720</v>
      </c>
    </row>
    <row r="284" spans="1:10">
      <c r="A284" s="17">
        <f>incomes!A284</f>
        <v>58</v>
      </c>
      <c r="B284" s="17" t="str">
        <f>incomes!B284</f>
        <v>Betty</v>
      </c>
      <c r="C284" s="17">
        <f>incomes!C284</f>
        <v>850</v>
      </c>
      <c r="D284" s="7">
        <f t="shared" si="30"/>
        <v>226</v>
      </c>
      <c r="E284" s="7">
        <f>IF($A284="","",COUNTIF($A$1:$A284,$A284))</f>
        <v>6</v>
      </c>
      <c r="F284" s="7">
        <f t="shared" si="31"/>
        <v>232</v>
      </c>
      <c r="G284" s="7">
        <f t="shared" si="32"/>
        <v>27</v>
      </c>
      <c r="H284" s="9">
        <f t="shared" si="33"/>
        <v>70</v>
      </c>
      <c r="I284" s="9" t="str">
        <f t="shared" si="34"/>
        <v>Michelle</v>
      </c>
      <c r="J284" s="9">
        <f t="shared" si="35"/>
        <v>140</v>
      </c>
    </row>
    <row r="285" spans="1:10">
      <c r="A285" s="17">
        <f>incomes!A285</f>
        <v>100</v>
      </c>
      <c r="B285" s="17" t="str">
        <f>incomes!B285</f>
        <v>Norma</v>
      </c>
      <c r="C285" s="17">
        <f>incomes!C285</f>
        <v>1260</v>
      </c>
      <c r="D285" s="7">
        <f t="shared" si="30"/>
        <v>412</v>
      </c>
      <c r="E285" s="7">
        <f>IF($A285="","",COUNTIF($A$1:$A285,$A285))</f>
        <v>4</v>
      </c>
      <c r="F285" s="7">
        <f t="shared" si="31"/>
        <v>416</v>
      </c>
      <c r="G285" s="7">
        <f t="shared" si="32"/>
        <v>363</v>
      </c>
      <c r="H285" s="9">
        <f t="shared" si="33"/>
        <v>70</v>
      </c>
      <c r="I285" s="9" t="str">
        <f t="shared" si="34"/>
        <v>Micheal</v>
      </c>
      <c r="J285" s="9">
        <f t="shared" si="35"/>
        <v>2450</v>
      </c>
    </row>
    <row r="286" spans="1:10">
      <c r="A286" s="17">
        <f>incomes!A286</f>
        <v>66</v>
      </c>
      <c r="B286" s="17" t="str">
        <f>incomes!B286</f>
        <v>Leonard</v>
      </c>
      <c r="C286" s="17">
        <f>incomes!C286</f>
        <v>2420</v>
      </c>
      <c r="D286" s="7">
        <f t="shared" si="30"/>
        <v>264</v>
      </c>
      <c r="E286" s="7">
        <f>IF($A286="","",COUNTIF($A$1:$A286,$A286))</f>
        <v>4</v>
      </c>
      <c r="F286" s="7">
        <f t="shared" si="31"/>
        <v>268</v>
      </c>
      <c r="G286" s="7">
        <f t="shared" si="32"/>
        <v>136</v>
      </c>
      <c r="H286" s="9">
        <f t="shared" si="33"/>
        <v>71</v>
      </c>
      <c r="I286" s="9" t="str">
        <f t="shared" si="34"/>
        <v>Shane</v>
      </c>
      <c r="J286" s="9">
        <f t="shared" si="35"/>
        <v>150</v>
      </c>
    </row>
    <row r="287" spans="1:10">
      <c r="A287" s="17">
        <f>incomes!A287</f>
        <v>72</v>
      </c>
      <c r="B287" s="17" t="str">
        <f>incomes!B287</f>
        <v>Catherine</v>
      </c>
      <c r="C287" s="17">
        <f>incomes!C287</f>
        <v>740</v>
      </c>
      <c r="D287" s="7">
        <f t="shared" si="30"/>
        <v>291</v>
      </c>
      <c r="E287" s="7">
        <f>IF($A287="","",COUNTIF($A$1:$A287,$A287))</f>
        <v>2</v>
      </c>
      <c r="F287" s="7">
        <f t="shared" si="31"/>
        <v>293</v>
      </c>
      <c r="G287" s="7">
        <f t="shared" si="32"/>
        <v>231</v>
      </c>
      <c r="H287" s="9">
        <f t="shared" si="33"/>
        <v>71</v>
      </c>
      <c r="I287" s="9" t="str">
        <f t="shared" si="34"/>
        <v>Darryl</v>
      </c>
      <c r="J287" s="9">
        <f t="shared" si="35"/>
        <v>2820</v>
      </c>
    </row>
    <row r="288" spans="1:10">
      <c r="A288" s="17">
        <f>incomes!A288</f>
        <v>100</v>
      </c>
      <c r="B288" s="17" t="str">
        <f>incomes!B288</f>
        <v>Philip</v>
      </c>
      <c r="C288" s="17">
        <f>incomes!C288</f>
        <v>2010</v>
      </c>
      <c r="D288" s="7">
        <f t="shared" si="30"/>
        <v>412</v>
      </c>
      <c r="E288" s="7">
        <f>IF($A288="","",COUNTIF($A$1:$A288,$A288))</f>
        <v>5</v>
      </c>
      <c r="F288" s="7">
        <f t="shared" si="31"/>
        <v>417</v>
      </c>
      <c r="G288" s="7">
        <f t="shared" si="32"/>
        <v>233</v>
      </c>
      <c r="H288" s="9">
        <f t="shared" si="33"/>
        <v>71</v>
      </c>
      <c r="I288" s="9" t="str">
        <f t="shared" si="34"/>
        <v>Lillie</v>
      </c>
      <c r="J288" s="9">
        <f t="shared" si="35"/>
        <v>2550</v>
      </c>
    </row>
    <row r="289" spans="1:10">
      <c r="A289" s="17">
        <f>incomes!A289</f>
        <v>60</v>
      </c>
      <c r="B289" s="17" t="str">
        <f>incomes!B289</f>
        <v>Theodore</v>
      </c>
      <c r="C289" s="17">
        <f>incomes!C289</f>
        <v>2100</v>
      </c>
      <c r="D289" s="7">
        <f t="shared" si="30"/>
        <v>237</v>
      </c>
      <c r="E289" s="7">
        <f>IF($A289="","",COUNTIF($A$1:$A289,$A289))</f>
        <v>6</v>
      </c>
      <c r="F289" s="7">
        <f t="shared" si="31"/>
        <v>243</v>
      </c>
      <c r="G289" s="7">
        <f t="shared" si="32"/>
        <v>254</v>
      </c>
      <c r="H289" s="9">
        <f t="shared" si="33"/>
        <v>71</v>
      </c>
      <c r="I289" s="9" t="str">
        <f t="shared" si="34"/>
        <v>Kristin</v>
      </c>
      <c r="J289" s="9">
        <f t="shared" si="35"/>
        <v>1080</v>
      </c>
    </row>
    <row r="290" spans="1:10">
      <c r="A290" s="17">
        <f>incomes!A290</f>
        <v>66</v>
      </c>
      <c r="B290" s="17" t="str">
        <f>incomes!B290</f>
        <v>Howard</v>
      </c>
      <c r="C290" s="17">
        <f>incomes!C290</f>
        <v>1410</v>
      </c>
      <c r="D290" s="7">
        <f t="shared" si="30"/>
        <v>264</v>
      </c>
      <c r="E290" s="7">
        <f>IF($A290="","",COUNTIF($A$1:$A290,$A290))</f>
        <v>5</v>
      </c>
      <c r="F290" s="7">
        <f t="shared" si="31"/>
        <v>269</v>
      </c>
      <c r="G290" s="7">
        <f t="shared" si="32"/>
        <v>269</v>
      </c>
      <c r="H290" s="9">
        <f t="shared" si="33"/>
        <v>71</v>
      </c>
      <c r="I290" s="9" t="str">
        <f t="shared" si="34"/>
        <v>Yvonne</v>
      </c>
      <c r="J290" s="9">
        <f t="shared" si="35"/>
        <v>2430</v>
      </c>
    </row>
    <row r="291" spans="1:10">
      <c r="A291" s="17">
        <f>incomes!A291</f>
        <v>62</v>
      </c>
      <c r="B291" s="17" t="str">
        <f>incomes!B291</f>
        <v>Jessie</v>
      </c>
      <c r="C291" s="17">
        <f>incomes!C291</f>
        <v>570</v>
      </c>
      <c r="D291" s="7">
        <f t="shared" si="30"/>
        <v>248</v>
      </c>
      <c r="E291" s="7">
        <f>IF($A291="","",COUNTIF($A$1:$A291,$A291))</f>
        <v>3</v>
      </c>
      <c r="F291" s="7">
        <f t="shared" si="31"/>
        <v>251</v>
      </c>
      <c r="G291" s="7">
        <f t="shared" si="32"/>
        <v>441</v>
      </c>
      <c r="H291" s="9">
        <f t="shared" si="33"/>
        <v>71</v>
      </c>
      <c r="I291" s="9" t="str">
        <f t="shared" si="34"/>
        <v>Janice</v>
      </c>
      <c r="J291" s="9">
        <f t="shared" si="35"/>
        <v>860</v>
      </c>
    </row>
    <row r="292" spans="1:10">
      <c r="A292" s="17">
        <f>incomes!A292</f>
        <v>41</v>
      </c>
      <c r="B292" s="17" t="str">
        <f>incomes!B292</f>
        <v>Jeffery</v>
      </c>
      <c r="C292" s="17">
        <f>incomes!C292</f>
        <v>230</v>
      </c>
      <c r="D292" s="7">
        <f t="shared" si="30"/>
        <v>165</v>
      </c>
      <c r="E292" s="7">
        <f>IF($A292="","",COUNTIF($A$1:$A292,$A292))</f>
        <v>1</v>
      </c>
      <c r="F292" s="7">
        <f t="shared" si="31"/>
        <v>166</v>
      </c>
      <c r="G292" s="7">
        <f t="shared" si="32"/>
        <v>240</v>
      </c>
      <c r="H292" s="9">
        <f t="shared" si="33"/>
        <v>72</v>
      </c>
      <c r="I292" s="9" t="str">
        <f t="shared" si="34"/>
        <v>Brad</v>
      </c>
      <c r="J292" s="9">
        <f t="shared" si="35"/>
        <v>1670</v>
      </c>
    </row>
    <row r="293" spans="1:10">
      <c r="A293" s="17">
        <f>incomes!A293</f>
        <v>51</v>
      </c>
      <c r="B293" s="17" t="str">
        <f>incomes!B293</f>
        <v>Cathy</v>
      </c>
      <c r="C293" s="17">
        <f>incomes!C293</f>
        <v>2620</v>
      </c>
      <c r="D293" s="7">
        <f t="shared" si="30"/>
        <v>199</v>
      </c>
      <c r="E293" s="7">
        <f>IF($A293="","",COUNTIF($A$1:$A293,$A293))</f>
        <v>1</v>
      </c>
      <c r="F293" s="7">
        <f t="shared" si="31"/>
        <v>200</v>
      </c>
      <c r="G293" s="7">
        <f t="shared" si="32"/>
        <v>287</v>
      </c>
      <c r="H293" s="9">
        <f t="shared" si="33"/>
        <v>72</v>
      </c>
      <c r="I293" s="9" t="str">
        <f t="shared" si="34"/>
        <v>Catherine</v>
      </c>
      <c r="J293" s="9">
        <f t="shared" si="35"/>
        <v>740</v>
      </c>
    </row>
    <row r="294" spans="1:10">
      <c r="A294" s="17">
        <f>incomes!A294</f>
        <v>55</v>
      </c>
      <c r="B294" s="17" t="str">
        <f>incomes!B294</f>
        <v>Amber</v>
      </c>
      <c r="C294" s="17">
        <f>incomes!C294</f>
        <v>150</v>
      </c>
      <c r="D294" s="7">
        <f t="shared" si="30"/>
        <v>214</v>
      </c>
      <c r="E294" s="7">
        <f>IF($A294="","",COUNTIF($A$1:$A294,$A294))</f>
        <v>5</v>
      </c>
      <c r="F294" s="7">
        <f t="shared" si="31"/>
        <v>219</v>
      </c>
      <c r="G294" s="7">
        <f t="shared" si="32"/>
        <v>395</v>
      </c>
      <c r="H294" s="9">
        <f t="shared" si="33"/>
        <v>72</v>
      </c>
      <c r="I294" s="9" t="str">
        <f t="shared" si="34"/>
        <v>Vera</v>
      </c>
      <c r="J294" s="9">
        <f t="shared" si="35"/>
        <v>280</v>
      </c>
    </row>
    <row r="295" spans="1:10">
      <c r="A295" s="17">
        <f>incomes!A295</f>
        <v>43</v>
      </c>
      <c r="B295" s="17" t="str">
        <f>incomes!B295</f>
        <v>Carla</v>
      </c>
      <c r="C295" s="17">
        <f>incomes!C295</f>
        <v>2030</v>
      </c>
      <c r="D295" s="7">
        <f t="shared" si="30"/>
        <v>170</v>
      </c>
      <c r="E295" s="7">
        <f>IF($A295="","",COUNTIF($A$1:$A295,$A295))</f>
        <v>3</v>
      </c>
      <c r="F295" s="7">
        <f t="shared" si="31"/>
        <v>173</v>
      </c>
      <c r="G295" s="7">
        <f t="shared" si="32"/>
        <v>14</v>
      </c>
      <c r="H295" s="9">
        <f t="shared" si="33"/>
        <v>73</v>
      </c>
      <c r="I295" s="9" t="str">
        <f t="shared" si="34"/>
        <v>Cindy</v>
      </c>
      <c r="J295" s="9">
        <f t="shared" si="35"/>
        <v>760</v>
      </c>
    </row>
    <row r="296" spans="1:10">
      <c r="A296" s="17">
        <f>incomes!A296</f>
        <v>9</v>
      </c>
      <c r="B296" s="17" t="str">
        <f>incomes!B296</f>
        <v>Linda</v>
      </c>
      <c r="C296" s="17">
        <f>incomes!C296</f>
        <v>840</v>
      </c>
      <c r="D296" s="7">
        <f t="shared" si="30"/>
        <v>50</v>
      </c>
      <c r="E296" s="7">
        <f>IF($A296="","",COUNTIF($A$1:$A296,$A296))</f>
        <v>5</v>
      </c>
      <c r="F296" s="7">
        <f t="shared" si="31"/>
        <v>55</v>
      </c>
      <c r="G296" s="7">
        <f t="shared" si="32"/>
        <v>30</v>
      </c>
      <c r="H296" s="9">
        <f t="shared" si="33"/>
        <v>73</v>
      </c>
      <c r="I296" s="9" t="str">
        <f t="shared" si="34"/>
        <v>Eugene</v>
      </c>
      <c r="J296" s="9">
        <f t="shared" si="35"/>
        <v>1260</v>
      </c>
    </row>
    <row r="297" spans="1:10">
      <c r="A297" s="17">
        <f>incomes!A297</f>
        <v>91</v>
      </c>
      <c r="B297" s="17" t="str">
        <f>incomes!B297</f>
        <v>Ted</v>
      </c>
      <c r="C297" s="17">
        <f>incomes!C297</f>
        <v>2180</v>
      </c>
      <c r="D297" s="7">
        <f t="shared" si="30"/>
        <v>375</v>
      </c>
      <c r="E297" s="7">
        <f>IF($A297="","",COUNTIF($A$1:$A297,$A297))</f>
        <v>4</v>
      </c>
      <c r="F297" s="7">
        <f t="shared" si="31"/>
        <v>379</v>
      </c>
      <c r="G297" s="7">
        <f t="shared" si="32"/>
        <v>213</v>
      </c>
      <c r="H297" s="9">
        <f t="shared" si="33"/>
        <v>73</v>
      </c>
      <c r="I297" s="9" t="str">
        <f t="shared" si="34"/>
        <v>Edgar</v>
      </c>
      <c r="J297" s="9">
        <f t="shared" si="35"/>
        <v>2750</v>
      </c>
    </row>
    <row r="298" spans="1:10">
      <c r="A298" s="17">
        <f>incomes!A298</f>
        <v>122</v>
      </c>
      <c r="B298" s="17" t="str">
        <f>incomes!B298</f>
        <v>Nicole</v>
      </c>
      <c r="C298" s="17">
        <f>incomes!C298</f>
        <v>910</v>
      </c>
      <c r="D298" s="7">
        <f t="shared" si="30"/>
        <v>486</v>
      </c>
      <c r="E298" s="7">
        <f>IF($A298="","",COUNTIF($A$1:$A298,$A298))</f>
        <v>5</v>
      </c>
      <c r="F298" s="7">
        <f t="shared" si="31"/>
        <v>491</v>
      </c>
      <c r="G298" s="7">
        <f t="shared" si="32"/>
        <v>171</v>
      </c>
      <c r="H298" s="9">
        <f t="shared" si="33"/>
        <v>74</v>
      </c>
      <c r="I298" s="9" t="str">
        <f t="shared" si="34"/>
        <v>Oscar</v>
      </c>
      <c r="J298" s="9">
        <f t="shared" si="35"/>
        <v>20</v>
      </c>
    </row>
    <row r="299" spans="1:10">
      <c r="A299" s="17">
        <f>incomes!A299</f>
        <v>119</v>
      </c>
      <c r="B299" s="17" t="str">
        <f>incomes!B299</f>
        <v>Steven</v>
      </c>
      <c r="C299" s="17">
        <f>incomes!C299</f>
        <v>2520</v>
      </c>
      <c r="D299" s="7">
        <f t="shared" si="30"/>
        <v>472</v>
      </c>
      <c r="E299" s="7">
        <f>IF($A299="","",COUNTIF($A$1:$A299,$A299))</f>
        <v>4</v>
      </c>
      <c r="F299" s="7">
        <f t="shared" si="31"/>
        <v>476</v>
      </c>
      <c r="G299" s="7">
        <f t="shared" si="32"/>
        <v>172</v>
      </c>
      <c r="H299" s="9">
        <f t="shared" si="33"/>
        <v>74</v>
      </c>
      <c r="I299" s="9" t="str">
        <f t="shared" si="34"/>
        <v>Reginald</v>
      </c>
      <c r="J299" s="9">
        <f t="shared" si="35"/>
        <v>1920</v>
      </c>
    </row>
    <row r="300" spans="1:10">
      <c r="A300" s="17">
        <f>incomes!A300</f>
        <v>81</v>
      </c>
      <c r="B300" s="17" t="str">
        <f>incomes!B300</f>
        <v>Rick</v>
      </c>
      <c r="C300" s="17">
        <f>incomes!C300</f>
        <v>2400</v>
      </c>
      <c r="D300" s="7">
        <f t="shared" si="30"/>
        <v>328</v>
      </c>
      <c r="E300" s="7">
        <f>IF($A300="","",COUNTIF($A$1:$A300,$A300))</f>
        <v>2</v>
      </c>
      <c r="F300" s="7">
        <f t="shared" si="31"/>
        <v>330</v>
      </c>
      <c r="G300" s="7">
        <f t="shared" si="32"/>
        <v>306</v>
      </c>
      <c r="H300" s="9">
        <f t="shared" si="33"/>
        <v>74</v>
      </c>
      <c r="I300" s="9" t="str">
        <f t="shared" si="34"/>
        <v>Thomas</v>
      </c>
      <c r="J300" s="9">
        <f t="shared" si="35"/>
        <v>1330</v>
      </c>
    </row>
    <row r="301" spans="1:10">
      <c r="A301" s="17">
        <f>incomes!A301</f>
        <v>10</v>
      </c>
      <c r="B301" s="17" t="str">
        <f>incomes!B301</f>
        <v>Jorge</v>
      </c>
      <c r="C301" s="17">
        <f>incomes!C301</f>
        <v>1470</v>
      </c>
      <c r="D301" s="7">
        <f t="shared" si="30"/>
        <v>56</v>
      </c>
      <c r="E301" s="7">
        <f>IF($A301="","",COUNTIF($A$1:$A301,$A301))</f>
        <v>1</v>
      </c>
      <c r="F301" s="7">
        <f t="shared" si="31"/>
        <v>57</v>
      </c>
      <c r="G301" s="7">
        <f t="shared" si="32"/>
        <v>59</v>
      </c>
      <c r="H301" s="9">
        <f t="shared" si="33"/>
        <v>75</v>
      </c>
      <c r="I301" s="9" t="str">
        <f t="shared" si="34"/>
        <v>Bryan</v>
      </c>
      <c r="J301" s="9">
        <f t="shared" si="35"/>
        <v>1720</v>
      </c>
    </row>
    <row r="302" spans="1:10">
      <c r="A302" s="17">
        <f>incomes!A302</f>
        <v>1</v>
      </c>
      <c r="B302" s="17" t="str">
        <f>incomes!B302</f>
        <v>Tyrone</v>
      </c>
      <c r="C302" s="17">
        <f>incomes!C302</f>
        <v>2380</v>
      </c>
      <c r="D302" s="7">
        <f t="shared" si="30"/>
        <v>6</v>
      </c>
      <c r="E302" s="7">
        <f>IF($A302="","",COUNTIF($A$1:$A302,$A302))</f>
        <v>3</v>
      </c>
      <c r="F302" s="7">
        <f t="shared" si="31"/>
        <v>9</v>
      </c>
      <c r="G302" s="7">
        <f t="shared" si="32"/>
        <v>153</v>
      </c>
      <c r="H302" s="9">
        <f t="shared" si="33"/>
        <v>75</v>
      </c>
      <c r="I302" s="9" t="str">
        <f t="shared" si="34"/>
        <v>Gary</v>
      </c>
      <c r="J302" s="9">
        <f t="shared" si="35"/>
        <v>2790</v>
      </c>
    </row>
    <row r="303" spans="1:10">
      <c r="A303" s="17">
        <f>incomes!A303</f>
        <v>6</v>
      </c>
      <c r="B303" s="17" t="str">
        <f>incomes!B303</f>
        <v>Ella</v>
      </c>
      <c r="C303" s="17">
        <f>incomes!C303</f>
        <v>1120</v>
      </c>
      <c r="D303" s="7">
        <f t="shared" si="30"/>
        <v>32</v>
      </c>
      <c r="E303" s="7">
        <f>IF($A303="","",COUNTIF($A$1:$A303,$A303))</f>
        <v>4</v>
      </c>
      <c r="F303" s="7">
        <f t="shared" si="31"/>
        <v>36</v>
      </c>
      <c r="G303" s="7">
        <f t="shared" si="32"/>
        <v>200</v>
      </c>
      <c r="H303" s="9">
        <f t="shared" si="33"/>
        <v>75</v>
      </c>
      <c r="I303" s="9" t="str">
        <f t="shared" si="34"/>
        <v>Gene</v>
      </c>
      <c r="J303" s="9">
        <f t="shared" si="35"/>
        <v>330</v>
      </c>
    </row>
    <row r="304" spans="1:10">
      <c r="A304" s="17">
        <f>incomes!A304</f>
        <v>33</v>
      </c>
      <c r="B304" s="17" t="str">
        <f>incomes!B304</f>
        <v>Brett</v>
      </c>
      <c r="C304" s="17">
        <f>incomes!C304</f>
        <v>1240</v>
      </c>
      <c r="D304" s="7">
        <f t="shared" si="30"/>
        <v>134</v>
      </c>
      <c r="E304" s="7">
        <f>IF($A304="","",COUNTIF($A$1:$A304,$A304))</f>
        <v>6</v>
      </c>
      <c r="F304" s="7">
        <f t="shared" si="31"/>
        <v>140</v>
      </c>
      <c r="G304" s="7">
        <f t="shared" si="32"/>
        <v>243</v>
      </c>
      <c r="H304" s="9">
        <f t="shared" si="33"/>
        <v>75</v>
      </c>
      <c r="I304" s="9" t="str">
        <f t="shared" si="34"/>
        <v>Doris</v>
      </c>
      <c r="J304" s="9">
        <f t="shared" si="35"/>
        <v>2210</v>
      </c>
    </row>
    <row r="305" spans="1:10">
      <c r="A305" s="17">
        <f>incomes!A305</f>
        <v>32</v>
      </c>
      <c r="B305" s="17" t="str">
        <f>incomes!B305</f>
        <v>Stanley</v>
      </c>
      <c r="C305" s="17">
        <f>incomes!C305</f>
        <v>1410</v>
      </c>
      <c r="D305" s="7">
        <f t="shared" si="30"/>
        <v>132</v>
      </c>
      <c r="E305" s="7">
        <f>IF($A305="","",COUNTIF($A$1:$A305,$A305))</f>
        <v>2</v>
      </c>
      <c r="F305" s="7">
        <f t="shared" si="31"/>
        <v>134</v>
      </c>
      <c r="G305" s="7">
        <f t="shared" si="32"/>
        <v>257</v>
      </c>
      <c r="H305" s="9">
        <f t="shared" si="33"/>
        <v>75</v>
      </c>
      <c r="I305" s="9" t="str">
        <f t="shared" si="34"/>
        <v>Craig</v>
      </c>
      <c r="J305" s="9">
        <f t="shared" si="35"/>
        <v>1270</v>
      </c>
    </row>
    <row r="306" spans="1:10">
      <c r="A306" s="17">
        <f>incomes!A306</f>
        <v>74</v>
      </c>
      <c r="B306" s="17" t="str">
        <f>incomes!B306</f>
        <v>Thomas</v>
      </c>
      <c r="C306" s="17">
        <f>incomes!C306</f>
        <v>1330</v>
      </c>
      <c r="D306" s="7">
        <f t="shared" si="30"/>
        <v>297</v>
      </c>
      <c r="E306" s="7">
        <f>IF($A306="","",COUNTIF($A$1:$A306,$A306))</f>
        <v>3</v>
      </c>
      <c r="F306" s="7">
        <f t="shared" si="31"/>
        <v>300</v>
      </c>
      <c r="G306" s="7">
        <f t="shared" si="32"/>
        <v>384</v>
      </c>
      <c r="H306" s="9">
        <f t="shared" si="33"/>
        <v>75</v>
      </c>
      <c r="I306" s="9" t="str">
        <f t="shared" si="34"/>
        <v>Stephanie</v>
      </c>
      <c r="J306" s="9">
        <f t="shared" si="35"/>
        <v>940</v>
      </c>
    </row>
    <row r="307" spans="1:10">
      <c r="A307" s="17">
        <f>incomes!A307</f>
        <v>118</v>
      </c>
      <c r="B307" s="17" t="str">
        <f>incomes!B307</f>
        <v>Anthony</v>
      </c>
      <c r="C307" s="17">
        <f>incomes!C307</f>
        <v>1970</v>
      </c>
      <c r="D307" s="7">
        <f t="shared" si="30"/>
        <v>464</v>
      </c>
      <c r="E307" s="7">
        <f>IF($A307="","",COUNTIF($A$1:$A307,$A307))</f>
        <v>6</v>
      </c>
      <c r="F307" s="7">
        <f t="shared" si="31"/>
        <v>470</v>
      </c>
      <c r="G307" s="7">
        <f t="shared" si="32"/>
        <v>100</v>
      </c>
      <c r="H307" s="9">
        <f t="shared" si="33"/>
        <v>76</v>
      </c>
      <c r="I307" s="9" t="str">
        <f t="shared" si="34"/>
        <v>Lee</v>
      </c>
      <c r="J307" s="9">
        <f t="shared" si="35"/>
        <v>1700</v>
      </c>
    </row>
    <row r="308" spans="1:10">
      <c r="A308" s="17">
        <f>incomes!A308</f>
        <v>12</v>
      </c>
      <c r="B308" s="17" t="str">
        <f>incomes!B308</f>
        <v>Roger</v>
      </c>
      <c r="C308" s="17">
        <f>incomes!C308</f>
        <v>370</v>
      </c>
      <c r="D308" s="7">
        <f t="shared" si="30"/>
        <v>58</v>
      </c>
      <c r="E308" s="7">
        <f>IF($A308="","",COUNTIF($A$1:$A308,$A308))</f>
        <v>5</v>
      </c>
      <c r="F308" s="7">
        <f t="shared" si="31"/>
        <v>63</v>
      </c>
      <c r="G308" s="7">
        <f t="shared" si="32"/>
        <v>334</v>
      </c>
      <c r="H308" s="9">
        <f t="shared" si="33"/>
        <v>76</v>
      </c>
      <c r="I308" s="9" t="str">
        <f t="shared" si="34"/>
        <v>Nellie</v>
      </c>
      <c r="J308" s="9">
        <f t="shared" si="35"/>
        <v>340</v>
      </c>
    </row>
    <row r="309" spans="1:10">
      <c r="A309" s="17">
        <f>incomes!A309</f>
        <v>37</v>
      </c>
      <c r="B309" s="17" t="str">
        <f>incomes!B309</f>
        <v>Ana</v>
      </c>
      <c r="C309" s="17">
        <f>incomes!C309</f>
        <v>1040</v>
      </c>
      <c r="D309" s="7">
        <f t="shared" si="30"/>
        <v>152</v>
      </c>
      <c r="E309" s="7">
        <f>IF($A309="","",COUNTIF($A$1:$A309,$A309))</f>
        <v>2</v>
      </c>
      <c r="F309" s="7">
        <f t="shared" si="31"/>
        <v>154</v>
      </c>
      <c r="G309" s="7">
        <f t="shared" si="32"/>
        <v>422</v>
      </c>
      <c r="H309" s="9">
        <f t="shared" si="33"/>
        <v>76</v>
      </c>
      <c r="I309" s="9" t="str">
        <f t="shared" si="34"/>
        <v>Patrick</v>
      </c>
      <c r="J309" s="9">
        <f t="shared" si="35"/>
        <v>720</v>
      </c>
    </row>
    <row r="310" spans="1:10">
      <c r="A310" s="17">
        <f>incomes!A310</f>
        <v>61</v>
      </c>
      <c r="B310" s="17" t="str">
        <f>incomes!B310</f>
        <v>Bradley</v>
      </c>
      <c r="C310" s="17">
        <f>incomes!C310</f>
        <v>810</v>
      </c>
      <c r="D310" s="7">
        <f t="shared" si="30"/>
        <v>245</v>
      </c>
      <c r="E310" s="7">
        <f>IF($A310="","",COUNTIF($A$1:$A310,$A310))</f>
        <v>1</v>
      </c>
      <c r="F310" s="7">
        <f t="shared" si="31"/>
        <v>246</v>
      </c>
      <c r="G310" s="7">
        <f t="shared" si="32"/>
        <v>76</v>
      </c>
      <c r="H310" s="9">
        <f t="shared" si="33"/>
        <v>77</v>
      </c>
      <c r="I310" s="9" t="str">
        <f t="shared" si="34"/>
        <v>Shirley</v>
      </c>
      <c r="J310" s="9">
        <f t="shared" si="35"/>
        <v>1310</v>
      </c>
    </row>
    <row r="311" spans="1:10">
      <c r="A311" s="17">
        <f>incomes!A311</f>
        <v>14</v>
      </c>
      <c r="B311" s="17" t="str">
        <f>incomes!B311</f>
        <v>Thelma</v>
      </c>
      <c r="C311" s="17">
        <f>incomes!C311</f>
        <v>2870</v>
      </c>
      <c r="D311" s="7">
        <f t="shared" si="30"/>
        <v>69</v>
      </c>
      <c r="E311" s="7">
        <f>IF($A311="","",COUNTIF($A$1:$A311,$A311))</f>
        <v>3</v>
      </c>
      <c r="F311" s="7">
        <f t="shared" si="31"/>
        <v>72</v>
      </c>
      <c r="G311" s="7">
        <f t="shared" si="32"/>
        <v>104</v>
      </c>
      <c r="H311" s="9">
        <f t="shared" si="33"/>
        <v>77</v>
      </c>
      <c r="I311" s="9" t="str">
        <f t="shared" si="34"/>
        <v>Raymond</v>
      </c>
      <c r="J311" s="9">
        <f t="shared" si="35"/>
        <v>1950</v>
      </c>
    </row>
    <row r="312" spans="1:10">
      <c r="A312" s="17">
        <f>incomes!A312</f>
        <v>34</v>
      </c>
      <c r="B312" s="17" t="str">
        <f>incomes!B312</f>
        <v>Kathryn</v>
      </c>
      <c r="C312" s="17">
        <f>incomes!C312</f>
        <v>1750</v>
      </c>
      <c r="D312" s="7">
        <f t="shared" si="30"/>
        <v>141</v>
      </c>
      <c r="E312" s="7">
        <f>IF($A312="","",COUNTIF($A$1:$A312,$A312))</f>
        <v>3</v>
      </c>
      <c r="F312" s="7">
        <f t="shared" si="31"/>
        <v>144</v>
      </c>
      <c r="G312" s="7">
        <f t="shared" si="32"/>
        <v>126</v>
      </c>
      <c r="H312" s="9">
        <f t="shared" si="33"/>
        <v>77</v>
      </c>
      <c r="I312" s="9" t="str">
        <f t="shared" si="34"/>
        <v>Phillip</v>
      </c>
      <c r="J312" s="9">
        <f t="shared" si="35"/>
        <v>300</v>
      </c>
    </row>
    <row r="313" spans="1:10">
      <c r="A313" s="17">
        <f>incomes!A313</f>
        <v>124</v>
      </c>
      <c r="B313" s="17" t="str">
        <f>incomes!B313</f>
        <v>Dale</v>
      </c>
      <c r="C313" s="17">
        <f>incomes!C313</f>
        <v>1880</v>
      </c>
      <c r="D313" s="7">
        <f t="shared" si="30"/>
        <v>496</v>
      </c>
      <c r="E313" s="7">
        <f>IF($A313="","",COUNTIF($A$1:$A313,$A313))</f>
        <v>2</v>
      </c>
      <c r="F313" s="7">
        <f t="shared" si="31"/>
        <v>498</v>
      </c>
      <c r="G313" s="7">
        <f t="shared" si="32"/>
        <v>215</v>
      </c>
      <c r="H313" s="9">
        <f t="shared" si="33"/>
        <v>77</v>
      </c>
      <c r="I313" s="9" t="str">
        <f t="shared" si="34"/>
        <v>Jack</v>
      </c>
      <c r="J313" s="9">
        <f t="shared" si="35"/>
        <v>710</v>
      </c>
    </row>
    <row r="314" spans="1:10">
      <c r="A314" s="17">
        <f>incomes!A314</f>
        <v>86</v>
      </c>
      <c r="B314" s="17" t="str">
        <f>incomes!B314</f>
        <v>Leon</v>
      </c>
      <c r="C314" s="17">
        <f>incomes!C314</f>
        <v>2670</v>
      </c>
      <c r="D314" s="7">
        <f t="shared" si="30"/>
        <v>345</v>
      </c>
      <c r="E314" s="7">
        <f>IF($A314="","",COUNTIF($A$1:$A314,$A314))</f>
        <v>1</v>
      </c>
      <c r="F314" s="7">
        <f t="shared" si="31"/>
        <v>346</v>
      </c>
      <c r="G314" s="7">
        <f t="shared" si="32"/>
        <v>276</v>
      </c>
      <c r="H314" s="9">
        <f t="shared" si="33"/>
        <v>77</v>
      </c>
      <c r="I314" s="9" t="str">
        <f t="shared" si="34"/>
        <v>Ron</v>
      </c>
      <c r="J314" s="9">
        <f t="shared" si="35"/>
        <v>890</v>
      </c>
    </row>
    <row r="315" spans="1:10">
      <c r="A315" s="17">
        <f>incomes!A315</f>
        <v>4</v>
      </c>
      <c r="B315" s="17" t="str">
        <f>incomes!B315</f>
        <v>Debbie</v>
      </c>
      <c r="C315" s="17">
        <f>incomes!C315</f>
        <v>2380</v>
      </c>
      <c r="D315" s="7">
        <f t="shared" si="30"/>
        <v>21</v>
      </c>
      <c r="E315" s="7">
        <f>IF($A315="","",COUNTIF($A$1:$A315,$A315))</f>
        <v>4</v>
      </c>
      <c r="F315" s="7">
        <f t="shared" si="31"/>
        <v>25</v>
      </c>
      <c r="G315" s="7">
        <f t="shared" si="32"/>
        <v>470</v>
      </c>
      <c r="H315" s="9">
        <f t="shared" si="33"/>
        <v>77</v>
      </c>
      <c r="I315" s="9" t="str">
        <f t="shared" si="34"/>
        <v>Janet</v>
      </c>
      <c r="J315" s="9">
        <f t="shared" si="35"/>
        <v>330</v>
      </c>
    </row>
    <row r="316" spans="1:10">
      <c r="A316" s="17">
        <f>incomes!A316</f>
        <v>49</v>
      </c>
      <c r="B316" s="17" t="str">
        <f>incomes!B316</f>
        <v>Travis</v>
      </c>
      <c r="C316" s="17">
        <f>incomes!C316</f>
        <v>810</v>
      </c>
      <c r="D316" s="7">
        <f t="shared" si="30"/>
        <v>189</v>
      </c>
      <c r="E316" s="7">
        <f>IF($A316="","",COUNTIF($A$1:$A316,$A316))</f>
        <v>3</v>
      </c>
      <c r="F316" s="7">
        <f t="shared" si="31"/>
        <v>192</v>
      </c>
      <c r="G316" s="7">
        <f t="shared" si="32"/>
        <v>115</v>
      </c>
      <c r="H316" s="9">
        <f t="shared" si="33"/>
        <v>78</v>
      </c>
      <c r="I316" s="9" t="str">
        <f t="shared" si="34"/>
        <v>Brian</v>
      </c>
      <c r="J316" s="9">
        <f t="shared" si="35"/>
        <v>1570</v>
      </c>
    </row>
    <row r="317" spans="1:10">
      <c r="A317" s="17">
        <f>incomes!A317</f>
        <v>98</v>
      </c>
      <c r="B317" s="17" t="str">
        <f>incomes!B317</f>
        <v>Angel</v>
      </c>
      <c r="C317" s="17">
        <f>incomes!C317</f>
        <v>2360</v>
      </c>
      <c r="D317" s="7">
        <f t="shared" si="30"/>
        <v>405</v>
      </c>
      <c r="E317" s="7">
        <f>IF($A317="","",COUNTIF($A$1:$A317,$A317))</f>
        <v>1</v>
      </c>
      <c r="F317" s="7">
        <f t="shared" si="31"/>
        <v>406</v>
      </c>
      <c r="G317" s="7">
        <f t="shared" si="32"/>
        <v>193</v>
      </c>
      <c r="H317" s="9">
        <f t="shared" si="33"/>
        <v>78</v>
      </c>
      <c r="I317" s="9" t="str">
        <f t="shared" si="34"/>
        <v>Gabriel</v>
      </c>
      <c r="J317" s="9">
        <f t="shared" si="35"/>
        <v>1520</v>
      </c>
    </row>
    <row r="318" spans="1:10">
      <c r="A318" s="17">
        <f>incomes!A318</f>
        <v>28</v>
      </c>
      <c r="B318" s="17" t="str">
        <f>incomes!B318</f>
        <v>Gordon</v>
      </c>
      <c r="C318" s="17">
        <f>incomes!C318</f>
        <v>2280</v>
      </c>
      <c r="D318" s="7">
        <f t="shared" si="30"/>
        <v>115</v>
      </c>
      <c r="E318" s="7">
        <f>IF($A318="","",COUNTIF($A$1:$A318,$A318))</f>
        <v>3</v>
      </c>
      <c r="F318" s="7">
        <f t="shared" si="31"/>
        <v>118</v>
      </c>
      <c r="G318" s="7">
        <f t="shared" si="32"/>
        <v>246</v>
      </c>
      <c r="H318" s="9">
        <f t="shared" si="33"/>
        <v>78</v>
      </c>
      <c r="I318" s="9" t="str">
        <f t="shared" si="34"/>
        <v>Erin</v>
      </c>
      <c r="J318" s="9">
        <f t="shared" si="35"/>
        <v>2460</v>
      </c>
    </row>
    <row r="319" spans="1:10">
      <c r="A319" s="17">
        <f>incomes!A319</f>
        <v>119</v>
      </c>
      <c r="B319" s="17" t="str">
        <f>incomes!B319</f>
        <v>Elizabeth</v>
      </c>
      <c r="C319" s="17">
        <f>incomes!C319</f>
        <v>2550</v>
      </c>
      <c r="D319" s="7">
        <f t="shared" si="30"/>
        <v>472</v>
      </c>
      <c r="E319" s="7">
        <f>IF($A319="","",COUNTIF($A$1:$A319,$A319))</f>
        <v>5</v>
      </c>
      <c r="F319" s="7">
        <f t="shared" si="31"/>
        <v>477</v>
      </c>
      <c r="G319" s="7">
        <f t="shared" si="32"/>
        <v>353</v>
      </c>
      <c r="H319" s="9">
        <f t="shared" si="33"/>
        <v>78</v>
      </c>
      <c r="I319" s="9" t="str">
        <f t="shared" si="34"/>
        <v>Dennis</v>
      </c>
      <c r="J319" s="9">
        <f t="shared" si="35"/>
        <v>1240</v>
      </c>
    </row>
    <row r="320" spans="1:10">
      <c r="A320" s="17">
        <f>incomes!A320</f>
        <v>95</v>
      </c>
      <c r="B320" s="17" t="str">
        <f>incomes!B320</f>
        <v>Javier</v>
      </c>
      <c r="C320" s="17">
        <f>incomes!C320</f>
        <v>1360</v>
      </c>
      <c r="D320" s="7">
        <f t="shared" si="30"/>
        <v>394</v>
      </c>
      <c r="E320" s="7">
        <f>IF($A320="","",COUNTIF($A$1:$A320,$A320))</f>
        <v>5</v>
      </c>
      <c r="F320" s="7">
        <f t="shared" si="31"/>
        <v>399</v>
      </c>
      <c r="G320" s="7">
        <f t="shared" si="32"/>
        <v>36</v>
      </c>
      <c r="H320" s="9">
        <f t="shared" si="33"/>
        <v>79</v>
      </c>
      <c r="I320" s="9" t="str">
        <f t="shared" si="34"/>
        <v>Rafael</v>
      </c>
      <c r="J320" s="9">
        <f t="shared" si="35"/>
        <v>1290</v>
      </c>
    </row>
    <row r="321" spans="1:10">
      <c r="A321" s="17">
        <f>incomes!A321</f>
        <v>111</v>
      </c>
      <c r="B321" s="17" t="str">
        <f>incomes!B321</f>
        <v>Tyler</v>
      </c>
      <c r="C321" s="17">
        <f>incomes!C321</f>
        <v>1150</v>
      </c>
      <c r="D321" s="7">
        <f t="shared" si="30"/>
        <v>444</v>
      </c>
      <c r="E321" s="7">
        <f>IF($A321="","",COUNTIF($A$1:$A321,$A321))</f>
        <v>4</v>
      </c>
      <c r="F321" s="7">
        <f t="shared" si="31"/>
        <v>448</v>
      </c>
      <c r="G321" s="7">
        <f t="shared" si="32"/>
        <v>149</v>
      </c>
      <c r="H321" s="9">
        <f t="shared" si="33"/>
        <v>79</v>
      </c>
      <c r="I321" s="9" t="str">
        <f t="shared" si="34"/>
        <v>Lonnie</v>
      </c>
      <c r="J321" s="9">
        <f t="shared" si="35"/>
        <v>360</v>
      </c>
    </row>
    <row r="322" spans="1:10">
      <c r="A322" s="17">
        <f>incomes!A322</f>
        <v>45</v>
      </c>
      <c r="B322" s="17" t="str">
        <f>incomes!B322</f>
        <v>Sandra</v>
      </c>
      <c r="C322" s="17">
        <f>incomes!C322</f>
        <v>2820</v>
      </c>
      <c r="D322" s="7">
        <f t="shared" si="30"/>
        <v>179</v>
      </c>
      <c r="E322" s="7">
        <f>IF($A322="","",COUNTIF($A$1:$A322,$A322))</f>
        <v>4</v>
      </c>
      <c r="F322" s="7">
        <f t="shared" si="31"/>
        <v>183</v>
      </c>
      <c r="G322" s="7">
        <f t="shared" si="32"/>
        <v>163</v>
      </c>
      <c r="H322" s="9">
        <f t="shared" si="33"/>
        <v>79</v>
      </c>
      <c r="I322" s="9" t="str">
        <f t="shared" si="34"/>
        <v>Charlene</v>
      </c>
      <c r="J322" s="9">
        <f t="shared" si="35"/>
        <v>1630</v>
      </c>
    </row>
    <row r="323" spans="1:10">
      <c r="A323" s="17">
        <f>incomes!A323</f>
        <v>79</v>
      </c>
      <c r="B323" s="17" t="str">
        <f>incomes!B323</f>
        <v>Jonathan</v>
      </c>
      <c r="C323" s="17">
        <f>incomes!C323</f>
        <v>1360</v>
      </c>
      <c r="D323" s="7">
        <f t="shared" si="30"/>
        <v>319</v>
      </c>
      <c r="E323" s="7">
        <f>IF($A323="","",COUNTIF($A$1:$A323,$A323))</f>
        <v>4</v>
      </c>
      <c r="F323" s="7">
        <f t="shared" si="31"/>
        <v>323</v>
      </c>
      <c r="G323" s="7">
        <f t="shared" si="32"/>
        <v>323</v>
      </c>
      <c r="H323" s="9">
        <f t="shared" si="33"/>
        <v>79</v>
      </c>
      <c r="I323" s="9" t="str">
        <f t="shared" si="34"/>
        <v>Jonathan</v>
      </c>
      <c r="J323" s="9">
        <f t="shared" si="35"/>
        <v>1360</v>
      </c>
    </row>
    <row r="324" spans="1:10">
      <c r="A324" s="17">
        <f>incomes!A324</f>
        <v>118</v>
      </c>
      <c r="B324" s="17" t="str">
        <f>incomes!B324</f>
        <v>Tim</v>
      </c>
      <c r="C324" s="17">
        <f>incomes!C324</f>
        <v>580</v>
      </c>
      <c r="D324" s="7">
        <f t="shared" si="30"/>
        <v>464</v>
      </c>
      <c r="E324" s="7">
        <f>IF($A324="","",COUNTIF($A$1:$A324,$A324))</f>
        <v>7</v>
      </c>
      <c r="F324" s="7">
        <f t="shared" si="31"/>
        <v>471</v>
      </c>
      <c r="G324" s="7">
        <f t="shared" si="32"/>
        <v>477</v>
      </c>
      <c r="H324" s="9">
        <f t="shared" si="33"/>
        <v>79</v>
      </c>
      <c r="I324" s="9" t="str">
        <f t="shared" si="34"/>
        <v>Antonio</v>
      </c>
      <c r="J324" s="9">
        <f t="shared" si="35"/>
        <v>2530</v>
      </c>
    </row>
    <row r="325" spans="1:10">
      <c r="A325" s="17">
        <f>incomes!A325</f>
        <v>43</v>
      </c>
      <c r="B325" s="17" t="str">
        <f>incomes!B325</f>
        <v>Suzanne</v>
      </c>
      <c r="C325" s="17">
        <f>incomes!C325</f>
        <v>450</v>
      </c>
      <c r="D325" s="7">
        <f t="shared" si="30"/>
        <v>170</v>
      </c>
      <c r="E325" s="7">
        <f>IF($A325="","",COUNTIF($A$1:$A325,$A325))</f>
        <v>4</v>
      </c>
      <c r="F325" s="7">
        <f t="shared" si="31"/>
        <v>174</v>
      </c>
      <c r="G325" s="7">
        <f t="shared" si="32"/>
        <v>28</v>
      </c>
      <c r="H325" s="9">
        <f t="shared" si="33"/>
        <v>80</v>
      </c>
      <c r="I325" s="9" t="str">
        <f t="shared" si="34"/>
        <v>Bertha</v>
      </c>
      <c r="J325" s="9">
        <f t="shared" si="35"/>
        <v>1820</v>
      </c>
    </row>
    <row r="326" spans="1:10">
      <c r="A326" s="17">
        <f>incomes!A326</f>
        <v>24</v>
      </c>
      <c r="B326" s="17" t="str">
        <f>incomes!B326</f>
        <v>Norman</v>
      </c>
      <c r="C326" s="17">
        <f>incomes!C326</f>
        <v>2450</v>
      </c>
      <c r="D326" s="7">
        <f t="shared" si="30"/>
        <v>102</v>
      </c>
      <c r="E326" s="7">
        <f>IF($A326="","",COUNTIF($A$1:$A326,$A326))</f>
        <v>2</v>
      </c>
      <c r="F326" s="7">
        <f t="shared" si="31"/>
        <v>104</v>
      </c>
      <c r="G326" s="7">
        <f t="shared" si="32"/>
        <v>91</v>
      </c>
      <c r="H326" s="9">
        <f t="shared" si="33"/>
        <v>80</v>
      </c>
      <c r="I326" s="9" t="str">
        <f t="shared" si="34"/>
        <v>Laura</v>
      </c>
      <c r="J326" s="9">
        <f t="shared" si="35"/>
        <v>1430</v>
      </c>
    </row>
    <row r="327" spans="1:10">
      <c r="A327" s="17">
        <f>incomes!A327</f>
        <v>102</v>
      </c>
      <c r="B327" s="17" t="str">
        <f>incomes!B327</f>
        <v>Jane</v>
      </c>
      <c r="C327" s="17">
        <f>incomes!C327</f>
        <v>2620</v>
      </c>
      <c r="D327" s="7">
        <f t="shared" si="30"/>
        <v>422</v>
      </c>
      <c r="E327" s="7">
        <f>IF($A327="","",COUNTIF($A$1:$A327,$A327))</f>
        <v>2</v>
      </c>
      <c r="F327" s="7">
        <f t="shared" si="31"/>
        <v>424</v>
      </c>
      <c r="G327" s="7">
        <f t="shared" si="32"/>
        <v>173</v>
      </c>
      <c r="H327" s="9">
        <f t="shared" si="33"/>
        <v>80</v>
      </c>
      <c r="I327" s="9" t="str">
        <f t="shared" si="34"/>
        <v>Benjamin</v>
      </c>
      <c r="J327" s="9">
        <f t="shared" si="35"/>
        <v>1540</v>
      </c>
    </row>
    <row r="328" spans="1:10">
      <c r="A328" s="17">
        <f>incomes!A328</f>
        <v>100</v>
      </c>
      <c r="B328" s="17" t="str">
        <f>incomes!B328</f>
        <v>Lawrence</v>
      </c>
      <c r="C328" s="17">
        <f>incomes!C328</f>
        <v>1330</v>
      </c>
      <c r="D328" s="7">
        <f t="shared" si="30"/>
        <v>412</v>
      </c>
      <c r="E328" s="7">
        <f>IF($A328="","",COUNTIF($A$1:$A328,$A328))</f>
        <v>6</v>
      </c>
      <c r="F328" s="7">
        <f t="shared" si="31"/>
        <v>418</v>
      </c>
      <c r="G328" s="7">
        <f t="shared" si="32"/>
        <v>463</v>
      </c>
      <c r="H328" s="9">
        <f t="shared" si="33"/>
        <v>80</v>
      </c>
      <c r="I328" s="9" t="str">
        <f t="shared" si="34"/>
        <v>Vivian</v>
      </c>
      <c r="J328" s="9">
        <f t="shared" si="35"/>
        <v>2210</v>
      </c>
    </row>
    <row r="329" spans="1:10">
      <c r="A329" s="17">
        <f>incomes!A329</f>
        <v>61</v>
      </c>
      <c r="B329" s="17" t="str">
        <f>incomes!B329</f>
        <v>Maureen</v>
      </c>
      <c r="C329" s="17">
        <f>incomes!C329</f>
        <v>1270</v>
      </c>
      <c r="D329" s="7">
        <f t="shared" si="30"/>
        <v>245</v>
      </c>
      <c r="E329" s="7">
        <f>IF($A329="","",COUNTIF($A$1:$A329,$A329))</f>
        <v>2</v>
      </c>
      <c r="F329" s="7">
        <f t="shared" si="31"/>
        <v>247</v>
      </c>
      <c r="G329" s="7">
        <f t="shared" si="32"/>
        <v>272</v>
      </c>
      <c r="H329" s="9">
        <f t="shared" si="33"/>
        <v>81</v>
      </c>
      <c r="I329" s="9" t="str">
        <f t="shared" si="34"/>
        <v>Earl</v>
      </c>
      <c r="J329" s="9">
        <f t="shared" si="35"/>
        <v>850</v>
      </c>
    </row>
    <row r="330" spans="1:10">
      <c r="A330" s="17">
        <f>incomes!A330</f>
        <v>86</v>
      </c>
      <c r="B330" s="17" t="str">
        <f>incomes!B330</f>
        <v>Harry</v>
      </c>
      <c r="C330" s="17">
        <f>incomes!C330</f>
        <v>1270</v>
      </c>
      <c r="D330" s="7">
        <f t="shared" si="30"/>
        <v>345</v>
      </c>
      <c r="E330" s="7">
        <f>IF($A330="","",COUNTIF($A$1:$A330,$A330))</f>
        <v>2</v>
      </c>
      <c r="F330" s="7">
        <f t="shared" si="31"/>
        <v>347</v>
      </c>
      <c r="G330" s="7">
        <f t="shared" si="32"/>
        <v>300</v>
      </c>
      <c r="H330" s="9">
        <f t="shared" si="33"/>
        <v>81</v>
      </c>
      <c r="I330" s="9" t="str">
        <f t="shared" si="34"/>
        <v>Rick</v>
      </c>
      <c r="J330" s="9">
        <f t="shared" si="35"/>
        <v>2400</v>
      </c>
    </row>
    <row r="331" spans="1:10">
      <c r="A331" s="17">
        <f>incomes!A331</f>
        <v>60</v>
      </c>
      <c r="B331" s="17" t="str">
        <f>incomes!B331</f>
        <v>Brent</v>
      </c>
      <c r="C331" s="17">
        <f>incomes!C331</f>
        <v>2470</v>
      </c>
      <c r="D331" s="7">
        <f t="shared" si="30"/>
        <v>237</v>
      </c>
      <c r="E331" s="7">
        <f>IF($A331="","",COUNTIF($A$1:$A331,$A331))</f>
        <v>7</v>
      </c>
      <c r="F331" s="7">
        <f t="shared" si="31"/>
        <v>244</v>
      </c>
      <c r="G331" s="7">
        <f t="shared" si="32"/>
        <v>343</v>
      </c>
      <c r="H331" s="9">
        <f t="shared" si="33"/>
        <v>81</v>
      </c>
      <c r="I331" s="9" t="str">
        <f t="shared" si="34"/>
        <v>Paul</v>
      </c>
      <c r="J331" s="9">
        <f t="shared" si="35"/>
        <v>1000</v>
      </c>
    </row>
    <row r="332" spans="1:10">
      <c r="A332" s="17">
        <f>incomes!A332</f>
        <v>59</v>
      </c>
      <c r="B332" s="17" t="str">
        <f>incomes!B332</f>
        <v>Ana</v>
      </c>
      <c r="C332" s="17">
        <f>incomes!C332</f>
        <v>330</v>
      </c>
      <c r="D332" s="7">
        <f t="shared" si="30"/>
        <v>234</v>
      </c>
      <c r="E332" s="7">
        <f>IF($A332="","",COUNTIF($A$1:$A332,$A332))</f>
        <v>2</v>
      </c>
      <c r="F332" s="7">
        <f t="shared" si="31"/>
        <v>236</v>
      </c>
      <c r="G332" s="7">
        <f t="shared" si="32"/>
        <v>348</v>
      </c>
      <c r="H332" s="9">
        <f t="shared" si="33"/>
        <v>81</v>
      </c>
      <c r="I332" s="9" t="str">
        <f t="shared" si="34"/>
        <v>Amanda</v>
      </c>
      <c r="J332" s="9">
        <f t="shared" si="35"/>
        <v>1550</v>
      </c>
    </row>
    <row r="333" spans="1:10">
      <c r="A333" s="17">
        <f>incomes!A333</f>
        <v>69</v>
      </c>
      <c r="B333" s="17" t="str">
        <f>incomes!B333</f>
        <v>Marcia</v>
      </c>
      <c r="C333" s="17">
        <f>incomes!C333</f>
        <v>1720</v>
      </c>
      <c r="D333" s="7">
        <f t="shared" si="30"/>
        <v>281</v>
      </c>
      <c r="E333" s="7">
        <f>IF($A333="","",COUNTIF($A$1:$A333,$A333))</f>
        <v>2</v>
      </c>
      <c r="F333" s="7">
        <f t="shared" si="31"/>
        <v>283</v>
      </c>
      <c r="G333" s="7">
        <f t="shared" si="32"/>
        <v>66</v>
      </c>
      <c r="H333" s="9">
        <f t="shared" si="33"/>
        <v>82</v>
      </c>
      <c r="I333" s="9" t="str">
        <f t="shared" si="34"/>
        <v>Chris</v>
      </c>
      <c r="J333" s="9">
        <f t="shared" si="35"/>
        <v>1320</v>
      </c>
    </row>
    <row r="334" spans="1:10">
      <c r="A334" s="17">
        <f>incomes!A334</f>
        <v>76</v>
      </c>
      <c r="B334" s="17" t="str">
        <f>incomes!B334</f>
        <v>Nellie</v>
      </c>
      <c r="C334" s="17">
        <f>incomes!C334</f>
        <v>340</v>
      </c>
      <c r="D334" s="7">
        <f t="shared" si="30"/>
        <v>306</v>
      </c>
      <c r="E334" s="7">
        <f>IF($A334="","",COUNTIF($A$1:$A334,$A334))</f>
        <v>2</v>
      </c>
      <c r="F334" s="7">
        <f t="shared" si="31"/>
        <v>308</v>
      </c>
      <c r="G334" s="7">
        <f t="shared" si="32"/>
        <v>263</v>
      </c>
      <c r="H334" s="9">
        <f t="shared" si="33"/>
        <v>82</v>
      </c>
      <c r="I334" s="9" t="str">
        <f t="shared" si="34"/>
        <v>Bryan</v>
      </c>
      <c r="J334" s="9">
        <f t="shared" si="35"/>
        <v>420</v>
      </c>
    </row>
    <row r="335" spans="1:10">
      <c r="A335" s="17">
        <f>incomes!A335</f>
        <v>68</v>
      </c>
      <c r="B335" s="17" t="str">
        <f>incomes!B335</f>
        <v>Victoria</v>
      </c>
      <c r="C335" s="17">
        <f>incomes!C335</f>
        <v>330</v>
      </c>
      <c r="D335" s="7">
        <f t="shared" si="30"/>
        <v>276</v>
      </c>
      <c r="E335" s="7">
        <f>IF($A335="","",COUNTIF($A$1:$A335,$A335))</f>
        <v>2</v>
      </c>
      <c r="F335" s="7">
        <f t="shared" si="31"/>
        <v>278</v>
      </c>
      <c r="G335" s="7">
        <f t="shared" si="32"/>
        <v>435</v>
      </c>
      <c r="H335" s="9">
        <f t="shared" si="33"/>
        <v>82</v>
      </c>
      <c r="I335" s="9" t="str">
        <f t="shared" si="34"/>
        <v>Hazel</v>
      </c>
      <c r="J335" s="9">
        <f t="shared" si="35"/>
        <v>1560</v>
      </c>
    </row>
    <row r="336" spans="1:10">
      <c r="A336" s="17">
        <f>incomes!A336</f>
        <v>42</v>
      </c>
      <c r="B336" s="17" t="str">
        <f>incomes!B336</f>
        <v>Marcia</v>
      </c>
      <c r="C336" s="17">
        <f>incomes!C336</f>
        <v>220</v>
      </c>
      <c r="D336" s="7">
        <f t="shared" si="30"/>
        <v>167</v>
      </c>
      <c r="E336" s="7">
        <f>IF($A336="","",COUNTIF($A$1:$A336,$A336))</f>
        <v>2</v>
      </c>
      <c r="F336" s="7">
        <f t="shared" si="31"/>
        <v>169</v>
      </c>
      <c r="G336" s="7">
        <f t="shared" si="32"/>
        <v>222</v>
      </c>
      <c r="H336" s="9">
        <f t="shared" si="33"/>
        <v>83</v>
      </c>
      <c r="I336" s="9" t="str">
        <f t="shared" si="34"/>
        <v>James</v>
      </c>
      <c r="J336" s="9">
        <f t="shared" si="35"/>
        <v>690</v>
      </c>
    </row>
    <row r="337" spans="1:10">
      <c r="A337" s="17">
        <f>incomes!A337</f>
        <v>87</v>
      </c>
      <c r="B337" s="17" t="str">
        <f>incomes!B337</f>
        <v>Kelly</v>
      </c>
      <c r="C337" s="17">
        <f>incomes!C337</f>
        <v>320</v>
      </c>
      <c r="D337" s="7">
        <f t="shared" si="30"/>
        <v>350</v>
      </c>
      <c r="E337" s="7">
        <f>IF($A337="","",COUNTIF($A$1:$A337,$A337))</f>
        <v>3</v>
      </c>
      <c r="F337" s="7">
        <f t="shared" si="31"/>
        <v>353</v>
      </c>
      <c r="G337" s="7">
        <f t="shared" si="32"/>
        <v>495</v>
      </c>
      <c r="H337" s="9">
        <f t="shared" si="33"/>
        <v>83</v>
      </c>
      <c r="I337" s="9" t="str">
        <f t="shared" si="34"/>
        <v>Bessie</v>
      </c>
      <c r="J337" s="9">
        <f t="shared" si="35"/>
        <v>800</v>
      </c>
    </row>
    <row r="338" spans="1:10">
      <c r="A338" s="17">
        <f>incomes!A338</f>
        <v>86</v>
      </c>
      <c r="B338" s="17" t="str">
        <f>incomes!B338</f>
        <v>Leslie</v>
      </c>
      <c r="C338" s="17">
        <f>incomes!C338</f>
        <v>1410</v>
      </c>
      <c r="D338" s="7">
        <f t="shared" ref="D338:D401" si="36">IF($A338="","",COUNTIF($A:$A,"&lt;"&amp;$A338))</f>
        <v>345</v>
      </c>
      <c r="E338" s="7">
        <f>IF($A338="","",COUNTIF($A$1:$A338,$A338))</f>
        <v>3</v>
      </c>
      <c r="F338" s="7">
        <f t="shared" ref="F338:F401" si="37">D338+E338</f>
        <v>348</v>
      </c>
      <c r="G338" s="7">
        <f t="shared" ref="G338:G401" si="38">IF($A338="","",MATCH(ROW(),$F:$F,0))</f>
        <v>58</v>
      </c>
      <c r="H338" s="9">
        <f t="shared" ref="H338:H401" si="39">IF($A338="","",IF(ISERROR(G338),"",INDEX($A:$A,G338)))</f>
        <v>84</v>
      </c>
      <c r="I338" s="9" t="str">
        <f t="shared" ref="I338:I401" si="40">IF($A338="","",IF(ISERROR(G338),"",INDEX($B:$B,G338)))</f>
        <v>Clarence</v>
      </c>
      <c r="J338" s="9">
        <f t="shared" ref="J338:J401" si="41">IF($A338="","",IF(ISERROR(G338),"",INDEX($C:$C,G338)))</f>
        <v>540</v>
      </c>
    </row>
    <row r="339" spans="1:10">
      <c r="A339" s="17">
        <f>incomes!A339</f>
        <v>106</v>
      </c>
      <c r="B339" s="17" t="str">
        <f>incomes!B339</f>
        <v>Jeanette</v>
      </c>
      <c r="C339" s="17">
        <f>incomes!C339</f>
        <v>2730</v>
      </c>
      <c r="D339" s="7">
        <f t="shared" si="36"/>
        <v>430</v>
      </c>
      <c r="E339" s="7">
        <f>IF($A339="","",COUNTIF($A$1:$A339,$A339))</f>
        <v>4</v>
      </c>
      <c r="F339" s="7">
        <f t="shared" si="37"/>
        <v>434</v>
      </c>
      <c r="G339" s="7">
        <f t="shared" si="38"/>
        <v>105</v>
      </c>
      <c r="H339" s="9">
        <f t="shared" si="39"/>
        <v>84</v>
      </c>
      <c r="I339" s="9" t="str">
        <f t="shared" si="40"/>
        <v>Edwin</v>
      </c>
      <c r="J339" s="9">
        <f t="shared" si="41"/>
        <v>1450</v>
      </c>
    </row>
    <row r="340" spans="1:10">
      <c r="A340" s="17">
        <f>incomes!A340</f>
        <v>116</v>
      </c>
      <c r="B340" s="17" t="str">
        <f>incomes!B340</f>
        <v>Ashley</v>
      </c>
      <c r="C340" s="17">
        <f>incomes!C340</f>
        <v>1360</v>
      </c>
      <c r="D340" s="7">
        <f t="shared" si="36"/>
        <v>458</v>
      </c>
      <c r="E340" s="7">
        <f>IF($A340="","",COUNTIF($A$1:$A340,$A340))</f>
        <v>1</v>
      </c>
      <c r="F340" s="7">
        <f t="shared" si="37"/>
        <v>459</v>
      </c>
      <c r="G340" s="7">
        <f t="shared" si="38"/>
        <v>218</v>
      </c>
      <c r="H340" s="9">
        <f t="shared" si="39"/>
        <v>84</v>
      </c>
      <c r="I340" s="9" t="str">
        <f t="shared" si="40"/>
        <v>Timothy</v>
      </c>
      <c r="J340" s="9">
        <f t="shared" si="41"/>
        <v>1150</v>
      </c>
    </row>
    <row r="341" spans="1:10">
      <c r="A341" s="17">
        <f>incomes!A341</f>
        <v>123</v>
      </c>
      <c r="B341" s="17" t="str">
        <f>incomes!B341</f>
        <v>Mitchell</v>
      </c>
      <c r="C341" s="17">
        <f>incomes!C341</f>
        <v>620</v>
      </c>
      <c r="D341" s="7">
        <f t="shared" si="36"/>
        <v>492</v>
      </c>
      <c r="E341" s="7">
        <f>IF($A341="","",COUNTIF($A$1:$A341,$A341))</f>
        <v>3</v>
      </c>
      <c r="F341" s="7">
        <f t="shared" si="37"/>
        <v>495</v>
      </c>
      <c r="G341" s="7">
        <f t="shared" si="38"/>
        <v>430</v>
      </c>
      <c r="H341" s="9">
        <f t="shared" si="39"/>
        <v>84</v>
      </c>
      <c r="I341" s="9" t="str">
        <f t="shared" si="40"/>
        <v>Heather</v>
      </c>
      <c r="J341" s="9">
        <f t="shared" si="41"/>
        <v>610</v>
      </c>
    </row>
    <row r="342" spans="1:10">
      <c r="A342" s="17">
        <f>incomes!A342</f>
        <v>101</v>
      </c>
      <c r="B342" s="17" t="str">
        <f>incomes!B342</f>
        <v>Victor</v>
      </c>
      <c r="C342" s="17">
        <f>incomes!C342</f>
        <v>2540</v>
      </c>
      <c r="D342" s="7">
        <f t="shared" si="36"/>
        <v>418</v>
      </c>
      <c r="E342" s="7">
        <f>IF($A342="","",COUNTIF($A$1:$A342,$A342))</f>
        <v>3</v>
      </c>
      <c r="F342" s="7">
        <f t="shared" si="37"/>
        <v>421</v>
      </c>
      <c r="G342" s="7">
        <f t="shared" si="38"/>
        <v>43</v>
      </c>
      <c r="H342" s="9">
        <f t="shared" si="39"/>
        <v>85</v>
      </c>
      <c r="I342" s="9" t="str">
        <f t="shared" si="40"/>
        <v>Wanda</v>
      </c>
      <c r="J342" s="9">
        <f t="shared" si="41"/>
        <v>1620</v>
      </c>
    </row>
    <row r="343" spans="1:10">
      <c r="A343" s="17">
        <f>incomes!A343</f>
        <v>81</v>
      </c>
      <c r="B343" s="17" t="str">
        <f>incomes!B343</f>
        <v>Paul</v>
      </c>
      <c r="C343" s="17">
        <f>incomes!C343</f>
        <v>1000</v>
      </c>
      <c r="D343" s="7">
        <f t="shared" si="36"/>
        <v>328</v>
      </c>
      <c r="E343" s="7">
        <f>IF($A343="","",COUNTIF($A$1:$A343,$A343))</f>
        <v>3</v>
      </c>
      <c r="F343" s="7">
        <f t="shared" si="37"/>
        <v>331</v>
      </c>
      <c r="G343" s="7">
        <f t="shared" si="38"/>
        <v>239</v>
      </c>
      <c r="H343" s="9">
        <f t="shared" si="39"/>
        <v>85</v>
      </c>
      <c r="I343" s="9" t="str">
        <f t="shared" si="40"/>
        <v>Bill</v>
      </c>
      <c r="J343" s="9">
        <f t="shared" si="41"/>
        <v>2630</v>
      </c>
    </row>
    <row r="344" spans="1:10">
      <c r="A344" s="17">
        <f>incomes!A344</f>
        <v>31</v>
      </c>
      <c r="B344" s="17" t="str">
        <f>incomes!B344</f>
        <v>Adrian</v>
      </c>
      <c r="C344" s="17">
        <f>incomes!C344</f>
        <v>500</v>
      </c>
      <c r="D344" s="7">
        <f t="shared" si="36"/>
        <v>128</v>
      </c>
      <c r="E344" s="7">
        <f>IF($A344="","",COUNTIF($A$1:$A344,$A344))</f>
        <v>3</v>
      </c>
      <c r="F344" s="7">
        <f t="shared" si="37"/>
        <v>131</v>
      </c>
      <c r="G344" s="7">
        <f t="shared" si="38"/>
        <v>410</v>
      </c>
      <c r="H344" s="9">
        <f t="shared" si="39"/>
        <v>85</v>
      </c>
      <c r="I344" s="9" t="str">
        <f t="shared" si="40"/>
        <v>George</v>
      </c>
      <c r="J344" s="9">
        <f t="shared" si="41"/>
        <v>1680</v>
      </c>
    </row>
    <row r="345" spans="1:10">
      <c r="A345" s="17">
        <f>incomes!A345</f>
        <v>23</v>
      </c>
      <c r="B345" s="17" t="str">
        <f>incomes!B345</f>
        <v>Steve</v>
      </c>
      <c r="C345" s="17">
        <f>incomes!C345</f>
        <v>1270</v>
      </c>
      <c r="D345" s="7">
        <f t="shared" si="36"/>
        <v>100</v>
      </c>
      <c r="E345" s="7">
        <f>IF($A345="","",COUNTIF($A$1:$A345,$A345))</f>
        <v>2</v>
      </c>
      <c r="F345" s="7">
        <f t="shared" si="37"/>
        <v>102</v>
      </c>
      <c r="G345" s="7">
        <f t="shared" si="38"/>
        <v>424</v>
      </c>
      <c r="H345" s="9">
        <f t="shared" si="39"/>
        <v>85</v>
      </c>
      <c r="I345" s="9" t="str">
        <f t="shared" si="40"/>
        <v>Elaine</v>
      </c>
      <c r="J345" s="9">
        <f t="shared" si="41"/>
        <v>2680</v>
      </c>
    </row>
    <row r="346" spans="1:10">
      <c r="A346" s="17">
        <f>incomes!A346</f>
        <v>14</v>
      </c>
      <c r="B346" s="17" t="str">
        <f>incomes!B346</f>
        <v>Bertha</v>
      </c>
      <c r="C346" s="17">
        <f>incomes!C346</f>
        <v>530</v>
      </c>
      <c r="D346" s="7">
        <f t="shared" si="36"/>
        <v>69</v>
      </c>
      <c r="E346" s="7">
        <f>IF($A346="","",COUNTIF($A$1:$A346,$A346))</f>
        <v>4</v>
      </c>
      <c r="F346" s="7">
        <f t="shared" si="37"/>
        <v>73</v>
      </c>
      <c r="G346" s="7">
        <f t="shared" si="38"/>
        <v>314</v>
      </c>
      <c r="H346" s="9">
        <f t="shared" si="39"/>
        <v>86</v>
      </c>
      <c r="I346" s="9" t="str">
        <f t="shared" si="40"/>
        <v>Leon</v>
      </c>
      <c r="J346" s="9">
        <f t="shared" si="41"/>
        <v>2670</v>
      </c>
    </row>
    <row r="347" spans="1:10">
      <c r="A347" s="17">
        <f>incomes!A347</f>
        <v>95</v>
      </c>
      <c r="B347" s="17" t="str">
        <f>incomes!B347</f>
        <v>Clara</v>
      </c>
      <c r="C347" s="17">
        <f>incomes!C347</f>
        <v>2890</v>
      </c>
      <c r="D347" s="7">
        <f t="shared" si="36"/>
        <v>394</v>
      </c>
      <c r="E347" s="7">
        <f>IF($A347="","",COUNTIF($A$1:$A347,$A347))</f>
        <v>6</v>
      </c>
      <c r="F347" s="7">
        <f t="shared" si="37"/>
        <v>400</v>
      </c>
      <c r="G347" s="7">
        <f t="shared" si="38"/>
        <v>330</v>
      </c>
      <c r="H347" s="9">
        <f t="shared" si="39"/>
        <v>86</v>
      </c>
      <c r="I347" s="9" t="str">
        <f t="shared" si="40"/>
        <v>Harry</v>
      </c>
      <c r="J347" s="9">
        <f t="shared" si="41"/>
        <v>1270</v>
      </c>
    </row>
    <row r="348" spans="1:10">
      <c r="A348" s="17">
        <f>incomes!A348</f>
        <v>81</v>
      </c>
      <c r="B348" s="17" t="str">
        <f>incomes!B348</f>
        <v>Amanda</v>
      </c>
      <c r="C348" s="17">
        <f>incomes!C348</f>
        <v>1550</v>
      </c>
      <c r="D348" s="7">
        <f t="shared" si="36"/>
        <v>328</v>
      </c>
      <c r="E348" s="7">
        <f>IF($A348="","",COUNTIF($A$1:$A348,$A348))</f>
        <v>4</v>
      </c>
      <c r="F348" s="7">
        <f t="shared" si="37"/>
        <v>332</v>
      </c>
      <c r="G348" s="7">
        <f t="shared" si="38"/>
        <v>338</v>
      </c>
      <c r="H348" s="9">
        <f t="shared" si="39"/>
        <v>86</v>
      </c>
      <c r="I348" s="9" t="str">
        <f t="shared" si="40"/>
        <v>Leslie</v>
      </c>
      <c r="J348" s="9">
        <f t="shared" si="41"/>
        <v>1410</v>
      </c>
    </row>
    <row r="349" spans="1:10">
      <c r="A349" s="17">
        <f>incomes!A349</f>
        <v>21</v>
      </c>
      <c r="B349" s="17" t="str">
        <f>incomes!B349</f>
        <v>Henry</v>
      </c>
      <c r="C349" s="17">
        <f>incomes!C349</f>
        <v>420</v>
      </c>
      <c r="D349" s="7">
        <f t="shared" si="36"/>
        <v>89</v>
      </c>
      <c r="E349" s="7">
        <f>IF($A349="","",COUNTIF($A$1:$A349,$A349))</f>
        <v>3</v>
      </c>
      <c r="F349" s="7">
        <f t="shared" si="37"/>
        <v>92</v>
      </c>
      <c r="G349" s="7">
        <f t="shared" si="38"/>
        <v>354</v>
      </c>
      <c r="H349" s="9">
        <f t="shared" si="39"/>
        <v>86</v>
      </c>
      <c r="I349" s="9" t="str">
        <f t="shared" si="40"/>
        <v>Randall</v>
      </c>
      <c r="J349" s="9">
        <f t="shared" si="41"/>
        <v>1380</v>
      </c>
    </row>
    <row r="350" spans="1:10">
      <c r="A350" s="17">
        <f>incomes!A350</f>
        <v>112</v>
      </c>
      <c r="B350" s="17" t="str">
        <f>incomes!B350</f>
        <v>Margaret</v>
      </c>
      <c r="C350" s="17">
        <f>incomes!C350</f>
        <v>1160</v>
      </c>
      <c r="D350" s="7">
        <f t="shared" si="36"/>
        <v>448</v>
      </c>
      <c r="E350" s="7">
        <f>IF($A350="","",COUNTIF($A$1:$A350,$A350))</f>
        <v>1</v>
      </c>
      <c r="F350" s="7">
        <f t="shared" si="37"/>
        <v>449</v>
      </c>
      <c r="G350" s="7">
        <f t="shared" si="38"/>
        <v>427</v>
      </c>
      <c r="H350" s="9">
        <f t="shared" si="39"/>
        <v>86</v>
      </c>
      <c r="I350" s="9" t="str">
        <f t="shared" si="40"/>
        <v>Roberta</v>
      </c>
      <c r="J350" s="9">
        <f t="shared" si="41"/>
        <v>1860</v>
      </c>
    </row>
    <row r="351" spans="1:10">
      <c r="A351" s="17">
        <f>incomes!A351</f>
        <v>49</v>
      </c>
      <c r="B351" s="17" t="str">
        <f>incomes!B351</f>
        <v>Raymond</v>
      </c>
      <c r="C351" s="17">
        <f>incomes!C351</f>
        <v>440</v>
      </c>
      <c r="D351" s="7">
        <f t="shared" si="36"/>
        <v>189</v>
      </c>
      <c r="E351" s="7">
        <f>IF($A351="","",COUNTIF($A$1:$A351,$A351))</f>
        <v>4</v>
      </c>
      <c r="F351" s="7">
        <f t="shared" si="37"/>
        <v>193</v>
      </c>
      <c r="G351" s="7">
        <f t="shared" si="38"/>
        <v>49</v>
      </c>
      <c r="H351" s="9">
        <f t="shared" si="39"/>
        <v>87</v>
      </c>
      <c r="I351" s="9" t="str">
        <f t="shared" si="40"/>
        <v>Adam</v>
      </c>
      <c r="J351" s="9">
        <f t="shared" si="41"/>
        <v>2340</v>
      </c>
    </row>
    <row r="352" spans="1:10">
      <c r="A352" s="17">
        <f>incomes!A352</f>
        <v>33</v>
      </c>
      <c r="B352" s="17" t="str">
        <f>incomes!B352</f>
        <v>Clyde</v>
      </c>
      <c r="C352" s="17">
        <f>incomes!C352</f>
        <v>670</v>
      </c>
      <c r="D352" s="7">
        <f t="shared" si="36"/>
        <v>134</v>
      </c>
      <c r="E352" s="7">
        <f>IF($A352="","",COUNTIF($A$1:$A352,$A352))</f>
        <v>7</v>
      </c>
      <c r="F352" s="7">
        <f t="shared" si="37"/>
        <v>141</v>
      </c>
      <c r="G352" s="7">
        <f t="shared" si="38"/>
        <v>192</v>
      </c>
      <c r="H352" s="9">
        <f t="shared" si="39"/>
        <v>87</v>
      </c>
      <c r="I352" s="9" t="str">
        <f t="shared" si="40"/>
        <v>Frederick</v>
      </c>
      <c r="J352" s="9">
        <f t="shared" si="41"/>
        <v>2060</v>
      </c>
    </row>
    <row r="353" spans="1:10">
      <c r="A353" s="17">
        <f>incomes!A353</f>
        <v>78</v>
      </c>
      <c r="B353" s="17" t="str">
        <f>incomes!B353</f>
        <v>Dennis</v>
      </c>
      <c r="C353" s="17">
        <f>incomes!C353</f>
        <v>1240</v>
      </c>
      <c r="D353" s="7">
        <f t="shared" si="36"/>
        <v>315</v>
      </c>
      <c r="E353" s="7">
        <f>IF($A353="","",COUNTIF($A$1:$A353,$A353))</f>
        <v>4</v>
      </c>
      <c r="F353" s="7">
        <f t="shared" si="37"/>
        <v>319</v>
      </c>
      <c r="G353" s="7">
        <f t="shared" si="38"/>
        <v>337</v>
      </c>
      <c r="H353" s="9">
        <f t="shared" si="39"/>
        <v>87</v>
      </c>
      <c r="I353" s="9" t="str">
        <f t="shared" si="40"/>
        <v>Kelly</v>
      </c>
      <c r="J353" s="9">
        <f t="shared" si="41"/>
        <v>320</v>
      </c>
    </row>
    <row r="354" spans="1:10">
      <c r="A354" s="17">
        <f>incomes!A354</f>
        <v>86</v>
      </c>
      <c r="B354" s="17" t="str">
        <f>incomes!B354</f>
        <v>Randall</v>
      </c>
      <c r="C354" s="17">
        <f>incomes!C354</f>
        <v>1380</v>
      </c>
      <c r="D354" s="7">
        <f t="shared" si="36"/>
        <v>345</v>
      </c>
      <c r="E354" s="7">
        <f>IF($A354="","",COUNTIF($A$1:$A354,$A354))</f>
        <v>4</v>
      </c>
      <c r="F354" s="7">
        <f t="shared" si="37"/>
        <v>349</v>
      </c>
      <c r="G354" s="7">
        <f t="shared" si="38"/>
        <v>382</v>
      </c>
      <c r="H354" s="9">
        <f t="shared" si="39"/>
        <v>87</v>
      </c>
      <c r="I354" s="9" t="str">
        <f t="shared" si="40"/>
        <v>Janice</v>
      </c>
      <c r="J354" s="9">
        <f t="shared" si="41"/>
        <v>310</v>
      </c>
    </row>
    <row r="355" spans="1:10">
      <c r="A355" s="17">
        <f>incomes!A355</f>
        <v>10</v>
      </c>
      <c r="B355" s="17" t="str">
        <f>incomes!B355</f>
        <v>Karl</v>
      </c>
      <c r="C355" s="17">
        <f>incomes!C355</f>
        <v>1880</v>
      </c>
      <c r="D355" s="7">
        <f t="shared" si="36"/>
        <v>56</v>
      </c>
      <c r="E355" s="7">
        <f>IF($A355="","",COUNTIF($A$1:$A355,$A355))</f>
        <v>2</v>
      </c>
      <c r="F355" s="7">
        <f t="shared" si="37"/>
        <v>58</v>
      </c>
      <c r="G355" s="7">
        <f t="shared" si="38"/>
        <v>446</v>
      </c>
      <c r="H355" s="9">
        <f t="shared" si="39"/>
        <v>87</v>
      </c>
      <c r="I355" s="9" t="str">
        <f t="shared" si="40"/>
        <v>Claudia</v>
      </c>
      <c r="J355" s="9">
        <f t="shared" si="41"/>
        <v>420</v>
      </c>
    </row>
    <row r="356" spans="1:10">
      <c r="A356" s="17">
        <f>incomes!A356</f>
        <v>19</v>
      </c>
      <c r="B356" s="17" t="str">
        <f>incomes!B356</f>
        <v>Samuel</v>
      </c>
      <c r="C356" s="17">
        <f>incomes!C356</f>
        <v>1810</v>
      </c>
      <c r="D356" s="7">
        <f t="shared" si="36"/>
        <v>83</v>
      </c>
      <c r="E356" s="7">
        <f>IF($A356="","",COUNTIF($A$1:$A356,$A356))</f>
        <v>2</v>
      </c>
      <c r="F356" s="7">
        <f t="shared" si="37"/>
        <v>85</v>
      </c>
      <c r="G356" s="7">
        <f t="shared" si="38"/>
        <v>57</v>
      </c>
      <c r="H356" s="9">
        <f t="shared" si="39"/>
        <v>88</v>
      </c>
      <c r="I356" s="9" t="str">
        <f t="shared" si="40"/>
        <v>Michael</v>
      </c>
      <c r="J356" s="9">
        <f t="shared" si="41"/>
        <v>2850</v>
      </c>
    </row>
    <row r="357" spans="1:10">
      <c r="A357" s="17">
        <f>incomes!A357</f>
        <v>91</v>
      </c>
      <c r="B357" s="17" t="str">
        <f>incomes!B357</f>
        <v>Rebecca</v>
      </c>
      <c r="C357" s="17">
        <f>incomes!C357</f>
        <v>530</v>
      </c>
      <c r="D357" s="7">
        <f t="shared" si="36"/>
        <v>375</v>
      </c>
      <c r="E357" s="7">
        <f>IF($A357="","",COUNTIF($A$1:$A357,$A357))</f>
        <v>5</v>
      </c>
      <c r="F357" s="7">
        <f t="shared" si="37"/>
        <v>380</v>
      </c>
      <c r="G357" s="7">
        <f t="shared" si="38"/>
        <v>61</v>
      </c>
      <c r="H357" s="9">
        <f t="shared" si="39"/>
        <v>88</v>
      </c>
      <c r="I357" s="9" t="str">
        <f t="shared" si="40"/>
        <v>Frank</v>
      </c>
      <c r="J357" s="9">
        <f t="shared" si="41"/>
        <v>2900</v>
      </c>
    </row>
    <row r="358" spans="1:10">
      <c r="A358" s="17">
        <f>incomes!A358</f>
        <v>99</v>
      </c>
      <c r="B358" s="17" t="str">
        <f>incomes!B358</f>
        <v>Julia</v>
      </c>
      <c r="C358" s="17">
        <f>incomes!C358</f>
        <v>2560</v>
      </c>
      <c r="D358" s="7">
        <f t="shared" si="36"/>
        <v>407</v>
      </c>
      <c r="E358" s="7">
        <f>IF($A358="","",COUNTIF($A$1:$A358,$A358))</f>
        <v>3</v>
      </c>
      <c r="F358" s="7">
        <f t="shared" si="37"/>
        <v>410</v>
      </c>
      <c r="G358" s="7">
        <f t="shared" si="38"/>
        <v>99</v>
      </c>
      <c r="H358" s="9">
        <f t="shared" si="39"/>
        <v>88</v>
      </c>
      <c r="I358" s="9" t="str">
        <f t="shared" si="40"/>
        <v>Dan</v>
      </c>
      <c r="J358" s="9">
        <f t="shared" si="41"/>
        <v>2760</v>
      </c>
    </row>
    <row r="359" spans="1:10">
      <c r="A359" s="17">
        <f>incomes!A359</f>
        <v>58</v>
      </c>
      <c r="B359" s="17" t="str">
        <f>incomes!B359</f>
        <v>Zachary</v>
      </c>
      <c r="C359" s="17">
        <f>incomes!C359</f>
        <v>1600</v>
      </c>
      <c r="D359" s="7">
        <f t="shared" si="36"/>
        <v>226</v>
      </c>
      <c r="E359" s="7">
        <f>IF($A359="","",COUNTIF($A$1:$A359,$A359))</f>
        <v>7</v>
      </c>
      <c r="F359" s="7">
        <f t="shared" si="37"/>
        <v>233</v>
      </c>
      <c r="G359" s="7">
        <f t="shared" si="38"/>
        <v>112</v>
      </c>
      <c r="H359" s="9">
        <f t="shared" si="39"/>
        <v>88</v>
      </c>
      <c r="I359" s="9" t="str">
        <f t="shared" si="40"/>
        <v>Manuel</v>
      </c>
      <c r="J359" s="9">
        <f t="shared" si="41"/>
        <v>960</v>
      </c>
    </row>
    <row r="360" spans="1:10">
      <c r="A360" s="17">
        <f>incomes!A360</f>
        <v>89</v>
      </c>
      <c r="B360" s="17" t="str">
        <f>incomes!B360</f>
        <v>Jeremy</v>
      </c>
      <c r="C360" s="17">
        <f>incomes!C360</f>
        <v>870</v>
      </c>
      <c r="D360" s="7">
        <f t="shared" si="36"/>
        <v>362</v>
      </c>
      <c r="E360" s="7">
        <f>IF($A360="","",COUNTIF($A$1:$A360,$A360))</f>
        <v>1</v>
      </c>
      <c r="F360" s="7">
        <f t="shared" si="37"/>
        <v>363</v>
      </c>
      <c r="G360" s="7">
        <f t="shared" si="38"/>
        <v>194</v>
      </c>
      <c r="H360" s="9">
        <f t="shared" si="39"/>
        <v>88</v>
      </c>
      <c r="I360" s="9" t="str">
        <f t="shared" si="40"/>
        <v>Ronald</v>
      </c>
      <c r="J360" s="9">
        <f t="shared" si="41"/>
        <v>870</v>
      </c>
    </row>
    <row r="361" spans="1:10">
      <c r="A361" s="17">
        <f>incomes!A361</f>
        <v>50</v>
      </c>
      <c r="B361" s="17" t="str">
        <f>incomes!B361</f>
        <v>Anna</v>
      </c>
      <c r="C361" s="17">
        <f>incomes!C361</f>
        <v>100</v>
      </c>
      <c r="D361" s="7">
        <f t="shared" si="36"/>
        <v>194</v>
      </c>
      <c r="E361" s="7">
        <f>IF($A361="","",COUNTIF($A$1:$A361,$A361))</f>
        <v>4</v>
      </c>
      <c r="F361" s="7">
        <f t="shared" si="37"/>
        <v>198</v>
      </c>
      <c r="G361" s="7">
        <f t="shared" si="38"/>
        <v>206</v>
      </c>
      <c r="H361" s="9">
        <f t="shared" si="39"/>
        <v>88</v>
      </c>
      <c r="I361" s="9" t="str">
        <f t="shared" si="40"/>
        <v>Paula</v>
      </c>
      <c r="J361" s="9">
        <f t="shared" si="41"/>
        <v>2410</v>
      </c>
    </row>
    <row r="362" spans="1:10">
      <c r="A362" s="17">
        <f>incomes!A362</f>
        <v>30</v>
      </c>
      <c r="B362" s="17" t="str">
        <f>incomes!B362</f>
        <v>Willie</v>
      </c>
      <c r="C362" s="17">
        <f>incomes!C362</f>
        <v>60</v>
      </c>
      <c r="D362" s="7">
        <f t="shared" si="36"/>
        <v>123</v>
      </c>
      <c r="E362" s="7">
        <f>IF($A362="","",COUNTIF($A$1:$A362,$A362))</f>
        <v>5</v>
      </c>
      <c r="F362" s="7">
        <f t="shared" si="37"/>
        <v>128</v>
      </c>
      <c r="G362" s="7">
        <f t="shared" si="38"/>
        <v>385</v>
      </c>
      <c r="H362" s="9">
        <f t="shared" si="39"/>
        <v>88</v>
      </c>
      <c r="I362" s="9" t="str">
        <f t="shared" si="40"/>
        <v>Herman</v>
      </c>
      <c r="J362" s="9">
        <f t="shared" si="41"/>
        <v>1690</v>
      </c>
    </row>
    <row r="363" spans="1:10">
      <c r="A363" s="17">
        <f>incomes!A363</f>
        <v>70</v>
      </c>
      <c r="B363" s="17" t="str">
        <f>incomes!B363</f>
        <v>Micheal</v>
      </c>
      <c r="C363" s="17">
        <f>incomes!C363</f>
        <v>2450</v>
      </c>
      <c r="D363" s="7">
        <f t="shared" si="36"/>
        <v>283</v>
      </c>
      <c r="E363" s="7">
        <f>IF($A363="","",COUNTIF($A$1:$A363,$A363))</f>
        <v>2</v>
      </c>
      <c r="F363" s="7">
        <f t="shared" si="37"/>
        <v>285</v>
      </c>
      <c r="G363" s="7">
        <f t="shared" si="38"/>
        <v>360</v>
      </c>
      <c r="H363" s="9">
        <f t="shared" si="39"/>
        <v>89</v>
      </c>
      <c r="I363" s="9" t="str">
        <f t="shared" si="40"/>
        <v>Jeremy</v>
      </c>
      <c r="J363" s="9">
        <f t="shared" si="41"/>
        <v>870</v>
      </c>
    </row>
    <row r="364" spans="1:10">
      <c r="A364" s="17">
        <f>incomes!A364</f>
        <v>67</v>
      </c>
      <c r="B364" s="17" t="str">
        <f>incomes!B364</f>
        <v>Raul</v>
      </c>
      <c r="C364" s="17">
        <f>incomes!C364</f>
        <v>2110</v>
      </c>
      <c r="D364" s="7">
        <f t="shared" si="36"/>
        <v>269</v>
      </c>
      <c r="E364" s="7">
        <f>IF($A364="","",COUNTIF($A$1:$A364,$A364))</f>
        <v>6</v>
      </c>
      <c r="F364" s="7">
        <f t="shared" si="37"/>
        <v>275</v>
      </c>
      <c r="G364" s="7">
        <f t="shared" si="38"/>
        <v>369</v>
      </c>
      <c r="H364" s="9">
        <f t="shared" si="39"/>
        <v>89</v>
      </c>
      <c r="I364" s="9" t="str">
        <f t="shared" si="40"/>
        <v>Kenneth</v>
      </c>
      <c r="J364" s="9">
        <f t="shared" si="41"/>
        <v>1890</v>
      </c>
    </row>
    <row r="365" spans="1:10">
      <c r="A365" s="17">
        <f>incomes!A365</f>
        <v>120</v>
      </c>
      <c r="B365" s="17" t="str">
        <f>incomes!B365</f>
        <v>Theodore</v>
      </c>
      <c r="C365" s="17">
        <f>incomes!C365</f>
        <v>570</v>
      </c>
      <c r="D365" s="7">
        <f t="shared" si="36"/>
        <v>478</v>
      </c>
      <c r="E365" s="7">
        <f>IF($A365="","",COUNTIF($A$1:$A365,$A365))</f>
        <v>5</v>
      </c>
      <c r="F365" s="7">
        <f t="shared" si="37"/>
        <v>483</v>
      </c>
      <c r="G365" s="7">
        <f t="shared" si="38"/>
        <v>390</v>
      </c>
      <c r="H365" s="9">
        <f t="shared" si="39"/>
        <v>89</v>
      </c>
      <c r="I365" s="9" t="str">
        <f t="shared" si="40"/>
        <v>Joann</v>
      </c>
      <c r="J365" s="9">
        <f t="shared" si="41"/>
        <v>810</v>
      </c>
    </row>
    <row r="366" spans="1:10">
      <c r="A366" s="17">
        <f>incomes!A366</f>
        <v>3</v>
      </c>
      <c r="B366" s="17" t="str">
        <f>incomes!B366</f>
        <v>Stella</v>
      </c>
      <c r="C366" s="17">
        <f>incomes!C366</f>
        <v>1280</v>
      </c>
      <c r="D366" s="7">
        <f t="shared" si="36"/>
        <v>16</v>
      </c>
      <c r="E366" s="7">
        <f>IF($A366="","",COUNTIF($A$1:$A366,$A366))</f>
        <v>5</v>
      </c>
      <c r="F366" s="7">
        <f t="shared" si="37"/>
        <v>21</v>
      </c>
      <c r="G366" s="7">
        <f t="shared" si="38"/>
        <v>423</v>
      </c>
      <c r="H366" s="9">
        <f t="shared" si="39"/>
        <v>89</v>
      </c>
      <c r="I366" s="9" t="str">
        <f t="shared" si="40"/>
        <v>Stacey</v>
      </c>
      <c r="J366" s="9">
        <f t="shared" si="41"/>
        <v>50</v>
      </c>
    </row>
    <row r="367" spans="1:10">
      <c r="A367" s="17">
        <f>incomes!A367</f>
        <v>95</v>
      </c>
      <c r="B367" s="17" t="str">
        <f>incomes!B367</f>
        <v>Joyce</v>
      </c>
      <c r="C367" s="17">
        <f>incomes!C367</f>
        <v>650</v>
      </c>
      <c r="D367" s="7">
        <f t="shared" si="36"/>
        <v>394</v>
      </c>
      <c r="E367" s="7">
        <f>IF($A367="","",COUNTIF($A$1:$A367,$A367))</f>
        <v>7</v>
      </c>
      <c r="F367" s="7">
        <f t="shared" si="37"/>
        <v>401</v>
      </c>
      <c r="G367" s="7">
        <f t="shared" si="38"/>
        <v>469</v>
      </c>
      <c r="H367" s="9">
        <f t="shared" si="39"/>
        <v>89</v>
      </c>
      <c r="I367" s="9" t="str">
        <f t="shared" si="40"/>
        <v>Caroline</v>
      </c>
      <c r="J367" s="9">
        <f t="shared" si="41"/>
        <v>2250</v>
      </c>
    </row>
    <row r="368" spans="1:10">
      <c r="A368" s="17">
        <f>incomes!A368</f>
        <v>117</v>
      </c>
      <c r="B368" s="17" t="str">
        <f>incomes!B368</f>
        <v>Ella</v>
      </c>
      <c r="C368" s="17">
        <f>incomes!C368</f>
        <v>1720</v>
      </c>
      <c r="D368" s="7">
        <f t="shared" si="36"/>
        <v>459</v>
      </c>
      <c r="E368" s="7">
        <f>IF($A368="","",COUNTIF($A$1:$A368,$A368))</f>
        <v>3</v>
      </c>
      <c r="F368" s="7">
        <f t="shared" si="37"/>
        <v>462</v>
      </c>
      <c r="G368" s="7">
        <f t="shared" si="38"/>
        <v>10</v>
      </c>
      <c r="H368" s="9">
        <f t="shared" si="39"/>
        <v>90</v>
      </c>
      <c r="I368" s="9" t="str">
        <f t="shared" si="40"/>
        <v>Don</v>
      </c>
      <c r="J368" s="9">
        <f t="shared" si="41"/>
        <v>430</v>
      </c>
    </row>
    <row r="369" spans="1:10">
      <c r="A369" s="17">
        <f>incomes!A369</f>
        <v>89</v>
      </c>
      <c r="B369" s="17" t="str">
        <f>incomes!B369</f>
        <v>Kenneth</v>
      </c>
      <c r="C369" s="17">
        <f>incomes!C369</f>
        <v>1890</v>
      </c>
      <c r="D369" s="7">
        <f t="shared" si="36"/>
        <v>362</v>
      </c>
      <c r="E369" s="7">
        <f>IF($A369="","",COUNTIF($A$1:$A369,$A369))</f>
        <v>2</v>
      </c>
      <c r="F369" s="7">
        <f t="shared" si="37"/>
        <v>364</v>
      </c>
      <c r="G369" s="7">
        <f t="shared" si="38"/>
        <v>39</v>
      </c>
      <c r="H369" s="9">
        <f t="shared" si="39"/>
        <v>90</v>
      </c>
      <c r="I369" s="9" t="str">
        <f t="shared" si="40"/>
        <v>Ann</v>
      </c>
      <c r="J369" s="9">
        <f t="shared" si="41"/>
        <v>2040</v>
      </c>
    </row>
    <row r="370" spans="1:10">
      <c r="A370" s="17">
        <f>incomes!A370</f>
        <v>118</v>
      </c>
      <c r="B370" s="17" t="str">
        <f>incomes!B370</f>
        <v>Robin</v>
      </c>
      <c r="C370" s="17">
        <f>incomes!C370</f>
        <v>2630</v>
      </c>
      <c r="D370" s="7">
        <f t="shared" si="36"/>
        <v>464</v>
      </c>
      <c r="E370" s="7">
        <f>IF($A370="","",COUNTIF($A$1:$A370,$A370))</f>
        <v>8</v>
      </c>
      <c r="F370" s="7">
        <f t="shared" si="37"/>
        <v>472</v>
      </c>
      <c r="G370" s="7">
        <f t="shared" si="38"/>
        <v>46</v>
      </c>
      <c r="H370" s="9">
        <f t="shared" si="39"/>
        <v>90</v>
      </c>
      <c r="I370" s="9" t="str">
        <f t="shared" si="40"/>
        <v>Michele</v>
      </c>
      <c r="J370" s="9">
        <f t="shared" si="41"/>
        <v>2050</v>
      </c>
    </row>
    <row r="371" spans="1:10">
      <c r="A371" s="17">
        <f>incomes!A371</f>
        <v>113</v>
      </c>
      <c r="B371" s="17" t="str">
        <f>incomes!B371</f>
        <v>Dawn</v>
      </c>
      <c r="C371" s="17">
        <f>incomes!C371</f>
        <v>1850</v>
      </c>
      <c r="D371" s="7">
        <f t="shared" si="36"/>
        <v>450</v>
      </c>
      <c r="E371" s="7">
        <f>IF($A371="","",COUNTIF($A$1:$A371,$A371))</f>
        <v>4</v>
      </c>
      <c r="F371" s="7">
        <f t="shared" si="37"/>
        <v>454</v>
      </c>
      <c r="G371" s="7">
        <f t="shared" si="38"/>
        <v>54</v>
      </c>
      <c r="H371" s="9">
        <f t="shared" si="39"/>
        <v>90</v>
      </c>
      <c r="I371" s="9" t="str">
        <f t="shared" si="40"/>
        <v>Veronica</v>
      </c>
      <c r="J371" s="9">
        <f t="shared" si="41"/>
        <v>1320</v>
      </c>
    </row>
    <row r="372" spans="1:10">
      <c r="A372" s="17">
        <f>incomes!A372</f>
        <v>51</v>
      </c>
      <c r="B372" s="17" t="str">
        <f>incomes!B372</f>
        <v>Megan</v>
      </c>
      <c r="C372" s="17">
        <f>incomes!C372</f>
        <v>1880</v>
      </c>
      <c r="D372" s="7">
        <f t="shared" si="36"/>
        <v>199</v>
      </c>
      <c r="E372" s="7">
        <f>IF($A372="","",COUNTIF($A$1:$A372,$A372))</f>
        <v>2</v>
      </c>
      <c r="F372" s="7">
        <f t="shared" si="37"/>
        <v>201</v>
      </c>
      <c r="G372" s="7">
        <f t="shared" si="38"/>
        <v>106</v>
      </c>
      <c r="H372" s="9">
        <f t="shared" si="39"/>
        <v>90</v>
      </c>
      <c r="I372" s="9" t="str">
        <f t="shared" si="40"/>
        <v>James</v>
      </c>
      <c r="J372" s="9">
        <f t="shared" si="41"/>
        <v>1790</v>
      </c>
    </row>
    <row r="373" spans="1:10">
      <c r="A373" s="17">
        <f>incomes!A373</f>
        <v>54</v>
      </c>
      <c r="B373" s="17" t="str">
        <f>incomes!B373</f>
        <v>Douglas</v>
      </c>
      <c r="C373" s="17">
        <f>incomes!C373</f>
        <v>1250</v>
      </c>
      <c r="D373" s="7">
        <f t="shared" si="36"/>
        <v>210</v>
      </c>
      <c r="E373" s="7">
        <f>IF($A373="","",COUNTIF($A$1:$A373,$A373))</f>
        <v>3</v>
      </c>
      <c r="F373" s="7">
        <f t="shared" si="37"/>
        <v>213</v>
      </c>
      <c r="G373" s="7">
        <f t="shared" si="38"/>
        <v>221</v>
      </c>
      <c r="H373" s="9">
        <f t="shared" si="39"/>
        <v>90</v>
      </c>
      <c r="I373" s="9" t="str">
        <f t="shared" si="40"/>
        <v>Minnie</v>
      </c>
      <c r="J373" s="9">
        <f t="shared" si="41"/>
        <v>480</v>
      </c>
    </row>
    <row r="374" spans="1:10">
      <c r="A374" s="17">
        <f>incomes!A374</f>
        <v>52</v>
      </c>
      <c r="B374" s="17" t="str">
        <f>incomes!B374</f>
        <v>Emma</v>
      </c>
      <c r="C374" s="17">
        <f>incomes!C374</f>
        <v>1520</v>
      </c>
      <c r="D374" s="7">
        <f t="shared" si="36"/>
        <v>202</v>
      </c>
      <c r="E374" s="7">
        <f>IF($A374="","",COUNTIF($A$1:$A374,$A374))</f>
        <v>4</v>
      </c>
      <c r="F374" s="7">
        <f t="shared" si="37"/>
        <v>206</v>
      </c>
      <c r="G374" s="7">
        <f t="shared" si="38"/>
        <v>262</v>
      </c>
      <c r="H374" s="9">
        <f t="shared" si="39"/>
        <v>90</v>
      </c>
      <c r="I374" s="9" t="str">
        <f t="shared" si="40"/>
        <v>David</v>
      </c>
      <c r="J374" s="9">
        <f t="shared" si="41"/>
        <v>2760</v>
      </c>
    </row>
    <row r="375" spans="1:10">
      <c r="A375" s="17">
        <f>incomes!A375</f>
        <v>108</v>
      </c>
      <c r="B375" s="17" t="str">
        <f>incomes!B375</f>
        <v>Ray</v>
      </c>
      <c r="C375" s="17">
        <f>incomes!C375</f>
        <v>2200</v>
      </c>
      <c r="D375" s="7">
        <f t="shared" si="36"/>
        <v>434</v>
      </c>
      <c r="E375" s="7">
        <f>IF($A375="","",COUNTIF($A$1:$A375,$A375))</f>
        <v>2</v>
      </c>
      <c r="F375" s="7">
        <f t="shared" si="37"/>
        <v>436</v>
      </c>
      <c r="G375" s="7">
        <f t="shared" si="38"/>
        <v>444</v>
      </c>
      <c r="H375" s="9">
        <f t="shared" si="39"/>
        <v>90</v>
      </c>
      <c r="I375" s="9" t="str">
        <f t="shared" si="40"/>
        <v>Leonard</v>
      </c>
      <c r="J375" s="9">
        <f t="shared" si="41"/>
        <v>1830</v>
      </c>
    </row>
    <row r="376" spans="1:10">
      <c r="A376" s="17">
        <f>incomes!A376</f>
        <v>52</v>
      </c>
      <c r="B376" s="17" t="str">
        <f>incomes!B376</f>
        <v>Eddie</v>
      </c>
      <c r="C376" s="17">
        <f>incomes!C376</f>
        <v>2340</v>
      </c>
      <c r="D376" s="7">
        <f t="shared" si="36"/>
        <v>202</v>
      </c>
      <c r="E376" s="7">
        <f>IF($A376="","",COUNTIF($A$1:$A376,$A376))</f>
        <v>5</v>
      </c>
      <c r="F376" s="7">
        <f t="shared" si="37"/>
        <v>207</v>
      </c>
      <c r="G376" s="7">
        <f t="shared" si="38"/>
        <v>4</v>
      </c>
      <c r="H376" s="9">
        <f t="shared" si="39"/>
        <v>91</v>
      </c>
      <c r="I376" s="9" t="str">
        <f t="shared" si="40"/>
        <v>Sue</v>
      </c>
      <c r="J376" s="9">
        <f t="shared" si="41"/>
        <v>800</v>
      </c>
    </row>
    <row r="377" spans="1:10">
      <c r="A377" s="17">
        <f>incomes!A377</f>
        <v>94</v>
      </c>
      <c r="B377" s="17" t="str">
        <f>incomes!B377</f>
        <v>Ricky</v>
      </c>
      <c r="C377" s="17">
        <f>incomes!C377</f>
        <v>2140</v>
      </c>
      <c r="D377" s="7">
        <f t="shared" si="36"/>
        <v>388</v>
      </c>
      <c r="E377" s="7">
        <f>IF($A377="","",COUNTIF($A$1:$A377,$A377))</f>
        <v>5</v>
      </c>
      <c r="F377" s="7">
        <f t="shared" si="37"/>
        <v>393</v>
      </c>
      <c r="G377" s="7">
        <f t="shared" si="38"/>
        <v>267</v>
      </c>
      <c r="H377" s="9">
        <f t="shared" si="39"/>
        <v>91</v>
      </c>
      <c r="I377" s="9" t="str">
        <f t="shared" si="40"/>
        <v>Kim</v>
      </c>
      <c r="J377" s="9">
        <f t="shared" si="41"/>
        <v>940</v>
      </c>
    </row>
    <row r="378" spans="1:10">
      <c r="A378" s="17">
        <f>incomes!A378</f>
        <v>101</v>
      </c>
      <c r="B378" s="17" t="str">
        <f>incomes!B378</f>
        <v>Roy</v>
      </c>
      <c r="C378" s="17">
        <f>incomes!C378</f>
        <v>190</v>
      </c>
      <c r="D378" s="7">
        <f t="shared" si="36"/>
        <v>418</v>
      </c>
      <c r="E378" s="7">
        <f>IF($A378="","",COUNTIF($A$1:$A378,$A378))</f>
        <v>4</v>
      </c>
      <c r="F378" s="7">
        <f t="shared" si="37"/>
        <v>422</v>
      </c>
      <c r="G378" s="7">
        <f t="shared" si="38"/>
        <v>282</v>
      </c>
      <c r="H378" s="9">
        <f t="shared" si="39"/>
        <v>91</v>
      </c>
      <c r="I378" s="9" t="str">
        <f t="shared" si="40"/>
        <v>Jacob</v>
      </c>
      <c r="J378" s="9">
        <f t="shared" si="41"/>
        <v>2330</v>
      </c>
    </row>
    <row r="379" spans="1:10">
      <c r="A379" s="17">
        <f>incomes!A379</f>
        <v>59</v>
      </c>
      <c r="B379" s="17" t="str">
        <f>incomes!B379</f>
        <v>Jacqueline</v>
      </c>
      <c r="C379" s="17">
        <f>incomes!C379</f>
        <v>1510</v>
      </c>
      <c r="D379" s="7">
        <f t="shared" si="36"/>
        <v>234</v>
      </c>
      <c r="E379" s="7">
        <f>IF($A379="","",COUNTIF($A$1:$A379,$A379))</f>
        <v>3</v>
      </c>
      <c r="F379" s="7">
        <f t="shared" si="37"/>
        <v>237</v>
      </c>
      <c r="G379" s="7">
        <f t="shared" si="38"/>
        <v>297</v>
      </c>
      <c r="H379" s="9">
        <f t="shared" si="39"/>
        <v>91</v>
      </c>
      <c r="I379" s="9" t="str">
        <f t="shared" si="40"/>
        <v>Ted</v>
      </c>
      <c r="J379" s="9">
        <f t="shared" si="41"/>
        <v>2180</v>
      </c>
    </row>
    <row r="380" spans="1:10">
      <c r="A380" s="17">
        <f>incomes!A380</f>
        <v>99</v>
      </c>
      <c r="B380" s="17" t="str">
        <f>incomes!B380</f>
        <v>Jamie</v>
      </c>
      <c r="C380" s="17">
        <f>incomes!C380</f>
        <v>640</v>
      </c>
      <c r="D380" s="7">
        <f t="shared" si="36"/>
        <v>407</v>
      </c>
      <c r="E380" s="7">
        <f>IF($A380="","",COUNTIF($A$1:$A380,$A380))</f>
        <v>4</v>
      </c>
      <c r="F380" s="7">
        <f t="shared" si="37"/>
        <v>411</v>
      </c>
      <c r="G380" s="7">
        <f t="shared" si="38"/>
        <v>357</v>
      </c>
      <c r="H380" s="9">
        <f t="shared" si="39"/>
        <v>91</v>
      </c>
      <c r="I380" s="9" t="str">
        <f t="shared" si="40"/>
        <v>Rebecca</v>
      </c>
      <c r="J380" s="9">
        <f t="shared" si="41"/>
        <v>530</v>
      </c>
    </row>
    <row r="381" spans="1:10">
      <c r="A381" s="17">
        <f>incomes!A381</f>
        <v>2</v>
      </c>
      <c r="B381" s="17" t="str">
        <f>incomes!B381</f>
        <v>Irene</v>
      </c>
      <c r="C381" s="17">
        <f>incomes!C381</f>
        <v>1310</v>
      </c>
      <c r="D381" s="7">
        <f t="shared" si="36"/>
        <v>10</v>
      </c>
      <c r="E381" s="7">
        <f>IF($A381="","",COUNTIF($A$1:$A381,$A381))</f>
        <v>5</v>
      </c>
      <c r="F381" s="7">
        <f t="shared" si="37"/>
        <v>15</v>
      </c>
      <c r="G381" s="7">
        <f t="shared" si="38"/>
        <v>418</v>
      </c>
      <c r="H381" s="9">
        <f t="shared" si="39"/>
        <v>91</v>
      </c>
      <c r="I381" s="9" t="str">
        <f t="shared" si="40"/>
        <v>Andrea</v>
      </c>
      <c r="J381" s="9">
        <f t="shared" si="41"/>
        <v>1580</v>
      </c>
    </row>
    <row r="382" spans="1:10">
      <c r="A382" s="17">
        <f>incomes!A382</f>
        <v>87</v>
      </c>
      <c r="B382" s="17" t="str">
        <f>incomes!B382</f>
        <v>Janice</v>
      </c>
      <c r="C382" s="17">
        <f>incomes!C382</f>
        <v>310</v>
      </c>
      <c r="D382" s="7">
        <f t="shared" si="36"/>
        <v>350</v>
      </c>
      <c r="E382" s="7">
        <f>IF($A382="","",COUNTIF($A$1:$A382,$A382))</f>
        <v>4</v>
      </c>
      <c r="F382" s="7">
        <f t="shared" si="37"/>
        <v>354</v>
      </c>
      <c r="G382" s="7">
        <f t="shared" si="38"/>
        <v>436</v>
      </c>
      <c r="H382" s="9">
        <f t="shared" si="39"/>
        <v>91</v>
      </c>
      <c r="I382" s="9" t="str">
        <f t="shared" si="40"/>
        <v>Dustin</v>
      </c>
      <c r="J382" s="9">
        <f t="shared" si="41"/>
        <v>2360</v>
      </c>
    </row>
    <row r="383" spans="1:10">
      <c r="A383" s="17">
        <f>incomes!A383</f>
        <v>41</v>
      </c>
      <c r="B383" s="17" t="str">
        <f>incomes!B383</f>
        <v>Keith</v>
      </c>
      <c r="C383" s="17">
        <f>incomes!C383</f>
        <v>1500</v>
      </c>
      <c r="D383" s="7">
        <f t="shared" si="36"/>
        <v>165</v>
      </c>
      <c r="E383" s="7">
        <f>IF($A383="","",COUNTIF($A$1:$A383,$A383))</f>
        <v>2</v>
      </c>
      <c r="F383" s="7">
        <f t="shared" si="37"/>
        <v>167</v>
      </c>
      <c r="G383" s="7">
        <f t="shared" si="38"/>
        <v>47</v>
      </c>
      <c r="H383" s="9">
        <f t="shared" si="39"/>
        <v>92</v>
      </c>
      <c r="I383" s="9" t="str">
        <f t="shared" si="40"/>
        <v>Jeffrey</v>
      </c>
      <c r="J383" s="9">
        <f t="shared" si="41"/>
        <v>2480</v>
      </c>
    </row>
    <row r="384" spans="1:10">
      <c r="A384" s="17">
        <f>incomes!A384</f>
        <v>75</v>
      </c>
      <c r="B384" s="17" t="str">
        <f>incomes!B384</f>
        <v>Stephanie</v>
      </c>
      <c r="C384" s="17">
        <f>incomes!C384</f>
        <v>940</v>
      </c>
      <c r="D384" s="7">
        <f t="shared" si="36"/>
        <v>300</v>
      </c>
      <c r="E384" s="7">
        <f>IF($A384="","",COUNTIF($A$1:$A384,$A384))</f>
        <v>6</v>
      </c>
      <c r="F384" s="7">
        <f t="shared" si="37"/>
        <v>306</v>
      </c>
      <c r="G384" s="7">
        <f t="shared" si="38"/>
        <v>114</v>
      </c>
      <c r="H384" s="9">
        <f t="shared" si="39"/>
        <v>92</v>
      </c>
      <c r="I384" s="9" t="str">
        <f t="shared" si="40"/>
        <v>Harold</v>
      </c>
      <c r="J384" s="9">
        <f t="shared" si="41"/>
        <v>1640</v>
      </c>
    </row>
    <row r="385" spans="1:10">
      <c r="A385" s="17">
        <f>incomes!A385</f>
        <v>88</v>
      </c>
      <c r="B385" s="17" t="str">
        <f>incomes!B385</f>
        <v>Herman</v>
      </c>
      <c r="C385" s="17">
        <f>incomes!C385</f>
        <v>1690</v>
      </c>
      <c r="D385" s="7">
        <f t="shared" si="36"/>
        <v>355</v>
      </c>
      <c r="E385" s="7">
        <f>IF($A385="","",COUNTIF($A$1:$A385,$A385))</f>
        <v>7</v>
      </c>
      <c r="F385" s="7">
        <f t="shared" si="37"/>
        <v>362</v>
      </c>
      <c r="G385" s="7">
        <f t="shared" si="38"/>
        <v>154</v>
      </c>
      <c r="H385" s="9">
        <f t="shared" si="39"/>
        <v>92</v>
      </c>
      <c r="I385" s="9" t="str">
        <f t="shared" si="40"/>
        <v>Greg</v>
      </c>
      <c r="J385" s="9">
        <f t="shared" si="41"/>
        <v>1830</v>
      </c>
    </row>
    <row r="386" spans="1:10">
      <c r="A386" s="17">
        <f>incomes!A386</f>
        <v>104</v>
      </c>
      <c r="B386" s="17" t="str">
        <f>incomes!B386</f>
        <v>Lori</v>
      </c>
      <c r="C386" s="17">
        <f>incomes!C386</f>
        <v>1530</v>
      </c>
      <c r="D386" s="7">
        <f t="shared" si="36"/>
        <v>427</v>
      </c>
      <c r="E386" s="7">
        <f>IF($A386="","",COUNTIF($A$1:$A386,$A386))</f>
        <v>2</v>
      </c>
      <c r="F386" s="7">
        <f t="shared" si="37"/>
        <v>429</v>
      </c>
      <c r="G386" s="7">
        <f t="shared" si="38"/>
        <v>248</v>
      </c>
      <c r="H386" s="9">
        <f t="shared" si="39"/>
        <v>92</v>
      </c>
      <c r="I386" s="9" t="str">
        <f t="shared" si="40"/>
        <v>Anita</v>
      </c>
      <c r="J386" s="9">
        <f t="shared" si="41"/>
        <v>1680</v>
      </c>
    </row>
    <row r="387" spans="1:10">
      <c r="A387" s="17">
        <f>incomes!A387</f>
        <v>21</v>
      </c>
      <c r="B387" s="17" t="str">
        <f>incomes!B387</f>
        <v>Sherry</v>
      </c>
      <c r="C387" s="17">
        <f>incomes!C387</f>
        <v>2850</v>
      </c>
      <c r="D387" s="7">
        <f t="shared" si="36"/>
        <v>89</v>
      </c>
      <c r="E387" s="7">
        <f>IF($A387="","",COUNTIF($A$1:$A387,$A387))</f>
        <v>4</v>
      </c>
      <c r="F387" s="7">
        <f t="shared" si="37"/>
        <v>93</v>
      </c>
      <c r="G387" s="7">
        <f t="shared" si="38"/>
        <v>95</v>
      </c>
      <c r="H387" s="9">
        <f t="shared" si="39"/>
        <v>93</v>
      </c>
      <c r="I387" s="9" t="str">
        <f t="shared" si="40"/>
        <v>Suzanne</v>
      </c>
      <c r="J387" s="9">
        <f t="shared" si="41"/>
        <v>1800</v>
      </c>
    </row>
    <row r="388" spans="1:10">
      <c r="A388" s="17">
        <f>incomes!A388</f>
        <v>56</v>
      </c>
      <c r="B388" s="17" t="str">
        <f>incomes!B388</f>
        <v>Roy</v>
      </c>
      <c r="C388" s="17">
        <f>incomes!C388</f>
        <v>380</v>
      </c>
      <c r="D388" s="7">
        <f t="shared" si="36"/>
        <v>219</v>
      </c>
      <c r="E388" s="7">
        <f>IF($A388="","",COUNTIF($A$1:$A388,$A388))</f>
        <v>1</v>
      </c>
      <c r="F388" s="7">
        <f t="shared" si="37"/>
        <v>220</v>
      </c>
      <c r="G388" s="7">
        <f t="shared" si="38"/>
        <v>179</v>
      </c>
      <c r="H388" s="9">
        <f t="shared" si="39"/>
        <v>93</v>
      </c>
      <c r="I388" s="9" t="str">
        <f t="shared" si="40"/>
        <v>Marie</v>
      </c>
      <c r="J388" s="9">
        <f t="shared" si="41"/>
        <v>1430</v>
      </c>
    </row>
    <row r="389" spans="1:10">
      <c r="A389" s="17">
        <f>incomes!A389</f>
        <v>22</v>
      </c>
      <c r="B389" s="17" t="str">
        <f>incomes!B389</f>
        <v>Christina</v>
      </c>
      <c r="C389" s="17">
        <f>incomes!C389</f>
        <v>1220</v>
      </c>
      <c r="D389" s="7">
        <f t="shared" si="36"/>
        <v>93</v>
      </c>
      <c r="E389" s="7">
        <f>IF($A389="","",COUNTIF($A$1:$A389,$A389))</f>
        <v>5</v>
      </c>
      <c r="F389" s="7">
        <f t="shared" si="37"/>
        <v>98</v>
      </c>
      <c r="G389" s="7">
        <f t="shared" si="38"/>
        <v>109</v>
      </c>
      <c r="H389" s="9">
        <f t="shared" si="39"/>
        <v>94</v>
      </c>
      <c r="I389" s="9" t="str">
        <f t="shared" si="40"/>
        <v>Pearl</v>
      </c>
      <c r="J389" s="9">
        <f t="shared" si="41"/>
        <v>1360</v>
      </c>
    </row>
    <row r="390" spans="1:10">
      <c r="A390" s="17">
        <f>incomes!A390</f>
        <v>89</v>
      </c>
      <c r="B390" s="17" t="str">
        <f>incomes!B390</f>
        <v>Joann</v>
      </c>
      <c r="C390" s="17">
        <f>incomes!C390</f>
        <v>810</v>
      </c>
      <c r="D390" s="7">
        <f t="shared" si="36"/>
        <v>362</v>
      </c>
      <c r="E390" s="7">
        <f>IF($A390="","",COUNTIF($A$1:$A390,$A390))</f>
        <v>3</v>
      </c>
      <c r="F390" s="7">
        <f t="shared" si="37"/>
        <v>365</v>
      </c>
      <c r="G390" s="7">
        <f t="shared" si="38"/>
        <v>182</v>
      </c>
      <c r="H390" s="9">
        <f t="shared" si="39"/>
        <v>94</v>
      </c>
      <c r="I390" s="9" t="str">
        <f t="shared" si="40"/>
        <v>Ramon</v>
      </c>
      <c r="J390" s="9">
        <f t="shared" si="41"/>
        <v>150</v>
      </c>
    </row>
    <row r="391" spans="1:10">
      <c r="A391" s="17">
        <f>incomes!A391</f>
        <v>45</v>
      </c>
      <c r="B391" s="17" t="str">
        <f>incomes!B391</f>
        <v>Frederick</v>
      </c>
      <c r="C391" s="17">
        <f>incomes!C391</f>
        <v>1110</v>
      </c>
      <c r="D391" s="7">
        <f t="shared" si="36"/>
        <v>179</v>
      </c>
      <c r="E391" s="7">
        <f>IF($A391="","",COUNTIF($A$1:$A391,$A391))</f>
        <v>5</v>
      </c>
      <c r="F391" s="7">
        <f t="shared" si="37"/>
        <v>184</v>
      </c>
      <c r="G391" s="7">
        <f t="shared" si="38"/>
        <v>228</v>
      </c>
      <c r="H391" s="9">
        <f t="shared" si="39"/>
        <v>94</v>
      </c>
      <c r="I391" s="9" t="str">
        <f t="shared" si="40"/>
        <v>Frances</v>
      </c>
      <c r="J391" s="9">
        <f t="shared" si="41"/>
        <v>1070</v>
      </c>
    </row>
    <row r="392" spans="1:10">
      <c r="A392" s="17">
        <f>incomes!A392</f>
        <v>24</v>
      </c>
      <c r="B392" s="17" t="str">
        <f>incomes!B392</f>
        <v>Viola</v>
      </c>
      <c r="C392" s="17">
        <f>incomes!C392</f>
        <v>2590</v>
      </c>
      <c r="D392" s="7">
        <f t="shared" si="36"/>
        <v>102</v>
      </c>
      <c r="E392" s="7">
        <f>IF($A392="","",COUNTIF($A$1:$A392,$A392))</f>
        <v>3</v>
      </c>
      <c r="F392" s="7">
        <f t="shared" si="37"/>
        <v>105</v>
      </c>
      <c r="G392" s="7">
        <f t="shared" si="38"/>
        <v>238</v>
      </c>
      <c r="H392" s="9">
        <f t="shared" si="39"/>
        <v>94</v>
      </c>
      <c r="I392" s="9" t="str">
        <f t="shared" si="40"/>
        <v>Renee</v>
      </c>
      <c r="J392" s="9">
        <f t="shared" si="41"/>
        <v>70</v>
      </c>
    </row>
    <row r="393" spans="1:10">
      <c r="A393" s="17">
        <f>incomes!A393</f>
        <v>9</v>
      </c>
      <c r="B393" s="17" t="str">
        <f>incomes!B393</f>
        <v>Keith</v>
      </c>
      <c r="C393" s="17">
        <f>incomes!C393</f>
        <v>1460</v>
      </c>
      <c r="D393" s="7">
        <f t="shared" si="36"/>
        <v>50</v>
      </c>
      <c r="E393" s="7">
        <f>IF($A393="","",COUNTIF($A$1:$A393,$A393))</f>
        <v>6</v>
      </c>
      <c r="F393" s="7">
        <f t="shared" si="37"/>
        <v>56</v>
      </c>
      <c r="G393" s="7">
        <f t="shared" si="38"/>
        <v>377</v>
      </c>
      <c r="H393" s="9">
        <f t="shared" si="39"/>
        <v>94</v>
      </c>
      <c r="I393" s="9" t="str">
        <f t="shared" si="40"/>
        <v>Ricky</v>
      </c>
      <c r="J393" s="9">
        <f t="shared" si="41"/>
        <v>2140</v>
      </c>
    </row>
    <row r="394" spans="1:10">
      <c r="A394" s="17">
        <f>incomes!A394</f>
        <v>2</v>
      </c>
      <c r="B394" s="17" t="str">
        <f>incomes!B394</f>
        <v>Matthew</v>
      </c>
      <c r="C394" s="17">
        <f>incomes!C394</f>
        <v>2410</v>
      </c>
      <c r="D394" s="7">
        <f t="shared" si="36"/>
        <v>10</v>
      </c>
      <c r="E394" s="7">
        <f>IF($A394="","",COUNTIF($A$1:$A394,$A394))</f>
        <v>6</v>
      </c>
      <c r="F394" s="7">
        <f t="shared" si="37"/>
        <v>16</v>
      </c>
      <c r="G394" s="7">
        <f t="shared" si="38"/>
        <v>492</v>
      </c>
      <c r="H394" s="9">
        <f t="shared" si="39"/>
        <v>94</v>
      </c>
      <c r="I394" s="9" t="str">
        <f t="shared" si="40"/>
        <v>Heidi</v>
      </c>
      <c r="J394" s="9">
        <f t="shared" si="41"/>
        <v>1540</v>
      </c>
    </row>
    <row r="395" spans="1:10">
      <c r="A395" s="17">
        <f>incomes!A395</f>
        <v>72</v>
      </c>
      <c r="B395" s="17" t="str">
        <f>incomes!B395</f>
        <v>Vera</v>
      </c>
      <c r="C395" s="17">
        <f>incomes!C395</f>
        <v>280</v>
      </c>
      <c r="D395" s="7">
        <f t="shared" si="36"/>
        <v>291</v>
      </c>
      <c r="E395" s="7">
        <f>IF($A395="","",COUNTIF($A$1:$A395,$A395))</f>
        <v>3</v>
      </c>
      <c r="F395" s="7">
        <f t="shared" si="37"/>
        <v>294</v>
      </c>
      <c r="G395" s="7">
        <f t="shared" si="38"/>
        <v>44</v>
      </c>
      <c r="H395" s="9">
        <f t="shared" si="39"/>
        <v>95</v>
      </c>
      <c r="I395" s="9" t="str">
        <f t="shared" si="40"/>
        <v>Ellen</v>
      </c>
      <c r="J395" s="9">
        <f t="shared" si="41"/>
        <v>1710</v>
      </c>
    </row>
    <row r="396" spans="1:10">
      <c r="A396" s="17">
        <f>incomes!A396</f>
        <v>44</v>
      </c>
      <c r="B396" s="17" t="str">
        <f>incomes!B396</f>
        <v>Julia</v>
      </c>
      <c r="C396" s="17">
        <f>incomes!C396</f>
        <v>1410</v>
      </c>
      <c r="D396" s="7">
        <f t="shared" si="36"/>
        <v>176</v>
      </c>
      <c r="E396" s="7">
        <f>IF($A396="","",COUNTIF($A$1:$A396,$A396))</f>
        <v>2</v>
      </c>
      <c r="F396" s="7">
        <f t="shared" si="37"/>
        <v>178</v>
      </c>
      <c r="G396" s="7">
        <f t="shared" si="38"/>
        <v>85</v>
      </c>
      <c r="H396" s="9">
        <f t="shared" si="39"/>
        <v>95</v>
      </c>
      <c r="I396" s="9" t="str">
        <f t="shared" si="40"/>
        <v>Robin</v>
      </c>
      <c r="J396" s="9">
        <f t="shared" si="41"/>
        <v>1040</v>
      </c>
    </row>
    <row r="397" spans="1:10">
      <c r="A397" s="17">
        <f>incomes!A397</f>
        <v>123</v>
      </c>
      <c r="B397" s="17" t="str">
        <f>incomes!B397</f>
        <v>Susan</v>
      </c>
      <c r="C397" s="17">
        <f>incomes!C397</f>
        <v>2250</v>
      </c>
      <c r="D397" s="7">
        <f t="shared" si="36"/>
        <v>492</v>
      </c>
      <c r="E397" s="7">
        <f>IF($A397="","",COUNTIF($A$1:$A397,$A397))</f>
        <v>4</v>
      </c>
      <c r="F397" s="7">
        <f t="shared" si="37"/>
        <v>496</v>
      </c>
      <c r="G397" s="7">
        <f t="shared" si="38"/>
        <v>116</v>
      </c>
      <c r="H397" s="9">
        <f t="shared" si="39"/>
        <v>95</v>
      </c>
      <c r="I397" s="9" t="str">
        <f t="shared" si="40"/>
        <v>Stacey</v>
      </c>
      <c r="J397" s="9">
        <f t="shared" si="41"/>
        <v>1330</v>
      </c>
    </row>
    <row r="398" spans="1:10">
      <c r="A398" s="17">
        <f>incomes!A398</f>
        <v>99</v>
      </c>
      <c r="B398" s="17" t="str">
        <f>incomes!B398</f>
        <v>Nicole</v>
      </c>
      <c r="C398" s="17">
        <f>incomes!C398</f>
        <v>2460</v>
      </c>
      <c r="D398" s="7">
        <f t="shared" si="36"/>
        <v>407</v>
      </c>
      <c r="E398" s="7">
        <f>IF($A398="","",COUNTIF($A$1:$A398,$A398))</f>
        <v>5</v>
      </c>
      <c r="F398" s="7">
        <f t="shared" si="37"/>
        <v>412</v>
      </c>
      <c r="G398" s="7">
        <f t="shared" si="38"/>
        <v>129</v>
      </c>
      <c r="H398" s="9">
        <f t="shared" si="39"/>
        <v>95</v>
      </c>
      <c r="I398" s="9" t="str">
        <f t="shared" si="40"/>
        <v>Marc</v>
      </c>
      <c r="J398" s="9">
        <f t="shared" si="41"/>
        <v>2410</v>
      </c>
    </row>
    <row r="399" spans="1:10">
      <c r="A399" s="17">
        <f>incomes!A399</f>
        <v>63</v>
      </c>
      <c r="B399" s="17" t="str">
        <f>incomes!B399</f>
        <v>Shawn</v>
      </c>
      <c r="C399" s="17">
        <f>incomes!C399</f>
        <v>2000</v>
      </c>
      <c r="D399" s="7">
        <f t="shared" si="36"/>
        <v>251</v>
      </c>
      <c r="E399" s="7">
        <f>IF($A399="","",COUNTIF($A$1:$A399,$A399))</f>
        <v>5</v>
      </c>
      <c r="F399" s="7">
        <f t="shared" si="37"/>
        <v>256</v>
      </c>
      <c r="G399" s="7">
        <f t="shared" si="38"/>
        <v>320</v>
      </c>
      <c r="H399" s="9">
        <f t="shared" si="39"/>
        <v>95</v>
      </c>
      <c r="I399" s="9" t="str">
        <f t="shared" si="40"/>
        <v>Javier</v>
      </c>
      <c r="J399" s="9">
        <f t="shared" si="41"/>
        <v>1360</v>
      </c>
    </row>
    <row r="400" spans="1:10">
      <c r="A400" s="17">
        <f>incomes!A400</f>
        <v>122</v>
      </c>
      <c r="B400" s="17" t="str">
        <f>incomes!B400</f>
        <v>Vanessa</v>
      </c>
      <c r="C400" s="17">
        <f>incomes!C400</f>
        <v>2190</v>
      </c>
      <c r="D400" s="7">
        <f t="shared" si="36"/>
        <v>486</v>
      </c>
      <c r="E400" s="7">
        <f>IF($A400="","",COUNTIF($A$1:$A400,$A400))</f>
        <v>6</v>
      </c>
      <c r="F400" s="7">
        <f t="shared" si="37"/>
        <v>492</v>
      </c>
      <c r="G400" s="7">
        <f t="shared" si="38"/>
        <v>347</v>
      </c>
      <c r="H400" s="9">
        <f t="shared" si="39"/>
        <v>95</v>
      </c>
      <c r="I400" s="9" t="str">
        <f t="shared" si="40"/>
        <v>Clara</v>
      </c>
      <c r="J400" s="9">
        <f t="shared" si="41"/>
        <v>2890</v>
      </c>
    </row>
    <row r="401" spans="1:10">
      <c r="A401" s="17">
        <f>incomes!A401</f>
        <v>34</v>
      </c>
      <c r="B401" s="17" t="str">
        <f>incomes!B401</f>
        <v>Anthony</v>
      </c>
      <c r="C401" s="17">
        <f>incomes!C401</f>
        <v>1140</v>
      </c>
      <c r="D401" s="7">
        <f t="shared" si="36"/>
        <v>141</v>
      </c>
      <c r="E401" s="7">
        <f>IF($A401="","",COUNTIF($A$1:$A401,$A401))</f>
        <v>4</v>
      </c>
      <c r="F401" s="7">
        <f t="shared" si="37"/>
        <v>145</v>
      </c>
      <c r="G401" s="7">
        <f t="shared" si="38"/>
        <v>367</v>
      </c>
      <c r="H401" s="9">
        <f t="shared" si="39"/>
        <v>95</v>
      </c>
      <c r="I401" s="9" t="str">
        <f t="shared" si="40"/>
        <v>Joyce</v>
      </c>
      <c r="J401" s="9">
        <f t="shared" si="41"/>
        <v>650</v>
      </c>
    </row>
    <row r="402" spans="1:10">
      <c r="A402" s="17">
        <f>incomes!A402</f>
        <v>43</v>
      </c>
      <c r="B402" s="17" t="str">
        <f>incomes!B402</f>
        <v>Gene</v>
      </c>
      <c r="C402" s="17">
        <f>incomes!C402</f>
        <v>190</v>
      </c>
      <c r="D402" s="7">
        <f t="shared" ref="D402:D465" si="42">IF($A402="","",COUNTIF($A:$A,"&lt;"&amp;$A402))</f>
        <v>170</v>
      </c>
      <c r="E402" s="7">
        <f>IF($A402="","",COUNTIF($A$1:$A402,$A402))</f>
        <v>5</v>
      </c>
      <c r="F402" s="7">
        <f t="shared" ref="F402:F465" si="43">D402+E402</f>
        <v>175</v>
      </c>
      <c r="G402" s="7">
        <f t="shared" ref="G402:G465" si="44">IF($A402="","",MATCH(ROW(),$F:$F,0))</f>
        <v>208</v>
      </c>
      <c r="H402" s="9">
        <f t="shared" ref="H402:H465" si="45">IF($A402="","",IF(ISERROR(G402),"",INDEX($A:$A,G402)))</f>
        <v>96</v>
      </c>
      <c r="I402" s="9" t="str">
        <f t="shared" ref="I402:I465" si="46">IF($A402="","",IF(ISERROR(G402),"",INDEX($B:$B,G402)))</f>
        <v>George</v>
      </c>
      <c r="J402" s="9">
        <f t="shared" ref="J402:J465" si="47">IF($A402="","",IF(ISERROR(G402),"",INDEX($C:$C,G402)))</f>
        <v>1800</v>
      </c>
    </row>
    <row r="403" spans="1:10">
      <c r="A403" s="17">
        <f>incomes!A403</f>
        <v>4</v>
      </c>
      <c r="B403" s="17" t="str">
        <f>incomes!B403</f>
        <v>Willie</v>
      </c>
      <c r="C403" s="17">
        <f>incomes!C403</f>
        <v>1390</v>
      </c>
      <c r="D403" s="7">
        <f t="shared" si="42"/>
        <v>21</v>
      </c>
      <c r="E403" s="7">
        <f>IF($A403="","",COUNTIF($A$1:$A403,$A403))</f>
        <v>5</v>
      </c>
      <c r="F403" s="7">
        <f t="shared" si="43"/>
        <v>26</v>
      </c>
      <c r="G403" s="7">
        <f t="shared" si="44"/>
        <v>449</v>
      </c>
      <c r="H403" s="9">
        <f t="shared" si="45"/>
        <v>96</v>
      </c>
      <c r="I403" s="9" t="str">
        <f t="shared" si="46"/>
        <v>Anna</v>
      </c>
      <c r="J403" s="9">
        <f t="shared" si="47"/>
        <v>1720</v>
      </c>
    </row>
    <row r="404" spans="1:10">
      <c r="A404" s="17">
        <f>incomes!A404</f>
        <v>124</v>
      </c>
      <c r="B404" s="17" t="str">
        <f>incomes!B404</f>
        <v>Donald</v>
      </c>
      <c r="C404" s="17">
        <f>incomes!C404</f>
        <v>980</v>
      </c>
      <c r="D404" s="7">
        <f t="shared" si="42"/>
        <v>496</v>
      </c>
      <c r="E404" s="7">
        <f>IF($A404="","",COUNTIF($A$1:$A404,$A404))</f>
        <v>3</v>
      </c>
      <c r="F404" s="7">
        <f t="shared" si="43"/>
        <v>499</v>
      </c>
      <c r="G404" s="7">
        <f t="shared" si="44"/>
        <v>190</v>
      </c>
      <c r="H404" s="9">
        <f t="shared" si="45"/>
        <v>97</v>
      </c>
      <c r="I404" s="9" t="str">
        <f t="shared" si="46"/>
        <v>Hector</v>
      </c>
      <c r="J404" s="9">
        <f t="shared" si="47"/>
        <v>1930</v>
      </c>
    </row>
    <row r="405" spans="1:10">
      <c r="A405" s="17">
        <f>incomes!A405</f>
        <v>42</v>
      </c>
      <c r="B405" s="17" t="str">
        <f>incomes!B405</f>
        <v>Rick</v>
      </c>
      <c r="C405" s="17">
        <f>incomes!C405</f>
        <v>580</v>
      </c>
      <c r="D405" s="7">
        <f t="shared" si="42"/>
        <v>167</v>
      </c>
      <c r="E405" s="7">
        <f>IF($A405="","",COUNTIF($A$1:$A405,$A405))</f>
        <v>3</v>
      </c>
      <c r="F405" s="7">
        <f t="shared" si="43"/>
        <v>170</v>
      </c>
      <c r="G405" s="7">
        <f t="shared" si="44"/>
        <v>476</v>
      </c>
      <c r="H405" s="9">
        <f t="shared" si="45"/>
        <v>97</v>
      </c>
      <c r="I405" s="9" t="str">
        <f t="shared" si="46"/>
        <v>Sylvia</v>
      </c>
      <c r="J405" s="9">
        <f t="shared" si="47"/>
        <v>600</v>
      </c>
    </row>
    <row r="406" spans="1:10">
      <c r="A406" s="17">
        <f>incomes!A406</f>
        <v>121</v>
      </c>
      <c r="B406" s="17" t="str">
        <f>incomes!B406</f>
        <v>Terry</v>
      </c>
      <c r="C406" s="17">
        <f>incomes!C406</f>
        <v>1660</v>
      </c>
      <c r="D406" s="7">
        <f t="shared" si="42"/>
        <v>483</v>
      </c>
      <c r="E406" s="7">
        <f>IF($A406="","",COUNTIF($A$1:$A406,$A406))</f>
        <v>3</v>
      </c>
      <c r="F406" s="7">
        <f t="shared" si="43"/>
        <v>486</v>
      </c>
      <c r="G406" s="7">
        <f t="shared" si="44"/>
        <v>317</v>
      </c>
      <c r="H406" s="9">
        <f t="shared" si="45"/>
        <v>98</v>
      </c>
      <c r="I406" s="9" t="str">
        <f t="shared" si="46"/>
        <v>Angel</v>
      </c>
      <c r="J406" s="9">
        <f t="shared" si="47"/>
        <v>2360</v>
      </c>
    </row>
    <row r="407" spans="1:10">
      <c r="A407" s="17">
        <f>incomes!A407</f>
        <v>5</v>
      </c>
      <c r="B407" s="17" t="str">
        <f>incomes!B407</f>
        <v>Jim</v>
      </c>
      <c r="C407" s="17">
        <f>incomes!C407</f>
        <v>2000</v>
      </c>
      <c r="D407" s="7">
        <f t="shared" si="42"/>
        <v>26</v>
      </c>
      <c r="E407" s="7">
        <f>IF($A407="","",COUNTIF($A$1:$A407,$A407))</f>
        <v>4</v>
      </c>
      <c r="F407" s="7">
        <f t="shared" si="43"/>
        <v>30</v>
      </c>
      <c r="G407" s="7">
        <f t="shared" si="44"/>
        <v>468</v>
      </c>
      <c r="H407" s="9">
        <f t="shared" si="45"/>
        <v>98</v>
      </c>
      <c r="I407" s="9" t="str">
        <f t="shared" si="46"/>
        <v>Alma</v>
      </c>
      <c r="J407" s="9">
        <f t="shared" si="47"/>
        <v>2720</v>
      </c>
    </row>
    <row r="408" spans="1:10">
      <c r="A408" s="17">
        <f>incomes!A408</f>
        <v>109</v>
      </c>
      <c r="B408" s="17" t="str">
        <f>incomes!B408</f>
        <v>Dolores</v>
      </c>
      <c r="C408" s="17">
        <f>incomes!C408</f>
        <v>2370</v>
      </c>
      <c r="D408" s="7">
        <f t="shared" si="42"/>
        <v>437</v>
      </c>
      <c r="E408" s="7">
        <f>IF($A408="","",COUNTIF($A$1:$A408,$A408))</f>
        <v>2</v>
      </c>
      <c r="F408" s="7">
        <f t="shared" si="43"/>
        <v>439</v>
      </c>
      <c r="G408" s="7">
        <f t="shared" si="44"/>
        <v>125</v>
      </c>
      <c r="H408" s="9">
        <f t="shared" si="45"/>
        <v>99</v>
      </c>
      <c r="I408" s="9" t="str">
        <f t="shared" si="46"/>
        <v>Tom</v>
      </c>
      <c r="J408" s="9">
        <f t="shared" si="47"/>
        <v>2220</v>
      </c>
    </row>
    <row r="409" spans="1:10">
      <c r="A409" s="17">
        <f>incomes!A409</f>
        <v>119</v>
      </c>
      <c r="B409" s="17" t="str">
        <f>incomes!B409</f>
        <v>Cheryl</v>
      </c>
      <c r="C409" s="17">
        <f>incomes!C409</f>
        <v>980</v>
      </c>
      <c r="D409" s="7">
        <f t="shared" si="42"/>
        <v>472</v>
      </c>
      <c r="E409" s="7">
        <f>IF($A409="","",COUNTIF($A$1:$A409,$A409))</f>
        <v>6</v>
      </c>
      <c r="F409" s="7">
        <f t="shared" si="43"/>
        <v>478</v>
      </c>
      <c r="G409" s="7">
        <f t="shared" si="44"/>
        <v>224</v>
      </c>
      <c r="H409" s="9">
        <f t="shared" si="45"/>
        <v>99</v>
      </c>
      <c r="I409" s="9" t="str">
        <f t="shared" si="46"/>
        <v>Ruth</v>
      </c>
      <c r="J409" s="9">
        <f t="shared" si="47"/>
        <v>2580</v>
      </c>
    </row>
    <row r="410" spans="1:10">
      <c r="A410" s="17">
        <f>incomes!A410</f>
        <v>85</v>
      </c>
      <c r="B410" s="17" t="str">
        <f>incomes!B410</f>
        <v>George</v>
      </c>
      <c r="C410" s="17">
        <f>incomes!C410</f>
        <v>1680</v>
      </c>
      <c r="D410" s="7">
        <f t="shared" si="42"/>
        <v>341</v>
      </c>
      <c r="E410" s="7">
        <f>IF($A410="","",COUNTIF($A$1:$A410,$A410))</f>
        <v>3</v>
      </c>
      <c r="F410" s="7">
        <f t="shared" si="43"/>
        <v>344</v>
      </c>
      <c r="G410" s="7">
        <f t="shared" si="44"/>
        <v>358</v>
      </c>
      <c r="H410" s="9">
        <f t="shared" si="45"/>
        <v>99</v>
      </c>
      <c r="I410" s="9" t="str">
        <f t="shared" si="46"/>
        <v>Julia</v>
      </c>
      <c r="J410" s="9">
        <f t="shared" si="47"/>
        <v>2560</v>
      </c>
    </row>
    <row r="411" spans="1:10">
      <c r="A411" s="17">
        <f>incomes!A411</f>
        <v>68</v>
      </c>
      <c r="B411" s="17" t="str">
        <f>incomes!B411</f>
        <v>Karen</v>
      </c>
      <c r="C411" s="17">
        <f>incomes!C411</f>
        <v>1810</v>
      </c>
      <c r="D411" s="7">
        <f t="shared" si="42"/>
        <v>276</v>
      </c>
      <c r="E411" s="7">
        <f>IF($A411="","",COUNTIF($A$1:$A411,$A411))</f>
        <v>3</v>
      </c>
      <c r="F411" s="7">
        <f t="shared" si="43"/>
        <v>279</v>
      </c>
      <c r="G411" s="7">
        <f t="shared" si="44"/>
        <v>380</v>
      </c>
      <c r="H411" s="9">
        <f t="shared" si="45"/>
        <v>99</v>
      </c>
      <c r="I411" s="9" t="str">
        <f t="shared" si="46"/>
        <v>Jamie</v>
      </c>
      <c r="J411" s="9">
        <f t="shared" si="47"/>
        <v>640</v>
      </c>
    </row>
    <row r="412" spans="1:10">
      <c r="A412" s="17">
        <f>incomes!A412</f>
        <v>60</v>
      </c>
      <c r="B412" s="17" t="str">
        <f>incomes!B412</f>
        <v>Theresa</v>
      </c>
      <c r="C412" s="17">
        <f>incomes!C412</f>
        <v>1230</v>
      </c>
      <c r="D412" s="7">
        <f t="shared" si="42"/>
        <v>237</v>
      </c>
      <c r="E412" s="7">
        <f>IF($A412="","",COUNTIF($A$1:$A412,$A412))</f>
        <v>8</v>
      </c>
      <c r="F412" s="7">
        <f t="shared" si="43"/>
        <v>245</v>
      </c>
      <c r="G412" s="7">
        <f t="shared" si="44"/>
        <v>398</v>
      </c>
      <c r="H412" s="9">
        <f t="shared" si="45"/>
        <v>99</v>
      </c>
      <c r="I412" s="9" t="str">
        <f t="shared" si="46"/>
        <v>Nicole</v>
      </c>
      <c r="J412" s="9">
        <f t="shared" si="47"/>
        <v>2460</v>
      </c>
    </row>
    <row r="413" spans="1:10">
      <c r="A413" s="17">
        <f>incomes!A413</f>
        <v>5</v>
      </c>
      <c r="B413" s="17" t="str">
        <f>incomes!B413</f>
        <v>Jamie</v>
      </c>
      <c r="C413" s="17">
        <f>incomes!C413</f>
        <v>860</v>
      </c>
      <c r="D413" s="7">
        <f t="shared" si="42"/>
        <v>26</v>
      </c>
      <c r="E413" s="7">
        <f>IF($A413="","",COUNTIF($A$1:$A413,$A413))</f>
        <v>5</v>
      </c>
      <c r="F413" s="7">
        <f t="shared" si="43"/>
        <v>31</v>
      </c>
      <c r="G413" s="7">
        <f t="shared" si="44"/>
        <v>15</v>
      </c>
      <c r="H413" s="9">
        <f t="shared" si="45"/>
        <v>100</v>
      </c>
      <c r="I413" s="9" t="str">
        <f t="shared" si="46"/>
        <v>Andre</v>
      </c>
      <c r="J413" s="9">
        <f t="shared" si="47"/>
        <v>1250</v>
      </c>
    </row>
    <row r="414" spans="1:10">
      <c r="A414" s="17">
        <f>incomes!A414</f>
        <v>28</v>
      </c>
      <c r="B414" s="17" t="str">
        <f>incomes!B414</f>
        <v>Stacy</v>
      </c>
      <c r="C414" s="17">
        <f>incomes!C414</f>
        <v>2350</v>
      </c>
      <c r="D414" s="7">
        <f t="shared" si="42"/>
        <v>115</v>
      </c>
      <c r="E414" s="7">
        <f>IF($A414="","",COUNTIF($A$1:$A414,$A414))</f>
        <v>4</v>
      </c>
      <c r="F414" s="7">
        <f t="shared" si="43"/>
        <v>119</v>
      </c>
      <c r="G414" s="7">
        <f t="shared" si="44"/>
        <v>60</v>
      </c>
      <c r="H414" s="9">
        <f t="shared" si="45"/>
        <v>100</v>
      </c>
      <c r="I414" s="9" t="str">
        <f t="shared" si="46"/>
        <v>Yolanda</v>
      </c>
      <c r="J414" s="9">
        <f t="shared" si="47"/>
        <v>1240</v>
      </c>
    </row>
    <row r="415" spans="1:10">
      <c r="A415" s="17">
        <f>incomes!A415</f>
        <v>68</v>
      </c>
      <c r="B415" s="17" t="str">
        <f>incomes!B415</f>
        <v>Ruby</v>
      </c>
      <c r="C415" s="17">
        <f>incomes!C415</f>
        <v>190</v>
      </c>
      <c r="D415" s="7">
        <f t="shared" si="42"/>
        <v>276</v>
      </c>
      <c r="E415" s="7">
        <f>IF($A415="","",COUNTIF($A$1:$A415,$A415))</f>
        <v>4</v>
      </c>
      <c r="F415" s="7">
        <f t="shared" si="43"/>
        <v>280</v>
      </c>
      <c r="G415" s="7">
        <f t="shared" si="44"/>
        <v>255</v>
      </c>
      <c r="H415" s="9">
        <f t="shared" si="45"/>
        <v>100</v>
      </c>
      <c r="I415" s="9" t="str">
        <f t="shared" si="46"/>
        <v>Jill</v>
      </c>
      <c r="J415" s="9">
        <f t="shared" si="47"/>
        <v>360</v>
      </c>
    </row>
    <row r="416" spans="1:10">
      <c r="A416" s="17">
        <f>incomes!A416</f>
        <v>65</v>
      </c>
      <c r="B416" s="17" t="str">
        <f>incomes!B416</f>
        <v>Ethel</v>
      </c>
      <c r="C416" s="17">
        <f>incomes!C416</f>
        <v>2120</v>
      </c>
      <c r="D416" s="7">
        <f t="shared" si="42"/>
        <v>258</v>
      </c>
      <c r="E416" s="7">
        <f>IF($A416="","",COUNTIF($A$1:$A416,$A416))</f>
        <v>4</v>
      </c>
      <c r="F416" s="7">
        <f t="shared" si="43"/>
        <v>262</v>
      </c>
      <c r="G416" s="7">
        <f t="shared" si="44"/>
        <v>285</v>
      </c>
      <c r="H416" s="9">
        <f t="shared" si="45"/>
        <v>100</v>
      </c>
      <c r="I416" s="9" t="str">
        <f t="shared" si="46"/>
        <v>Norma</v>
      </c>
      <c r="J416" s="9">
        <f t="shared" si="47"/>
        <v>1260</v>
      </c>
    </row>
    <row r="417" spans="1:10">
      <c r="A417" s="17">
        <f>incomes!A417</f>
        <v>113</v>
      </c>
      <c r="B417" s="17" t="str">
        <f>incomes!B417</f>
        <v>Duane</v>
      </c>
      <c r="C417" s="17">
        <f>incomes!C417</f>
        <v>1590</v>
      </c>
      <c r="D417" s="7">
        <f t="shared" si="42"/>
        <v>450</v>
      </c>
      <c r="E417" s="7">
        <f>IF($A417="","",COUNTIF($A$1:$A417,$A417))</f>
        <v>5</v>
      </c>
      <c r="F417" s="7">
        <f t="shared" si="43"/>
        <v>455</v>
      </c>
      <c r="G417" s="7">
        <f t="shared" si="44"/>
        <v>288</v>
      </c>
      <c r="H417" s="9">
        <f t="shared" si="45"/>
        <v>100</v>
      </c>
      <c r="I417" s="9" t="str">
        <f t="shared" si="46"/>
        <v>Philip</v>
      </c>
      <c r="J417" s="9">
        <f t="shared" si="47"/>
        <v>2010</v>
      </c>
    </row>
    <row r="418" spans="1:10">
      <c r="A418" s="17">
        <f>incomes!A418</f>
        <v>91</v>
      </c>
      <c r="B418" s="17" t="str">
        <f>incomes!B418</f>
        <v>Andrea</v>
      </c>
      <c r="C418" s="17">
        <f>incomes!C418</f>
        <v>1580</v>
      </c>
      <c r="D418" s="7">
        <f t="shared" si="42"/>
        <v>375</v>
      </c>
      <c r="E418" s="7">
        <f>IF($A418="","",COUNTIF($A$1:$A418,$A418))</f>
        <v>6</v>
      </c>
      <c r="F418" s="7">
        <f t="shared" si="43"/>
        <v>381</v>
      </c>
      <c r="G418" s="7">
        <f t="shared" si="44"/>
        <v>328</v>
      </c>
      <c r="H418" s="9">
        <f t="shared" si="45"/>
        <v>100</v>
      </c>
      <c r="I418" s="9" t="str">
        <f t="shared" si="46"/>
        <v>Lawrence</v>
      </c>
      <c r="J418" s="9">
        <f t="shared" si="47"/>
        <v>1330</v>
      </c>
    </row>
    <row r="419" spans="1:10">
      <c r="A419" s="17">
        <f>incomes!A419</f>
        <v>28</v>
      </c>
      <c r="B419" s="17" t="str">
        <f>incomes!B419</f>
        <v>Dustin</v>
      </c>
      <c r="C419" s="17">
        <f>incomes!C419</f>
        <v>1470</v>
      </c>
      <c r="D419" s="7">
        <f t="shared" si="42"/>
        <v>115</v>
      </c>
      <c r="E419" s="7">
        <f>IF($A419="","",COUNTIF($A$1:$A419,$A419))</f>
        <v>5</v>
      </c>
      <c r="F419" s="7">
        <f t="shared" si="43"/>
        <v>120</v>
      </c>
      <c r="G419" s="7">
        <f t="shared" si="44"/>
        <v>22</v>
      </c>
      <c r="H419" s="9">
        <f t="shared" si="45"/>
        <v>101</v>
      </c>
      <c r="I419" s="9" t="str">
        <f t="shared" si="46"/>
        <v>Wayne</v>
      </c>
      <c r="J419" s="9">
        <f t="shared" si="47"/>
        <v>2680</v>
      </c>
    </row>
    <row r="420" spans="1:10">
      <c r="A420" s="17">
        <f>incomes!A420</f>
        <v>40</v>
      </c>
      <c r="B420" s="17" t="str">
        <f>incomes!B420</f>
        <v>Lloyd</v>
      </c>
      <c r="C420" s="17">
        <f>incomes!C420</f>
        <v>810</v>
      </c>
      <c r="D420" s="7">
        <f t="shared" si="42"/>
        <v>160</v>
      </c>
      <c r="E420" s="7">
        <f>IF($A420="","",COUNTIF($A$1:$A420,$A420))</f>
        <v>2</v>
      </c>
      <c r="F420" s="7">
        <f t="shared" si="43"/>
        <v>162</v>
      </c>
      <c r="G420" s="7">
        <f t="shared" si="44"/>
        <v>202</v>
      </c>
      <c r="H420" s="9">
        <f t="shared" si="45"/>
        <v>101</v>
      </c>
      <c r="I420" s="9" t="str">
        <f t="shared" si="46"/>
        <v>Sally</v>
      </c>
      <c r="J420" s="9">
        <f t="shared" si="47"/>
        <v>1400</v>
      </c>
    </row>
    <row r="421" spans="1:10">
      <c r="A421" s="17">
        <f>incomes!A421</f>
        <v>124</v>
      </c>
      <c r="B421" s="17" t="str">
        <f>incomes!B421</f>
        <v>Gilbert</v>
      </c>
      <c r="C421" s="17">
        <f>incomes!C421</f>
        <v>1840</v>
      </c>
      <c r="D421" s="7">
        <f t="shared" si="42"/>
        <v>496</v>
      </c>
      <c r="E421" s="7">
        <f>IF($A421="","",COUNTIF($A$1:$A421,$A421))</f>
        <v>4</v>
      </c>
      <c r="F421" s="7">
        <f t="shared" si="43"/>
        <v>500</v>
      </c>
      <c r="G421" s="7">
        <f t="shared" si="44"/>
        <v>342</v>
      </c>
      <c r="H421" s="9">
        <f t="shared" si="45"/>
        <v>101</v>
      </c>
      <c r="I421" s="9" t="str">
        <f t="shared" si="46"/>
        <v>Victor</v>
      </c>
      <c r="J421" s="9">
        <f t="shared" si="47"/>
        <v>2540</v>
      </c>
    </row>
    <row r="422" spans="1:10">
      <c r="A422" s="17">
        <f>incomes!A422</f>
        <v>76</v>
      </c>
      <c r="B422" s="17" t="str">
        <f>incomes!B422</f>
        <v>Patrick</v>
      </c>
      <c r="C422" s="17">
        <f>incomes!C422</f>
        <v>720</v>
      </c>
      <c r="D422" s="7">
        <f t="shared" si="42"/>
        <v>306</v>
      </c>
      <c r="E422" s="7">
        <f>IF($A422="","",COUNTIF($A$1:$A422,$A422))</f>
        <v>3</v>
      </c>
      <c r="F422" s="7">
        <f t="shared" si="43"/>
        <v>309</v>
      </c>
      <c r="G422" s="7">
        <f t="shared" si="44"/>
        <v>378</v>
      </c>
      <c r="H422" s="9">
        <f t="shared" si="45"/>
        <v>101</v>
      </c>
      <c r="I422" s="9" t="str">
        <f t="shared" si="46"/>
        <v>Roy</v>
      </c>
      <c r="J422" s="9">
        <f t="shared" si="47"/>
        <v>190</v>
      </c>
    </row>
    <row r="423" spans="1:10">
      <c r="A423" s="17">
        <f>incomes!A423</f>
        <v>89</v>
      </c>
      <c r="B423" s="17" t="str">
        <f>incomes!B423</f>
        <v>Stacey</v>
      </c>
      <c r="C423" s="17">
        <f>incomes!C423</f>
        <v>50</v>
      </c>
      <c r="D423" s="7">
        <f t="shared" si="42"/>
        <v>362</v>
      </c>
      <c r="E423" s="7">
        <f>IF($A423="","",COUNTIF($A$1:$A423,$A423))</f>
        <v>4</v>
      </c>
      <c r="F423" s="7">
        <f t="shared" si="43"/>
        <v>366</v>
      </c>
      <c r="G423" s="7">
        <f t="shared" si="44"/>
        <v>117</v>
      </c>
      <c r="H423" s="9">
        <f t="shared" si="45"/>
        <v>102</v>
      </c>
      <c r="I423" s="9" t="str">
        <f t="shared" si="46"/>
        <v>Vincent</v>
      </c>
      <c r="J423" s="9">
        <f t="shared" si="47"/>
        <v>50</v>
      </c>
    </row>
    <row r="424" spans="1:10">
      <c r="A424" s="17">
        <f>incomes!A424</f>
        <v>85</v>
      </c>
      <c r="B424" s="17" t="str">
        <f>incomes!B424</f>
        <v>Elaine</v>
      </c>
      <c r="C424" s="17">
        <f>incomes!C424</f>
        <v>2680</v>
      </c>
      <c r="D424" s="7">
        <f t="shared" si="42"/>
        <v>341</v>
      </c>
      <c r="E424" s="7">
        <f>IF($A424="","",COUNTIF($A$1:$A424,$A424))</f>
        <v>4</v>
      </c>
      <c r="F424" s="7">
        <f t="shared" si="43"/>
        <v>345</v>
      </c>
      <c r="G424" s="7">
        <f t="shared" si="44"/>
        <v>327</v>
      </c>
      <c r="H424" s="9">
        <f t="shared" si="45"/>
        <v>102</v>
      </c>
      <c r="I424" s="9" t="str">
        <f t="shared" si="46"/>
        <v>Jane</v>
      </c>
      <c r="J424" s="9">
        <f t="shared" si="47"/>
        <v>2620</v>
      </c>
    </row>
    <row r="425" spans="1:10">
      <c r="A425" s="17">
        <f>incomes!A425</f>
        <v>44</v>
      </c>
      <c r="B425" s="17" t="str">
        <f>incomes!B425</f>
        <v>Rose</v>
      </c>
      <c r="C425" s="17">
        <f>incomes!C425</f>
        <v>1440</v>
      </c>
      <c r="D425" s="7">
        <f t="shared" si="42"/>
        <v>176</v>
      </c>
      <c r="E425" s="7">
        <f>IF($A425="","",COUNTIF($A$1:$A425,$A425))</f>
        <v>3</v>
      </c>
      <c r="F425" s="7">
        <f t="shared" si="43"/>
        <v>179</v>
      </c>
      <c r="G425" s="7">
        <f t="shared" si="44"/>
        <v>226</v>
      </c>
      <c r="H425" s="9">
        <f t="shared" si="45"/>
        <v>103</v>
      </c>
      <c r="I425" s="9" t="str">
        <f t="shared" si="46"/>
        <v>Angela</v>
      </c>
      <c r="J425" s="9">
        <f t="shared" si="47"/>
        <v>2400</v>
      </c>
    </row>
    <row r="426" spans="1:10">
      <c r="A426" s="17">
        <f>incomes!A426</f>
        <v>51</v>
      </c>
      <c r="B426" s="17" t="str">
        <f>incomes!B426</f>
        <v>Sarah</v>
      </c>
      <c r="C426" s="17">
        <f>incomes!C426</f>
        <v>1280</v>
      </c>
      <c r="D426" s="7">
        <f t="shared" si="42"/>
        <v>199</v>
      </c>
      <c r="E426" s="7">
        <f>IF($A426="","",COUNTIF($A$1:$A426,$A426))</f>
        <v>3</v>
      </c>
      <c r="F426" s="7">
        <f t="shared" si="43"/>
        <v>202</v>
      </c>
      <c r="G426" s="7">
        <f t="shared" si="44"/>
        <v>456</v>
      </c>
      <c r="H426" s="9">
        <f t="shared" si="45"/>
        <v>103</v>
      </c>
      <c r="I426" s="9" t="str">
        <f t="shared" si="46"/>
        <v>Nancy</v>
      </c>
      <c r="J426" s="9">
        <f t="shared" si="47"/>
        <v>1580</v>
      </c>
    </row>
    <row r="427" spans="1:10">
      <c r="A427" s="17">
        <f>incomes!A427</f>
        <v>86</v>
      </c>
      <c r="B427" s="17" t="str">
        <f>incomes!B427</f>
        <v>Roberta</v>
      </c>
      <c r="C427" s="17">
        <f>incomes!C427</f>
        <v>1860</v>
      </c>
      <c r="D427" s="7">
        <f t="shared" si="42"/>
        <v>345</v>
      </c>
      <c r="E427" s="7">
        <f>IF($A427="","",COUNTIF($A$1:$A427,$A427))</f>
        <v>5</v>
      </c>
      <c r="F427" s="7">
        <f t="shared" si="43"/>
        <v>350</v>
      </c>
      <c r="G427" s="7">
        <f t="shared" si="44"/>
        <v>490</v>
      </c>
      <c r="H427" s="9">
        <f t="shared" si="45"/>
        <v>103</v>
      </c>
      <c r="I427" s="9" t="str">
        <f t="shared" si="46"/>
        <v>Diane</v>
      </c>
      <c r="J427" s="9">
        <f t="shared" si="47"/>
        <v>1250</v>
      </c>
    </row>
    <row r="428" spans="1:10">
      <c r="A428" s="17">
        <f>incomes!A428</f>
        <v>112</v>
      </c>
      <c r="B428" s="17" t="str">
        <f>incomes!B428</f>
        <v>Henry</v>
      </c>
      <c r="C428" s="17">
        <f>incomes!C428</f>
        <v>1190</v>
      </c>
      <c r="D428" s="7">
        <f t="shared" si="42"/>
        <v>448</v>
      </c>
      <c r="E428" s="7">
        <f>IF($A428="","",COUNTIF($A$1:$A428,$A428))</f>
        <v>2</v>
      </c>
      <c r="F428" s="7">
        <f t="shared" si="43"/>
        <v>450</v>
      </c>
      <c r="G428" s="7">
        <f t="shared" si="44"/>
        <v>32</v>
      </c>
      <c r="H428" s="9">
        <f t="shared" si="45"/>
        <v>104</v>
      </c>
      <c r="I428" s="9" t="str">
        <f t="shared" si="46"/>
        <v>Jeff</v>
      </c>
      <c r="J428" s="9">
        <f t="shared" si="47"/>
        <v>1610</v>
      </c>
    </row>
    <row r="429" spans="1:10">
      <c r="A429" s="17">
        <f>incomes!A429</f>
        <v>117</v>
      </c>
      <c r="B429" s="17" t="str">
        <f>incomes!B429</f>
        <v>Rhonda</v>
      </c>
      <c r="C429" s="17">
        <f>incomes!C429</f>
        <v>2370</v>
      </c>
      <c r="D429" s="7">
        <f t="shared" si="42"/>
        <v>459</v>
      </c>
      <c r="E429" s="7">
        <f>IF($A429="","",COUNTIF($A$1:$A429,$A429))</f>
        <v>4</v>
      </c>
      <c r="F429" s="7">
        <f t="shared" si="43"/>
        <v>463</v>
      </c>
      <c r="G429" s="7">
        <f t="shared" si="44"/>
        <v>386</v>
      </c>
      <c r="H429" s="9">
        <f t="shared" si="45"/>
        <v>104</v>
      </c>
      <c r="I429" s="9" t="str">
        <f t="shared" si="46"/>
        <v>Lori</v>
      </c>
      <c r="J429" s="9">
        <f t="shared" si="47"/>
        <v>1530</v>
      </c>
    </row>
    <row r="430" spans="1:10">
      <c r="A430" s="17">
        <f>incomes!A430</f>
        <v>84</v>
      </c>
      <c r="B430" s="17" t="str">
        <f>incomes!B430</f>
        <v>Heather</v>
      </c>
      <c r="C430" s="17">
        <f>incomes!C430</f>
        <v>610</v>
      </c>
      <c r="D430" s="7">
        <f t="shared" si="42"/>
        <v>337</v>
      </c>
      <c r="E430" s="7">
        <f>IF($A430="","",COUNTIF($A$1:$A430,$A430))</f>
        <v>4</v>
      </c>
      <c r="F430" s="7">
        <f t="shared" si="43"/>
        <v>341</v>
      </c>
      <c r="G430" s="7">
        <f t="shared" si="44"/>
        <v>93</v>
      </c>
      <c r="H430" s="9">
        <f t="shared" si="45"/>
        <v>105</v>
      </c>
      <c r="I430" s="9" t="str">
        <f t="shared" si="46"/>
        <v>Lillian</v>
      </c>
      <c r="J430" s="9">
        <f t="shared" si="47"/>
        <v>1140</v>
      </c>
    </row>
    <row r="431" spans="1:10">
      <c r="A431" s="17">
        <f>incomes!A431</f>
        <v>110</v>
      </c>
      <c r="B431" s="17" t="str">
        <f>incomes!B431</f>
        <v>Laura</v>
      </c>
      <c r="C431" s="17">
        <f>incomes!C431</f>
        <v>400</v>
      </c>
      <c r="D431" s="7">
        <f t="shared" si="42"/>
        <v>441</v>
      </c>
      <c r="E431" s="7">
        <f>IF($A431="","",COUNTIF($A$1:$A431,$A431))</f>
        <v>3</v>
      </c>
      <c r="F431" s="7">
        <f t="shared" si="43"/>
        <v>444</v>
      </c>
      <c r="G431" s="7">
        <f t="shared" si="44"/>
        <v>20</v>
      </c>
      <c r="H431" s="9">
        <f t="shared" si="45"/>
        <v>106</v>
      </c>
      <c r="I431" s="9" t="str">
        <f t="shared" si="46"/>
        <v>Brandon</v>
      </c>
      <c r="J431" s="9">
        <f t="shared" si="47"/>
        <v>1590</v>
      </c>
    </row>
    <row r="432" spans="1:10">
      <c r="A432" s="17">
        <f>incomes!A432</f>
        <v>57</v>
      </c>
      <c r="B432" s="17" t="str">
        <f>incomes!B432</f>
        <v>Christine</v>
      </c>
      <c r="C432" s="17">
        <f>incomes!C432</f>
        <v>70</v>
      </c>
      <c r="D432" s="7">
        <f t="shared" si="42"/>
        <v>221</v>
      </c>
      <c r="E432" s="7">
        <f>IF($A432="","",COUNTIF($A$1:$A432,$A432))</f>
        <v>4</v>
      </c>
      <c r="F432" s="7">
        <f t="shared" si="43"/>
        <v>225</v>
      </c>
      <c r="G432" s="7">
        <f t="shared" si="44"/>
        <v>185</v>
      </c>
      <c r="H432" s="9">
        <f t="shared" si="45"/>
        <v>106</v>
      </c>
      <c r="I432" s="9" t="str">
        <f t="shared" si="46"/>
        <v>Glenda</v>
      </c>
      <c r="J432" s="9">
        <f t="shared" si="47"/>
        <v>2730</v>
      </c>
    </row>
    <row r="433" spans="1:10">
      <c r="A433" s="17">
        <f>incomes!A433</f>
        <v>8</v>
      </c>
      <c r="B433" s="17" t="str">
        <f>incomes!B433</f>
        <v>Ron</v>
      </c>
      <c r="C433" s="17">
        <f>incomes!C433</f>
        <v>2080</v>
      </c>
      <c r="D433" s="7">
        <f t="shared" si="42"/>
        <v>45</v>
      </c>
      <c r="E433" s="7">
        <f>IF($A433="","",COUNTIF($A$1:$A433,$A433))</f>
        <v>4</v>
      </c>
      <c r="F433" s="7">
        <f t="shared" si="43"/>
        <v>49</v>
      </c>
      <c r="G433" s="7">
        <f t="shared" si="44"/>
        <v>191</v>
      </c>
      <c r="H433" s="9">
        <f t="shared" si="45"/>
        <v>106</v>
      </c>
      <c r="I433" s="9" t="str">
        <f t="shared" si="46"/>
        <v>Ronnie</v>
      </c>
      <c r="J433" s="9">
        <f t="shared" si="47"/>
        <v>2600</v>
      </c>
    </row>
    <row r="434" spans="1:10">
      <c r="A434" s="17">
        <f>incomes!A434</f>
        <v>40</v>
      </c>
      <c r="B434" s="17" t="str">
        <f>incomes!B434</f>
        <v>William</v>
      </c>
      <c r="C434" s="17">
        <f>incomes!C434</f>
        <v>700</v>
      </c>
      <c r="D434" s="7">
        <f t="shared" si="42"/>
        <v>160</v>
      </c>
      <c r="E434" s="7">
        <f>IF($A434="","",COUNTIF($A$1:$A434,$A434))</f>
        <v>3</v>
      </c>
      <c r="F434" s="7">
        <f t="shared" si="43"/>
        <v>163</v>
      </c>
      <c r="G434" s="7">
        <f t="shared" si="44"/>
        <v>339</v>
      </c>
      <c r="H434" s="9">
        <f t="shared" si="45"/>
        <v>106</v>
      </c>
      <c r="I434" s="9" t="str">
        <f t="shared" si="46"/>
        <v>Jeanette</v>
      </c>
      <c r="J434" s="9">
        <f t="shared" si="47"/>
        <v>2730</v>
      </c>
    </row>
    <row r="435" spans="1:10">
      <c r="A435" s="17">
        <f>incomes!A435</f>
        <v>82</v>
      </c>
      <c r="B435" s="17" t="str">
        <f>incomes!B435</f>
        <v>Hazel</v>
      </c>
      <c r="C435" s="17">
        <f>incomes!C435</f>
        <v>1560</v>
      </c>
      <c r="D435" s="7">
        <f t="shared" si="42"/>
        <v>332</v>
      </c>
      <c r="E435" s="7">
        <f>IF($A435="","",COUNTIF($A$1:$A435,$A435))</f>
        <v>3</v>
      </c>
      <c r="F435" s="7">
        <f t="shared" si="43"/>
        <v>335</v>
      </c>
      <c r="G435" s="7">
        <f t="shared" si="44"/>
        <v>37</v>
      </c>
      <c r="H435" s="9">
        <f t="shared" si="45"/>
        <v>108</v>
      </c>
      <c r="I435" s="9" t="str">
        <f t="shared" si="46"/>
        <v>Roberto</v>
      </c>
      <c r="J435" s="9">
        <f t="shared" si="47"/>
        <v>1980</v>
      </c>
    </row>
    <row r="436" spans="1:10">
      <c r="A436" s="17">
        <f>incomes!A436</f>
        <v>91</v>
      </c>
      <c r="B436" s="17" t="str">
        <f>incomes!B436</f>
        <v>Dustin</v>
      </c>
      <c r="C436" s="17">
        <f>incomes!C436</f>
        <v>2360</v>
      </c>
      <c r="D436" s="7">
        <f t="shared" si="42"/>
        <v>375</v>
      </c>
      <c r="E436" s="7">
        <f>IF($A436="","",COUNTIF($A$1:$A436,$A436))</f>
        <v>7</v>
      </c>
      <c r="F436" s="7">
        <f t="shared" si="43"/>
        <v>382</v>
      </c>
      <c r="G436" s="7">
        <f t="shared" si="44"/>
        <v>375</v>
      </c>
      <c r="H436" s="9">
        <f t="shared" si="45"/>
        <v>108</v>
      </c>
      <c r="I436" s="9" t="str">
        <f t="shared" si="46"/>
        <v>Ray</v>
      </c>
      <c r="J436" s="9">
        <f t="shared" si="47"/>
        <v>2200</v>
      </c>
    </row>
    <row r="437" spans="1:10">
      <c r="A437" s="17">
        <f>incomes!A437</f>
        <v>27</v>
      </c>
      <c r="B437" s="17" t="str">
        <f>incomes!B437</f>
        <v>Clarence</v>
      </c>
      <c r="C437" s="17">
        <f>incomes!C437</f>
        <v>210</v>
      </c>
      <c r="D437" s="7">
        <f t="shared" si="42"/>
        <v>111</v>
      </c>
      <c r="E437" s="7">
        <f>IF($A437="","",COUNTIF($A$1:$A437,$A437))</f>
        <v>3</v>
      </c>
      <c r="F437" s="7">
        <f t="shared" si="43"/>
        <v>114</v>
      </c>
      <c r="G437" s="7">
        <f t="shared" si="44"/>
        <v>499</v>
      </c>
      <c r="H437" s="9">
        <f t="shared" si="45"/>
        <v>108</v>
      </c>
      <c r="I437" s="9" t="str">
        <f t="shared" si="46"/>
        <v>Joanne</v>
      </c>
      <c r="J437" s="9">
        <f t="shared" si="47"/>
        <v>2710</v>
      </c>
    </row>
    <row r="438" spans="1:10">
      <c r="A438" s="17">
        <f>incomes!A438</f>
        <v>56</v>
      </c>
      <c r="B438" s="17" t="str">
        <f>incomes!B438</f>
        <v>Annette</v>
      </c>
      <c r="C438" s="17">
        <f>incomes!C438</f>
        <v>1530</v>
      </c>
      <c r="D438" s="7">
        <f t="shared" si="42"/>
        <v>219</v>
      </c>
      <c r="E438" s="7">
        <f>IF($A438="","",COUNTIF($A$1:$A438,$A438))</f>
        <v>2</v>
      </c>
      <c r="F438" s="7">
        <f t="shared" si="43"/>
        <v>221</v>
      </c>
      <c r="G438" s="7">
        <f t="shared" si="44"/>
        <v>201</v>
      </c>
      <c r="H438" s="9">
        <f t="shared" si="45"/>
        <v>109</v>
      </c>
      <c r="I438" s="9" t="str">
        <f t="shared" si="46"/>
        <v>Danny</v>
      </c>
      <c r="J438" s="9">
        <f t="shared" si="47"/>
        <v>1360</v>
      </c>
    </row>
    <row r="439" spans="1:10">
      <c r="A439" s="17">
        <f>incomes!A439</f>
        <v>65</v>
      </c>
      <c r="B439" s="17" t="str">
        <f>incomes!B439</f>
        <v>Floyd</v>
      </c>
      <c r="C439" s="17">
        <f>incomes!C439</f>
        <v>540</v>
      </c>
      <c r="D439" s="7">
        <f t="shared" si="42"/>
        <v>258</v>
      </c>
      <c r="E439" s="7">
        <f>IF($A439="","",COUNTIF($A$1:$A439,$A439))</f>
        <v>5</v>
      </c>
      <c r="F439" s="7">
        <f t="shared" si="43"/>
        <v>263</v>
      </c>
      <c r="G439" s="7">
        <f t="shared" si="44"/>
        <v>408</v>
      </c>
      <c r="H439" s="9">
        <f t="shared" si="45"/>
        <v>109</v>
      </c>
      <c r="I439" s="9" t="str">
        <f t="shared" si="46"/>
        <v>Dolores</v>
      </c>
      <c r="J439" s="9">
        <f t="shared" si="47"/>
        <v>2370</v>
      </c>
    </row>
    <row r="440" spans="1:10">
      <c r="A440" s="17">
        <f>incomes!A440</f>
        <v>22</v>
      </c>
      <c r="B440" s="17" t="str">
        <f>incomes!B440</f>
        <v>Vera</v>
      </c>
      <c r="C440" s="17">
        <f>incomes!C440</f>
        <v>1650</v>
      </c>
      <c r="D440" s="7">
        <f t="shared" si="42"/>
        <v>93</v>
      </c>
      <c r="E440" s="7">
        <f>IF($A440="","",COUNTIF($A$1:$A440,$A440))</f>
        <v>6</v>
      </c>
      <c r="F440" s="7">
        <f t="shared" si="43"/>
        <v>99</v>
      </c>
      <c r="G440" s="7">
        <f t="shared" si="44"/>
        <v>462</v>
      </c>
      <c r="H440" s="9">
        <f t="shared" si="45"/>
        <v>109</v>
      </c>
      <c r="I440" s="9" t="str">
        <f t="shared" si="46"/>
        <v>Ben</v>
      </c>
      <c r="J440" s="9">
        <f t="shared" si="47"/>
        <v>2040</v>
      </c>
    </row>
    <row r="441" spans="1:10">
      <c r="A441" s="17">
        <f>incomes!A441</f>
        <v>71</v>
      </c>
      <c r="B441" s="17" t="str">
        <f>incomes!B441</f>
        <v>Janice</v>
      </c>
      <c r="C441" s="17">
        <f>incomes!C441</f>
        <v>860</v>
      </c>
      <c r="D441" s="7">
        <f t="shared" si="42"/>
        <v>285</v>
      </c>
      <c r="E441" s="7">
        <f>IF($A441="","",COUNTIF($A$1:$A441,$A441))</f>
        <v>6</v>
      </c>
      <c r="F441" s="7">
        <f t="shared" si="43"/>
        <v>291</v>
      </c>
      <c r="G441" s="7">
        <f t="shared" si="44"/>
        <v>484</v>
      </c>
      <c r="H441" s="9">
        <f t="shared" si="45"/>
        <v>109</v>
      </c>
      <c r="I441" s="9" t="str">
        <f t="shared" si="46"/>
        <v>Bill</v>
      </c>
      <c r="J441" s="9">
        <f t="shared" si="47"/>
        <v>1170</v>
      </c>
    </row>
    <row r="442" spans="1:10">
      <c r="A442" s="17">
        <f>incomes!A442</f>
        <v>35</v>
      </c>
      <c r="B442" s="17" t="str">
        <f>incomes!B442</f>
        <v>Martha</v>
      </c>
      <c r="C442" s="17">
        <f>incomes!C442</f>
        <v>700</v>
      </c>
      <c r="D442" s="7">
        <f t="shared" si="42"/>
        <v>145</v>
      </c>
      <c r="E442" s="7">
        <f>IF($A442="","",COUNTIF($A$1:$A442,$A442))</f>
        <v>2</v>
      </c>
      <c r="F442" s="7">
        <f t="shared" si="43"/>
        <v>147</v>
      </c>
      <c r="G442" s="7">
        <f t="shared" si="44"/>
        <v>35</v>
      </c>
      <c r="H442" s="9">
        <f t="shared" si="45"/>
        <v>110</v>
      </c>
      <c r="I442" s="9" t="str">
        <f t="shared" si="46"/>
        <v>Harvey</v>
      </c>
      <c r="J442" s="9">
        <f t="shared" si="47"/>
        <v>890</v>
      </c>
    </row>
    <row r="443" spans="1:10">
      <c r="A443" s="17">
        <f>incomes!A443</f>
        <v>0</v>
      </c>
      <c r="B443" s="17" t="str">
        <f>incomes!B443</f>
        <v>Lynn</v>
      </c>
      <c r="C443" s="17">
        <f>incomes!C443</f>
        <v>2080</v>
      </c>
      <c r="D443" s="7">
        <f t="shared" si="42"/>
        <v>0</v>
      </c>
      <c r="E443" s="7">
        <f>IF($A443="","",COUNTIF($A$1:$A443,$A443))</f>
        <v>5</v>
      </c>
      <c r="F443" s="7">
        <f t="shared" si="43"/>
        <v>5</v>
      </c>
      <c r="G443" s="7">
        <f t="shared" si="44"/>
        <v>142</v>
      </c>
      <c r="H443" s="9">
        <f t="shared" si="45"/>
        <v>110</v>
      </c>
      <c r="I443" s="9" t="str">
        <f t="shared" si="46"/>
        <v>Bonnie</v>
      </c>
      <c r="J443" s="9">
        <f t="shared" si="47"/>
        <v>2330</v>
      </c>
    </row>
    <row r="444" spans="1:10">
      <c r="A444" s="17">
        <f>incomes!A444</f>
        <v>90</v>
      </c>
      <c r="B444" s="17" t="str">
        <f>incomes!B444</f>
        <v>Leonard</v>
      </c>
      <c r="C444" s="17">
        <f>incomes!C444</f>
        <v>1830</v>
      </c>
      <c r="D444" s="7">
        <f t="shared" si="42"/>
        <v>367</v>
      </c>
      <c r="E444" s="7">
        <f>IF($A444="","",COUNTIF($A$1:$A444,$A444))</f>
        <v>8</v>
      </c>
      <c r="F444" s="7">
        <f t="shared" si="43"/>
        <v>375</v>
      </c>
      <c r="G444" s="7">
        <f t="shared" si="44"/>
        <v>431</v>
      </c>
      <c r="H444" s="9">
        <f t="shared" si="45"/>
        <v>110</v>
      </c>
      <c r="I444" s="9" t="str">
        <f t="shared" si="46"/>
        <v>Laura</v>
      </c>
      <c r="J444" s="9">
        <f t="shared" si="47"/>
        <v>400</v>
      </c>
    </row>
    <row r="445" spans="1:10">
      <c r="A445" s="17">
        <f>incomes!A445</f>
        <v>5</v>
      </c>
      <c r="B445" s="17" t="str">
        <f>incomes!B445</f>
        <v>Sandra</v>
      </c>
      <c r="C445" s="17">
        <f>incomes!C445</f>
        <v>2680</v>
      </c>
      <c r="D445" s="7">
        <f t="shared" si="42"/>
        <v>26</v>
      </c>
      <c r="E445" s="7">
        <f>IF($A445="","",COUNTIF($A$1:$A445,$A445))</f>
        <v>6</v>
      </c>
      <c r="F445" s="7">
        <f t="shared" si="43"/>
        <v>32</v>
      </c>
      <c r="G445" s="7">
        <f t="shared" si="44"/>
        <v>120</v>
      </c>
      <c r="H445" s="9">
        <f t="shared" si="45"/>
        <v>111</v>
      </c>
      <c r="I445" s="9" t="str">
        <f t="shared" si="46"/>
        <v>Lawrence</v>
      </c>
      <c r="J445" s="9">
        <f t="shared" si="47"/>
        <v>1650</v>
      </c>
    </row>
    <row r="446" spans="1:10">
      <c r="A446" s="17">
        <f>incomes!A446</f>
        <v>87</v>
      </c>
      <c r="B446" s="17" t="str">
        <f>incomes!B446</f>
        <v>Claudia</v>
      </c>
      <c r="C446" s="17">
        <f>incomes!C446</f>
        <v>420</v>
      </c>
      <c r="D446" s="7">
        <f t="shared" si="42"/>
        <v>350</v>
      </c>
      <c r="E446" s="7">
        <f>IF($A446="","",COUNTIF($A$1:$A446,$A446))</f>
        <v>5</v>
      </c>
      <c r="F446" s="7">
        <f t="shared" si="43"/>
        <v>355</v>
      </c>
      <c r="G446" s="7">
        <f t="shared" si="44"/>
        <v>198</v>
      </c>
      <c r="H446" s="9">
        <f t="shared" si="45"/>
        <v>111</v>
      </c>
      <c r="I446" s="9" t="str">
        <f t="shared" si="46"/>
        <v>Jennifer</v>
      </c>
      <c r="J446" s="9">
        <f t="shared" si="47"/>
        <v>1280</v>
      </c>
    </row>
    <row r="447" spans="1:10">
      <c r="A447" s="17">
        <f>incomes!A447</f>
        <v>50</v>
      </c>
      <c r="B447" s="17" t="str">
        <f>incomes!B447</f>
        <v>Jean</v>
      </c>
      <c r="C447" s="17">
        <f>incomes!C447</f>
        <v>1090</v>
      </c>
      <c r="D447" s="7">
        <f t="shared" si="42"/>
        <v>194</v>
      </c>
      <c r="E447" s="7">
        <f>IF($A447="","",COUNTIF($A$1:$A447,$A447))</f>
        <v>5</v>
      </c>
      <c r="F447" s="7">
        <f t="shared" si="43"/>
        <v>199</v>
      </c>
      <c r="G447" s="7">
        <f t="shared" si="44"/>
        <v>270</v>
      </c>
      <c r="H447" s="9">
        <f t="shared" si="45"/>
        <v>111</v>
      </c>
      <c r="I447" s="9" t="str">
        <f t="shared" si="46"/>
        <v>Erik</v>
      </c>
      <c r="J447" s="9">
        <f t="shared" si="47"/>
        <v>1180</v>
      </c>
    </row>
    <row r="448" spans="1:10">
      <c r="A448" s="17">
        <f>incomes!A448</f>
        <v>27</v>
      </c>
      <c r="B448" s="17" t="str">
        <f>incomes!B448</f>
        <v>Bernice</v>
      </c>
      <c r="C448" s="17">
        <f>incomes!C448</f>
        <v>1550</v>
      </c>
      <c r="D448" s="7">
        <f t="shared" si="42"/>
        <v>111</v>
      </c>
      <c r="E448" s="7">
        <f>IF($A448="","",COUNTIF($A$1:$A448,$A448))</f>
        <v>4</v>
      </c>
      <c r="F448" s="7">
        <f t="shared" si="43"/>
        <v>115</v>
      </c>
      <c r="G448" s="7">
        <f t="shared" si="44"/>
        <v>321</v>
      </c>
      <c r="H448" s="9">
        <f t="shared" si="45"/>
        <v>111</v>
      </c>
      <c r="I448" s="9" t="str">
        <f t="shared" si="46"/>
        <v>Tyler</v>
      </c>
      <c r="J448" s="9">
        <f t="shared" si="47"/>
        <v>1150</v>
      </c>
    </row>
    <row r="449" spans="1:10">
      <c r="A449" s="17">
        <f>incomes!A449</f>
        <v>96</v>
      </c>
      <c r="B449" s="17" t="str">
        <f>incomes!B449</f>
        <v>Anna</v>
      </c>
      <c r="C449" s="17">
        <f>incomes!C449</f>
        <v>1720</v>
      </c>
      <c r="D449" s="7">
        <f t="shared" si="42"/>
        <v>401</v>
      </c>
      <c r="E449" s="7">
        <f>IF($A449="","",COUNTIF($A$1:$A449,$A449))</f>
        <v>2</v>
      </c>
      <c r="F449" s="7">
        <f t="shared" si="43"/>
        <v>403</v>
      </c>
      <c r="G449" s="7">
        <f t="shared" si="44"/>
        <v>350</v>
      </c>
      <c r="H449" s="9">
        <f t="shared" si="45"/>
        <v>112</v>
      </c>
      <c r="I449" s="9" t="str">
        <f t="shared" si="46"/>
        <v>Margaret</v>
      </c>
      <c r="J449" s="9">
        <f t="shared" si="47"/>
        <v>1160</v>
      </c>
    </row>
    <row r="450" spans="1:10">
      <c r="A450" s="17">
        <f>incomes!A450</f>
        <v>1</v>
      </c>
      <c r="B450" s="17" t="str">
        <f>incomes!B450</f>
        <v>Richard</v>
      </c>
      <c r="C450" s="17">
        <f>incomes!C450</f>
        <v>1070</v>
      </c>
      <c r="D450" s="7">
        <f t="shared" si="42"/>
        <v>6</v>
      </c>
      <c r="E450" s="7">
        <f>IF($A450="","",COUNTIF($A$1:$A450,$A450))</f>
        <v>4</v>
      </c>
      <c r="F450" s="7">
        <f t="shared" si="43"/>
        <v>10</v>
      </c>
      <c r="G450" s="7">
        <f t="shared" si="44"/>
        <v>428</v>
      </c>
      <c r="H450" s="9">
        <f t="shared" si="45"/>
        <v>112</v>
      </c>
      <c r="I450" s="9" t="str">
        <f t="shared" si="46"/>
        <v>Henry</v>
      </c>
      <c r="J450" s="9">
        <f t="shared" si="47"/>
        <v>1190</v>
      </c>
    </row>
    <row r="451" spans="1:10">
      <c r="A451" s="17">
        <f>incomes!A451</f>
        <v>64</v>
      </c>
      <c r="B451" s="17" t="str">
        <f>incomes!B451</f>
        <v>Willie</v>
      </c>
      <c r="C451" s="17">
        <f>incomes!C451</f>
        <v>1860</v>
      </c>
      <c r="D451" s="7">
        <f t="shared" si="42"/>
        <v>256</v>
      </c>
      <c r="E451" s="7">
        <f>IF($A451="","",COUNTIF($A$1:$A451,$A451))</f>
        <v>2</v>
      </c>
      <c r="F451" s="7">
        <f t="shared" si="43"/>
        <v>258</v>
      </c>
      <c r="G451" s="7">
        <f t="shared" si="44"/>
        <v>3</v>
      </c>
      <c r="H451" s="9">
        <f t="shared" si="45"/>
        <v>113</v>
      </c>
      <c r="I451" s="9" t="str">
        <f t="shared" si="46"/>
        <v>Floyd</v>
      </c>
      <c r="J451" s="9">
        <f t="shared" si="47"/>
        <v>1970</v>
      </c>
    </row>
    <row r="452" spans="1:10">
      <c r="A452" s="17">
        <f>incomes!A452</f>
        <v>117</v>
      </c>
      <c r="B452" s="17" t="str">
        <f>incomes!B452</f>
        <v>Vincent</v>
      </c>
      <c r="C452" s="17">
        <f>incomes!C452</f>
        <v>2370</v>
      </c>
      <c r="D452" s="7">
        <f t="shared" si="42"/>
        <v>459</v>
      </c>
      <c r="E452" s="7">
        <f>IF($A452="","",COUNTIF($A$1:$A452,$A452))</f>
        <v>5</v>
      </c>
      <c r="F452" s="7">
        <f t="shared" si="43"/>
        <v>464</v>
      </c>
      <c r="G452" s="7">
        <f t="shared" si="44"/>
        <v>88</v>
      </c>
      <c r="H452" s="9">
        <f t="shared" si="45"/>
        <v>113</v>
      </c>
      <c r="I452" s="9" t="str">
        <f t="shared" si="46"/>
        <v>Glenda</v>
      </c>
      <c r="J452" s="9">
        <f t="shared" si="47"/>
        <v>2600</v>
      </c>
    </row>
    <row r="453" spans="1:10">
      <c r="A453" s="17">
        <f>incomes!A453</f>
        <v>6</v>
      </c>
      <c r="B453" s="17" t="str">
        <f>incomes!B453</f>
        <v>Katie</v>
      </c>
      <c r="C453" s="17">
        <f>incomes!C453</f>
        <v>2090</v>
      </c>
      <c r="D453" s="7">
        <f t="shared" si="42"/>
        <v>32</v>
      </c>
      <c r="E453" s="7">
        <f>IF($A453="","",COUNTIF($A$1:$A453,$A453))</f>
        <v>5</v>
      </c>
      <c r="F453" s="7">
        <f t="shared" si="43"/>
        <v>37</v>
      </c>
      <c r="G453" s="7">
        <f t="shared" si="44"/>
        <v>274</v>
      </c>
      <c r="H453" s="9">
        <f t="shared" si="45"/>
        <v>113</v>
      </c>
      <c r="I453" s="9" t="str">
        <f t="shared" si="46"/>
        <v>Joy</v>
      </c>
      <c r="J453" s="9">
        <f t="shared" si="47"/>
        <v>1180</v>
      </c>
    </row>
    <row r="454" spans="1:10">
      <c r="A454" s="17">
        <f>incomes!A454</f>
        <v>58</v>
      </c>
      <c r="B454" s="17" t="str">
        <f>incomes!B454</f>
        <v>Ricardo</v>
      </c>
      <c r="C454" s="17">
        <f>incomes!C454</f>
        <v>60</v>
      </c>
      <c r="D454" s="7">
        <f t="shared" si="42"/>
        <v>226</v>
      </c>
      <c r="E454" s="7">
        <f>IF($A454="","",COUNTIF($A$1:$A454,$A454))</f>
        <v>8</v>
      </c>
      <c r="F454" s="7">
        <f t="shared" si="43"/>
        <v>234</v>
      </c>
      <c r="G454" s="7">
        <f t="shared" si="44"/>
        <v>371</v>
      </c>
      <c r="H454" s="9">
        <f t="shared" si="45"/>
        <v>113</v>
      </c>
      <c r="I454" s="9" t="str">
        <f t="shared" si="46"/>
        <v>Dawn</v>
      </c>
      <c r="J454" s="9">
        <f t="shared" si="47"/>
        <v>1850</v>
      </c>
    </row>
    <row r="455" spans="1:10">
      <c r="A455" s="17">
        <f>incomes!A455</f>
        <v>14</v>
      </c>
      <c r="B455" s="17" t="str">
        <f>incomes!B455</f>
        <v>Harold</v>
      </c>
      <c r="C455" s="17">
        <f>incomes!C455</f>
        <v>2660</v>
      </c>
      <c r="D455" s="7">
        <f t="shared" si="42"/>
        <v>69</v>
      </c>
      <c r="E455" s="7">
        <f>IF($A455="","",COUNTIF($A$1:$A455,$A455))</f>
        <v>5</v>
      </c>
      <c r="F455" s="7">
        <f t="shared" si="43"/>
        <v>74</v>
      </c>
      <c r="G455" s="7">
        <f t="shared" si="44"/>
        <v>417</v>
      </c>
      <c r="H455" s="9">
        <f t="shared" si="45"/>
        <v>113</v>
      </c>
      <c r="I455" s="9" t="str">
        <f t="shared" si="46"/>
        <v>Duane</v>
      </c>
      <c r="J455" s="9">
        <f t="shared" si="47"/>
        <v>1590</v>
      </c>
    </row>
    <row r="456" spans="1:10">
      <c r="A456" s="17">
        <f>incomes!A456</f>
        <v>103</v>
      </c>
      <c r="B456" s="17" t="str">
        <f>incomes!B456</f>
        <v>Nancy</v>
      </c>
      <c r="C456" s="17">
        <f>incomes!C456</f>
        <v>1580</v>
      </c>
      <c r="D456" s="7">
        <f t="shared" si="42"/>
        <v>424</v>
      </c>
      <c r="E456" s="7">
        <f>IF($A456="","",COUNTIF($A$1:$A456,$A456))</f>
        <v>2</v>
      </c>
      <c r="F456" s="7">
        <f t="shared" si="43"/>
        <v>426</v>
      </c>
      <c r="G456" s="7">
        <f t="shared" si="44"/>
        <v>500</v>
      </c>
      <c r="H456" s="9">
        <f t="shared" si="45"/>
        <v>113</v>
      </c>
      <c r="I456" s="9" t="str">
        <f t="shared" si="46"/>
        <v>Sean</v>
      </c>
      <c r="J456" s="9">
        <f t="shared" si="47"/>
        <v>1420</v>
      </c>
    </row>
    <row r="457" spans="1:10">
      <c r="A457" s="17">
        <f>incomes!A457</f>
        <v>31</v>
      </c>
      <c r="B457" s="17" t="str">
        <f>incomes!B457</f>
        <v>Tyler</v>
      </c>
      <c r="C457" s="17">
        <f>incomes!C457</f>
        <v>2140</v>
      </c>
      <c r="D457" s="7">
        <f t="shared" si="42"/>
        <v>128</v>
      </c>
      <c r="E457" s="7">
        <f>IF($A457="","",COUNTIF($A$1:$A457,$A457))</f>
        <v>4</v>
      </c>
      <c r="F457" s="7">
        <f t="shared" si="43"/>
        <v>132</v>
      </c>
      <c r="G457" s="7">
        <f t="shared" si="44"/>
        <v>97</v>
      </c>
      <c r="H457" s="9">
        <f t="shared" si="45"/>
        <v>114</v>
      </c>
      <c r="I457" s="9" t="str">
        <f t="shared" si="46"/>
        <v>Darlene</v>
      </c>
      <c r="J457" s="9">
        <f t="shared" si="47"/>
        <v>2030</v>
      </c>
    </row>
    <row r="458" spans="1:10">
      <c r="A458" s="17">
        <f>incomes!A458</f>
        <v>6</v>
      </c>
      <c r="B458" s="17" t="str">
        <f>incomes!B458</f>
        <v>Bruce</v>
      </c>
      <c r="C458" s="17">
        <f>incomes!C458</f>
        <v>2700</v>
      </c>
      <c r="D458" s="7">
        <f t="shared" si="42"/>
        <v>32</v>
      </c>
      <c r="E458" s="7">
        <f>IF($A458="","",COUNTIF($A$1:$A458,$A458))</f>
        <v>6</v>
      </c>
      <c r="F458" s="7">
        <f t="shared" si="43"/>
        <v>38</v>
      </c>
      <c r="G458" s="7">
        <f t="shared" si="44"/>
        <v>496</v>
      </c>
      <c r="H458" s="9">
        <f t="shared" si="45"/>
        <v>114</v>
      </c>
      <c r="I458" s="9" t="str">
        <f t="shared" si="46"/>
        <v>Rodney</v>
      </c>
      <c r="J458" s="9">
        <f t="shared" si="47"/>
        <v>850</v>
      </c>
    </row>
    <row r="459" spans="1:10">
      <c r="A459" s="17">
        <f>incomes!A459</f>
        <v>40</v>
      </c>
      <c r="B459" s="17" t="str">
        <f>incomes!B459</f>
        <v>Brittany</v>
      </c>
      <c r="C459" s="17">
        <f>incomes!C459</f>
        <v>760</v>
      </c>
      <c r="D459" s="7">
        <f t="shared" si="42"/>
        <v>160</v>
      </c>
      <c r="E459" s="7">
        <f>IF($A459="","",COUNTIF($A$1:$A459,$A459))</f>
        <v>4</v>
      </c>
      <c r="F459" s="7">
        <f t="shared" si="43"/>
        <v>164</v>
      </c>
      <c r="G459" s="7">
        <f t="shared" si="44"/>
        <v>340</v>
      </c>
      <c r="H459" s="9">
        <f t="shared" si="45"/>
        <v>116</v>
      </c>
      <c r="I459" s="9" t="str">
        <f t="shared" si="46"/>
        <v>Ashley</v>
      </c>
      <c r="J459" s="9">
        <f t="shared" si="47"/>
        <v>1360</v>
      </c>
    </row>
    <row r="460" spans="1:10">
      <c r="A460" s="17">
        <f>incomes!A460</f>
        <v>13</v>
      </c>
      <c r="B460" s="17" t="str">
        <f>incomes!B460</f>
        <v>Miguel</v>
      </c>
      <c r="C460" s="17">
        <f>incomes!C460</f>
        <v>1520</v>
      </c>
      <c r="D460" s="7">
        <f t="shared" si="42"/>
        <v>64</v>
      </c>
      <c r="E460" s="7">
        <f>IF($A460="","",COUNTIF($A$1:$A460,$A460))</f>
        <v>5</v>
      </c>
      <c r="F460" s="7">
        <f t="shared" si="43"/>
        <v>69</v>
      </c>
      <c r="G460" s="7">
        <f t="shared" si="44"/>
        <v>220</v>
      </c>
      <c r="H460" s="9">
        <f t="shared" si="45"/>
        <v>117</v>
      </c>
      <c r="I460" s="9" t="str">
        <f t="shared" si="46"/>
        <v>Alicia</v>
      </c>
      <c r="J460" s="9">
        <f t="shared" si="47"/>
        <v>1140</v>
      </c>
    </row>
    <row r="461" spans="1:10">
      <c r="A461" s="17">
        <f>incomes!A461</f>
        <v>16</v>
      </c>
      <c r="B461" s="17" t="str">
        <f>incomes!B461</f>
        <v>Lauren</v>
      </c>
      <c r="C461" s="17">
        <f>incomes!C461</f>
        <v>2120</v>
      </c>
      <c r="D461" s="7">
        <f t="shared" si="42"/>
        <v>76</v>
      </c>
      <c r="E461" s="7">
        <f>IF($A461="","",COUNTIF($A$1:$A461,$A461))</f>
        <v>2</v>
      </c>
      <c r="F461" s="7">
        <f t="shared" si="43"/>
        <v>78</v>
      </c>
      <c r="G461" s="7">
        <f t="shared" si="44"/>
        <v>227</v>
      </c>
      <c r="H461" s="9">
        <f t="shared" si="45"/>
        <v>117</v>
      </c>
      <c r="I461" s="9" t="str">
        <f t="shared" si="46"/>
        <v>Joshua</v>
      </c>
      <c r="J461" s="9">
        <f t="shared" si="47"/>
        <v>970</v>
      </c>
    </row>
    <row r="462" spans="1:10">
      <c r="A462" s="17">
        <f>incomes!A462</f>
        <v>109</v>
      </c>
      <c r="B462" s="17" t="str">
        <f>incomes!B462</f>
        <v>Ben</v>
      </c>
      <c r="C462" s="17">
        <f>incomes!C462</f>
        <v>2040</v>
      </c>
      <c r="D462" s="7">
        <f t="shared" si="42"/>
        <v>437</v>
      </c>
      <c r="E462" s="7">
        <f>IF($A462="","",COUNTIF($A$1:$A462,$A462))</f>
        <v>3</v>
      </c>
      <c r="F462" s="7">
        <f t="shared" si="43"/>
        <v>440</v>
      </c>
      <c r="G462" s="7">
        <f t="shared" si="44"/>
        <v>368</v>
      </c>
      <c r="H462" s="9">
        <f t="shared" si="45"/>
        <v>117</v>
      </c>
      <c r="I462" s="9" t="str">
        <f t="shared" si="46"/>
        <v>Ella</v>
      </c>
      <c r="J462" s="9">
        <f t="shared" si="47"/>
        <v>1720</v>
      </c>
    </row>
    <row r="463" spans="1:10">
      <c r="A463" s="17">
        <f>incomes!A463</f>
        <v>80</v>
      </c>
      <c r="B463" s="17" t="str">
        <f>incomes!B463</f>
        <v>Vivian</v>
      </c>
      <c r="C463" s="17">
        <f>incomes!C463</f>
        <v>2210</v>
      </c>
      <c r="D463" s="7">
        <f t="shared" si="42"/>
        <v>324</v>
      </c>
      <c r="E463" s="7">
        <f>IF($A463="","",COUNTIF($A$1:$A463,$A463))</f>
        <v>4</v>
      </c>
      <c r="F463" s="7">
        <f t="shared" si="43"/>
        <v>328</v>
      </c>
      <c r="G463" s="7">
        <f t="shared" si="44"/>
        <v>429</v>
      </c>
      <c r="H463" s="9">
        <f t="shared" si="45"/>
        <v>117</v>
      </c>
      <c r="I463" s="9" t="str">
        <f t="shared" si="46"/>
        <v>Rhonda</v>
      </c>
      <c r="J463" s="9">
        <f t="shared" si="47"/>
        <v>2370</v>
      </c>
    </row>
    <row r="464" spans="1:10">
      <c r="A464" s="17">
        <f>incomes!A464</f>
        <v>61</v>
      </c>
      <c r="B464" s="17" t="str">
        <f>incomes!B464</f>
        <v>Stanley</v>
      </c>
      <c r="C464" s="17">
        <f>incomes!C464</f>
        <v>1400</v>
      </c>
      <c r="D464" s="7">
        <f t="shared" si="42"/>
        <v>245</v>
      </c>
      <c r="E464" s="7">
        <f>IF($A464="","",COUNTIF($A$1:$A464,$A464))</f>
        <v>3</v>
      </c>
      <c r="F464" s="7">
        <f t="shared" si="43"/>
        <v>248</v>
      </c>
      <c r="G464" s="7">
        <f t="shared" si="44"/>
        <v>452</v>
      </c>
      <c r="H464" s="9">
        <f t="shared" si="45"/>
        <v>117</v>
      </c>
      <c r="I464" s="9" t="str">
        <f t="shared" si="46"/>
        <v>Vincent</v>
      </c>
      <c r="J464" s="9">
        <f t="shared" si="47"/>
        <v>2370</v>
      </c>
    </row>
    <row r="465" spans="1:10">
      <c r="A465" s="17">
        <f>incomes!A465</f>
        <v>14</v>
      </c>
      <c r="B465" s="17" t="str">
        <f>incomes!B465</f>
        <v>Eugene</v>
      </c>
      <c r="C465" s="17">
        <f>incomes!C465</f>
        <v>1640</v>
      </c>
      <c r="D465" s="7">
        <f t="shared" si="42"/>
        <v>69</v>
      </c>
      <c r="E465" s="7">
        <f>IF($A465="","",COUNTIF($A$1:$A465,$A465))</f>
        <v>6</v>
      </c>
      <c r="F465" s="7">
        <f t="shared" si="43"/>
        <v>75</v>
      </c>
      <c r="G465" s="7">
        <f t="shared" si="44"/>
        <v>40</v>
      </c>
      <c r="H465" s="9">
        <f t="shared" si="45"/>
        <v>118</v>
      </c>
      <c r="I465" s="9" t="str">
        <f t="shared" si="46"/>
        <v>Ted</v>
      </c>
      <c r="J465" s="9">
        <f t="shared" si="47"/>
        <v>1890</v>
      </c>
    </row>
    <row r="466" spans="1:10">
      <c r="A466" s="17">
        <f>incomes!A466</f>
        <v>22</v>
      </c>
      <c r="B466" s="17" t="str">
        <f>incomes!B466</f>
        <v>Lucille</v>
      </c>
      <c r="C466" s="17">
        <f>incomes!C466</f>
        <v>2790</v>
      </c>
      <c r="D466" s="7">
        <f t="shared" ref="D466:D500" si="48">IF($A466="","",COUNTIF($A:$A,"&lt;"&amp;$A466))</f>
        <v>93</v>
      </c>
      <c r="E466" s="7">
        <f>IF($A466="","",COUNTIF($A$1:$A466,$A466))</f>
        <v>7</v>
      </c>
      <c r="F466" s="7">
        <f t="shared" ref="F466:F500" si="49">D466+E466</f>
        <v>100</v>
      </c>
      <c r="G466" s="7">
        <f t="shared" ref="G466:G500" si="50">IF($A466="","",MATCH(ROW(),$F:$F,0))</f>
        <v>87</v>
      </c>
      <c r="H466" s="9">
        <f t="shared" ref="H466:H500" si="51">IF($A466="","",IF(ISERROR(G466),"",INDEX($A:$A,G466)))</f>
        <v>118</v>
      </c>
      <c r="I466" s="9" t="str">
        <f t="shared" ref="I466:I500" si="52">IF($A466="","",IF(ISERROR(G466),"",INDEX($B:$B,G466)))</f>
        <v>Edward</v>
      </c>
      <c r="J466" s="9">
        <f t="shared" ref="J466:J500" si="53">IF($A466="","",IF(ISERROR(G466),"",INDEX($C:$C,G466)))</f>
        <v>570</v>
      </c>
    </row>
    <row r="467" spans="1:10">
      <c r="A467" s="17">
        <f>incomes!A467</f>
        <v>17</v>
      </c>
      <c r="B467" s="17" t="str">
        <f>incomes!B467</f>
        <v>Mario</v>
      </c>
      <c r="C467" s="17">
        <f>incomes!C467</f>
        <v>2190</v>
      </c>
      <c r="D467" s="7">
        <f t="shared" si="48"/>
        <v>80</v>
      </c>
      <c r="E467" s="7">
        <f>IF($A467="","",COUNTIF($A$1:$A467,$A467))</f>
        <v>2</v>
      </c>
      <c r="F467" s="7">
        <f t="shared" si="49"/>
        <v>82</v>
      </c>
      <c r="G467" s="7">
        <f t="shared" si="50"/>
        <v>139</v>
      </c>
      <c r="H467" s="9">
        <f t="shared" si="51"/>
        <v>118</v>
      </c>
      <c r="I467" s="9" t="str">
        <f t="shared" si="52"/>
        <v>Ryan</v>
      </c>
      <c r="J467" s="9">
        <f t="shared" si="53"/>
        <v>1910</v>
      </c>
    </row>
    <row r="468" spans="1:10">
      <c r="A468" s="17">
        <f>incomes!A468</f>
        <v>98</v>
      </c>
      <c r="B468" s="17" t="str">
        <f>incomes!B468</f>
        <v>Alma</v>
      </c>
      <c r="C468" s="17">
        <f>incomes!C468</f>
        <v>2720</v>
      </c>
      <c r="D468" s="7">
        <f t="shared" si="48"/>
        <v>405</v>
      </c>
      <c r="E468" s="7">
        <f>IF($A468="","",COUNTIF($A$1:$A468,$A468))</f>
        <v>2</v>
      </c>
      <c r="F468" s="7">
        <f t="shared" si="49"/>
        <v>407</v>
      </c>
      <c r="G468" s="7">
        <f t="shared" si="50"/>
        <v>181</v>
      </c>
      <c r="H468" s="9">
        <f t="shared" si="51"/>
        <v>118</v>
      </c>
      <c r="I468" s="9" t="str">
        <f t="shared" si="52"/>
        <v>Katie</v>
      </c>
      <c r="J468" s="9">
        <f t="shared" si="53"/>
        <v>2760</v>
      </c>
    </row>
    <row r="469" spans="1:10">
      <c r="A469" s="17">
        <f>incomes!A469</f>
        <v>89</v>
      </c>
      <c r="B469" s="17" t="str">
        <f>incomes!B469</f>
        <v>Caroline</v>
      </c>
      <c r="C469" s="17">
        <f>incomes!C469</f>
        <v>2250</v>
      </c>
      <c r="D469" s="7">
        <f t="shared" si="48"/>
        <v>362</v>
      </c>
      <c r="E469" s="7">
        <f>IF($A469="","",COUNTIF($A$1:$A469,$A469))</f>
        <v>5</v>
      </c>
      <c r="F469" s="7">
        <f t="shared" si="49"/>
        <v>367</v>
      </c>
      <c r="G469" s="7">
        <f t="shared" si="50"/>
        <v>211</v>
      </c>
      <c r="H469" s="9">
        <f t="shared" si="51"/>
        <v>118</v>
      </c>
      <c r="I469" s="9" t="str">
        <f t="shared" si="52"/>
        <v>Joel</v>
      </c>
      <c r="J469" s="9">
        <f t="shared" si="53"/>
        <v>80</v>
      </c>
    </row>
    <row r="470" spans="1:10">
      <c r="A470" s="17">
        <f>incomes!A470</f>
        <v>77</v>
      </c>
      <c r="B470" s="17" t="str">
        <f>incomes!B470</f>
        <v>Janet</v>
      </c>
      <c r="C470" s="17">
        <f>incomes!C470</f>
        <v>330</v>
      </c>
      <c r="D470" s="7">
        <f t="shared" si="48"/>
        <v>309</v>
      </c>
      <c r="E470" s="7">
        <f>IF($A470="","",COUNTIF($A$1:$A470,$A470))</f>
        <v>6</v>
      </c>
      <c r="F470" s="7">
        <f t="shared" si="49"/>
        <v>315</v>
      </c>
      <c r="G470" s="7">
        <f t="shared" si="50"/>
        <v>307</v>
      </c>
      <c r="H470" s="9">
        <f t="shared" si="51"/>
        <v>118</v>
      </c>
      <c r="I470" s="9" t="str">
        <f t="shared" si="52"/>
        <v>Anthony</v>
      </c>
      <c r="J470" s="9">
        <f t="shared" si="53"/>
        <v>1970</v>
      </c>
    </row>
    <row r="471" spans="1:10">
      <c r="A471" s="17">
        <f>incomes!A471</f>
        <v>0</v>
      </c>
      <c r="B471" s="17" t="str">
        <f>incomes!B471</f>
        <v>Wendy</v>
      </c>
      <c r="C471" s="17">
        <f>incomes!C471</f>
        <v>2750</v>
      </c>
      <c r="D471" s="7">
        <f t="shared" si="48"/>
        <v>0</v>
      </c>
      <c r="E471" s="7">
        <f>IF($A471="","",COUNTIF($A$1:$A471,$A471))</f>
        <v>6</v>
      </c>
      <c r="F471" s="7">
        <f t="shared" si="49"/>
        <v>6</v>
      </c>
      <c r="G471" s="7">
        <f t="shared" si="50"/>
        <v>324</v>
      </c>
      <c r="H471" s="9">
        <f t="shared" si="51"/>
        <v>118</v>
      </c>
      <c r="I471" s="9" t="str">
        <f t="shared" si="52"/>
        <v>Tim</v>
      </c>
      <c r="J471" s="9">
        <f t="shared" si="53"/>
        <v>580</v>
      </c>
    </row>
    <row r="472" spans="1:10">
      <c r="A472" s="17">
        <f>incomes!A472</f>
        <v>35</v>
      </c>
      <c r="B472" s="17" t="str">
        <f>incomes!B472</f>
        <v>Jay</v>
      </c>
      <c r="C472" s="17">
        <f>incomes!C472</f>
        <v>750</v>
      </c>
      <c r="D472" s="7">
        <f t="shared" si="48"/>
        <v>145</v>
      </c>
      <c r="E472" s="7">
        <f>IF($A472="","",COUNTIF($A$1:$A472,$A472))</f>
        <v>3</v>
      </c>
      <c r="F472" s="7">
        <f t="shared" si="49"/>
        <v>148</v>
      </c>
      <c r="G472" s="7">
        <f t="shared" si="50"/>
        <v>370</v>
      </c>
      <c r="H472" s="9">
        <f t="shared" si="51"/>
        <v>118</v>
      </c>
      <c r="I472" s="9" t="str">
        <f t="shared" si="52"/>
        <v>Robin</v>
      </c>
      <c r="J472" s="9">
        <f t="shared" si="53"/>
        <v>2630</v>
      </c>
    </row>
    <row r="473" spans="1:10">
      <c r="A473" s="17">
        <f>incomes!A473</f>
        <v>6</v>
      </c>
      <c r="B473" s="17" t="str">
        <f>incomes!B473</f>
        <v>Yolanda</v>
      </c>
      <c r="C473" s="17">
        <f>incomes!C473</f>
        <v>750</v>
      </c>
      <c r="D473" s="7">
        <f t="shared" si="48"/>
        <v>32</v>
      </c>
      <c r="E473" s="7">
        <f>IF($A473="","",COUNTIF($A$1:$A473,$A473))</f>
        <v>7</v>
      </c>
      <c r="F473" s="7">
        <f t="shared" si="49"/>
        <v>39</v>
      </c>
      <c r="G473" s="7">
        <f t="shared" si="50"/>
        <v>12</v>
      </c>
      <c r="H473" s="9">
        <f t="shared" si="51"/>
        <v>119</v>
      </c>
      <c r="I473" s="9" t="str">
        <f t="shared" si="52"/>
        <v>Nathaniel</v>
      </c>
      <c r="J473" s="9">
        <f t="shared" si="53"/>
        <v>530</v>
      </c>
    </row>
    <row r="474" spans="1:10">
      <c r="A474" s="17">
        <f>incomes!A474</f>
        <v>16</v>
      </c>
      <c r="B474" s="17" t="str">
        <f>incomes!B474</f>
        <v>Barbara</v>
      </c>
      <c r="C474" s="17">
        <f>incomes!C474</f>
        <v>510</v>
      </c>
      <c r="D474" s="7">
        <f t="shared" si="48"/>
        <v>76</v>
      </c>
      <c r="E474" s="7">
        <f>IF($A474="","",COUNTIF($A$1:$A474,$A474))</f>
        <v>3</v>
      </c>
      <c r="F474" s="7">
        <f t="shared" si="49"/>
        <v>79</v>
      </c>
      <c r="G474" s="7">
        <f t="shared" si="50"/>
        <v>164</v>
      </c>
      <c r="H474" s="9">
        <f t="shared" si="51"/>
        <v>119</v>
      </c>
      <c r="I474" s="9" t="str">
        <f t="shared" si="52"/>
        <v>Regina</v>
      </c>
      <c r="J474" s="9">
        <f t="shared" si="53"/>
        <v>1460</v>
      </c>
    </row>
    <row r="475" spans="1:10">
      <c r="A475" s="17">
        <f>incomes!A475</f>
        <v>65</v>
      </c>
      <c r="B475" s="17" t="str">
        <f>incomes!B475</f>
        <v>Jason</v>
      </c>
      <c r="C475" s="17">
        <f>incomes!C475</f>
        <v>210</v>
      </c>
      <c r="D475" s="7">
        <f t="shared" si="48"/>
        <v>258</v>
      </c>
      <c r="E475" s="7">
        <f>IF($A475="","",COUNTIF($A$1:$A475,$A475))</f>
        <v>6</v>
      </c>
      <c r="F475" s="7">
        <f t="shared" si="49"/>
        <v>264</v>
      </c>
      <c r="G475" s="7">
        <f t="shared" si="50"/>
        <v>186</v>
      </c>
      <c r="H475" s="9">
        <f t="shared" si="51"/>
        <v>119</v>
      </c>
      <c r="I475" s="9" t="str">
        <f t="shared" si="52"/>
        <v>Amanda</v>
      </c>
      <c r="J475" s="9">
        <f t="shared" si="53"/>
        <v>1010</v>
      </c>
    </row>
    <row r="476" spans="1:10">
      <c r="A476" s="17">
        <f>incomes!A476</f>
        <v>97</v>
      </c>
      <c r="B476" s="17" t="str">
        <f>incomes!B476</f>
        <v>Sylvia</v>
      </c>
      <c r="C476" s="17">
        <f>incomes!C476</f>
        <v>600</v>
      </c>
      <c r="D476" s="7">
        <f t="shared" si="48"/>
        <v>403</v>
      </c>
      <c r="E476" s="7">
        <f>IF($A476="","",COUNTIF($A$1:$A476,$A476))</f>
        <v>2</v>
      </c>
      <c r="F476" s="7">
        <f t="shared" si="49"/>
        <v>405</v>
      </c>
      <c r="G476" s="7">
        <f t="shared" si="50"/>
        <v>299</v>
      </c>
      <c r="H476" s="9">
        <f t="shared" si="51"/>
        <v>119</v>
      </c>
      <c r="I476" s="9" t="str">
        <f t="shared" si="52"/>
        <v>Steven</v>
      </c>
      <c r="J476" s="9">
        <f t="shared" si="53"/>
        <v>2520</v>
      </c>
    </row>
    <row r="477" spans="1:10">
      <c r="A477" s="17">
        <f>incomes!A477</f>
        <v>79</v>
      </c>
      <c r="B477" s="17" t="str">
        <f>incomes!B477</f>
        <v>Antonio</v>
      </c>
      <c r="C477" s="17">
        <f>incomes!C477</f>
        <v>2530</v>
      </c>
      <c r="D477" s="7">
        <f t="shared" si="48"/>
        <v>319</v>
      </c>
      <c r="E477" s="7">
        <f>IF($A477="","",COUNTIF($A$1:$A477,$A477))</f>
        <v>5</v>
      </c>
      <c r="F477" s="7">
        <f t="shared" si="49"/>
        <v>324</v>
      </c>
      <c r="G477" s="7">
        <f t="shared" si="50"/>
        <v>319</v>
      </c>
      <c r="H477" s="9">
        <f t="shared" si="51"/>
        <v>119</v>
      </c>
      <c r="I477" s="9" t="str">
        <f t="shared" si="52"/>
        <v>Elizabeth</v>
      </c>
      <c r="J477" s="9">
        <f t="shared" si="53"/>
        <v>2550</v>
      </c>
    </row>
    <row r="478" spans="1:10">
      <c r="A478" s="17">
        <f>incomes!A478</f>
        <v>16</v>
      </c>
      <c r="B478" s="17" t="str">
        <f>incomes!B478</f>
        <v>Melinda</v>
      </c>
      <c r="C478" s="17">
        <f>incomes!C478</f>
        <v>2500</v>
      </c>
      <c r="D478" s="7">
        <f t="shared" si="48"/>
        <v>76</v>
      </c>
      <c r="E478" s="7">
        <f>IF($A478="","",COUNTIF($A$1:$A478,$A478))</f>
        <v>4</v>
      </c>
      <c r="F478" s="7">
        <f t="shared" si="49"/>
        <v>80</v>
      </c>
      <c r="G478" s="7">
        <f t="shared" si="50"/>
        <v>409</v>
      </c>
      <c r="H478" s="9">
        <f t="shared" si="51"/>
        <v>119</v>
      </c>
      <c r="I478" s="9" t="str">
        <f t="shared" si="52"/>
        <v>Cheryl</v>
      </c>
      <c r="J478" s="9">
        <f t="shared" si="53"/>
        <v>980</v>
      </c>
    </row>
    <row r="479" spans="1:10">
      <c r="A479" s="17">
        <f>incomes!A479</f>
        <v>12</v>
      </c>
      <c r="B479" s="17" t="str">
        <f>incomes!B479</f>
        <v>Evelyn</v>
      </c>
      <c r="C479" s="17">
        <f>incomes!C479</f>
        <v>1240</v>
      </c>
      <c r="D479" s="7">
        <f t="shared" si="48"/>
        <v>58</v>
      </c>
      <c r="E479" s="7">
        <f>IF($A479="","",COUNTIF($A$1:$A479,$A479))</f>
        <v>6</v>
      </c>
      <c r="F479" s="7">
        <f t="shared" si="49"/>
        <v>64</v>
      </c>
      <c r="G479" s="7">
        <f t="shared" si="50"/>
        <v>13</v>
      </c>
      <c r="H479" s="9">
        <f t="shared" si="51"/>
        <v>120</v>
      </c>
      <c r="I479" s="9" t="str">
        <f t="shared" si="52"/>
        <v>Chris</v>
      </c>
      <c r="J479" s="9">
        <f t="shared" si="53"/>
        <v>2810</v>
      </c>
    </row>
    <row r="480" spans="1:10">
      <c r="A480" s="17">
        <f>incomes!A480</f>
        <v>49</v>
      </c>
      <c r="B480" s="17" t="str">
        <f>incomes!B480</f>
        <v>Calvin</v>
      </c>
      <c r="C480" s="17">
        <f>incomes!C480</f>
        <v>1960</v>
      </c>
      <c r="D480" s="7">
        <f t="shared" si="48"/>
        <v>189</v>
      </c>
      <c r="E480" s="7">
        <f>IF($A480="","",COUNTIF($A$1:$A480,$A480))</f>
        <v>5</v>
      </c>
      <c r="F480" s="7">
        <f t="shared" si="49"/>
        <v>194</v>
      </c>
      <c r="G480" s="7">
        <f t="shared" si="50"/>
        <v>53</v>
      </c>
      <c r="H480" s="9">
        <f t="shared" si="51"/>
        <v>120</v>
      </c>
      <c r="I480" s="9" t="str">
        <f t="shared" si="52"/>
        <v>Ernest</v>
      </c>
      <c r="J480" s="9">
        <f t="shared" si="53"/>
        <v>650</v>
      </c>
    </row>
    <row r="481" spans="1:10">
      <c r="A481" s="17">
        <f>incomes!A481</f>
        <v>26</v>
      </c>
      <c r="B481" s="17" t="str">
        <f>incomes!B481</f>
        <v>Loretta</v>
      </c>
      <c r="C481" s="17">
        <f>incomes!C481</f>
        <v>1620</v>
      </c>
      <c r="D481" s="7">
        <f t="shared" si="48"/>
        <v>107</v>
      </c>
      <c r="E481" s="7">
        <f>IF($A481="","",COUNTIF($A$1:$A481,$A481))</f>
        <v>4</v>
      </c>
      <c r="F481" s="7">
        <f t="shared" si="49"/>
        <v>111</v>
      </c>
      <c r="G481" s="7">
        <f t="shared" si="50"/>
        <v>134</v>
      </c>
      <c r="H481" s="9">
        <f t="shared" si="51"/>
        <v>120</v>
      </c>
      <c r="I481" s="9" t="str">
        <f t="shared" si="52"/>
        <v>Russell</v>
      </c>
      <c r="J481" s="9">
        <f t="shared" si="53"/>
        <v>1820</v>
      </c>
    </row>
    <row r="482" spans="1:10">
      <c r="A482" s="17">
        <f>incomes!A482</f>
        <v>29</v>
      </c>
      <c r="B482" s="17" t="str">
        <f>incomes!B482</f>
        <v>Dorothy</v>
      </c>
      <c r="C482" s="17">
        <f>incomes!C482</f>
        <v>900</v>
      </c>
      <c r="D482" s="7">
        <f t="shared" si="48"/>
        <v>120</v>
      </c>
      <c r="E482" s="7">
        <f>IF($A482="","",COUNTIF($A$1:$A482,$A482))</f>
        <v>3</v>
      </c>
      <c r="F482" s="7">
        <f t="shared" si="49"/>
        <v>123</v>
      </c>
      <c r="G482" s="7">
        <f t="shared" si="50"/>
        <v>161</v>
      </c>
      <c r="H482" s="9">
        <f t="shared" si="51"/>
        <v>120</v>
      </c>
      <c r="I482" s="9" t="str">
        <f t="shared" si="52"/>
        <v>Franklin</v>
      </c>
      <c r="J482" s="9">
        <f t="shared" si="53"/>
        <v>2380</v>
      </c>
    </row>
    <row r="483" spans="1:10">
      <c r="A483" s="17">
        <f>incomes!A483</f>
        <v>68</v>
      </c>
      <c r="B483" s="17" t="str">
        <f>incomes!B483</f>
        <v>Randall</v>
      </c>
      <c r="C483" s="17">
        <f>incomes!C483</f>
        <v>640</v>
      </c>
      <c r="D483" s="7">
        <f t="shared" si="48"/>
        <v>276</v>
      </c>
      <c r="E483" s="7">
        <f>IF($A483="","",COUNTIF($A$1:$A483,$A483))</f>
        <v>5</v>
      </c>
      <c r="F483" s="7">
        <f t="shared" si="49"/>
        <v>281</v>
      </c>
      <c r="G483" s="7">
        <f t="shared" si="50"/>
        <v>365</v>
      </c>
      <c r="H483" s="9">
        <f t="shared" si="51"/>
        <v>120</v>
      </c>
      <c r="I483" s="9" t="str">
        <f t="shared" si="52"/>
        <v>Theodore</v>
      </c>
      <c r="J483" s="9">
        <f t="shared" si="53"/>
        <v>570</v>
      </c>
    </row>
    <row r="484" spans="1:10">
      <c r="A484" s="17">
        <f>incomes!A484</f>
        <v>109</v>
      </c>
      <c r="B484" s="17" t="str">
        <f>incomes!B484</f>
        <v>Bill</v>
      </c>
      <c r="C484" s="17">
        <f>incomes!C484</f>
        <v>1170</v>
      </c>
      <c r="D484" s="7">
        <f t="shared" si="48"/>
        <v>437</v>
      </c>
      <c r="E484" s="7">
        <f>IF($A484="","",COUNTIF($A$1:$A484,$A484))</f>
        <v>4</v>
      </c>
      <c r="F484" s="7">
        <f t="shared" si="49"/>
        <v>441</v>
      </c>
      <c r="G484" s="7">
        <f t="shared" si="50"/>
        <v>34</v>
      </c>
      <c r="H484" s="9">
        <f t="shared" si="51"/>
        <v>121</v>
      </c>
      <c r="I484" s="9" t="str">
        <f t="shared" si="52"/>
        <v>Ann</v>
      </c>
      <c r="J484" s="9">
        <f t="shared" si="53"/>
        <v>2560</v>
      </c>
    </row>
    <row r="485" spans="1:10">
      <c r="A485" s="17">
        <f>incomes!A485</f>
        <v>7</v>
      </c>
      <c r="B485" s="17" t="str">
        <f>incomes!B485</f>
        <v>Clifford</v>
      </c>
      <c r="C485" s="17">
        <f>incomes!C485</f>
        <v>1780</v>
      </c>
      <c r="D485" s="7">
        <f t="shared" si="48"/>
        <v>39</v>
      </c>
      <c r="E485" s="7">
        <f>IF($A485="","",COUNTIF($A$1:$A485,$A485))</f>
        <v>5</v>
      </c>
      <c r="F485" s="7">
        <f t="shared" si="49"/>
        <v>44</v>
      </c>
      <c r="G485" s="7">
        <f t="shared" si="50"/>
        <v>81</v>
      </c>
      <c r="H485" s="9">
        <f t="shared" si="51"/>
        <v>121</v>
      </c>
      <c r="I485" s="9" t="str">
        <f t="shared" si="52"/>
        <v>Christian</v>
      </c>
      <c r="J485" s="9">
        <f t="shared" si="53"/>
        <v>2410</v>
      </c>
    </row>
    <row r="486" spans="1:10">
      <c r="A486" s="17">
        <f>incomes!A486</f>
        <v>57</v>
      </c>
      <c r="B486" s="17" t="str">
        <f>incomes!B486</f>
        <v>Cheryl</v>
      </c>
      <c r="C486" s="17">
        <f>incomes!C486</f>
        <v>1150</v>
      </c>
      <c r="D486" s="7">
        <f t="shared" si="48"/>
        <v>221</v>
      </c>
      <c r="E486" s="7">
        <f>IF($A486="","",COUNTIF($A$1:$A486,$A486))</f>
        <v>5</v>
      </c>
      <c r="F486" s="7">
        <f t="shared" si="49"/>
        <v>226</v>
      </c>
      <c r="G486" s="7">
        <f t="shared" si="50"/>
        <v>406</v>
      </c>
      <c r="H486" s="9">
        <f t="shared" si="51"/>
        <v>121</v>
      </c>
      <c r="I486" s="9" t="str">
        <f t="shared" si="52"/>
        <v>Terry</v>
      </c>
      <c r="J486" s="9">
        <f t="shared" si="53"/>
        <v>1660</v>
      </c>
    </row>
    <row r="487" spans="1:10">
      <c r="A487" s="17">
        <f>incomes!A487</f>
        <v>54</v>
      </c>
      <c r="B487" s="17" t="str">
        <f>incomes!B487</f>
        <v>Valerie</v>
      </c>
      <c r="C487" s="17">
        <f>incomes!C487</f>
        <v>530</v>
      </c>
      <c r="D487" s="7">
        <f t="shared" si="48"/>
        <v>210</v>
      </c>
      <c r="E487" s="7">
        <f>IF($A487="","",COUNTIF($A$1:$A487,$A487))</f>
        <v>4</v>
      </c>
      <c r="F487" s="7">
        <f t="shared" si="49"/>
        <v>214</v>
      </c>
      <c r="G487" s="7">
        <f t="shared" si="50"/>
        <v>69</v>
      </c>
      <c r="H487" s="9">
        <f t="shared" si="51"/>
        <v>122</v>
      </c>
      <c r="I487" s="9" t="str">
        <f t="shared" si="52"/>
        <v>Lucille</v>
      </c>
      <c r="J487" s="9">
        <f t="shared" si="53"/>
        <v>2300</v>
      </c>
    </row>
    <row r="488" spans="1:10">
      <c r="A488" s="17">
        <f>incomes!A488</f>
        <v>40</v>
      </c>
      <c r="B488" s="17" t="str">
        <f>incomes!B488</f>
        <v>Francisco</v>
      </c>
      <c r="C488" s="17">
        <f>incomes!C488</f>
        <v>2320</v>
      </c>
      <c r="D488" s="7">
        <f t="shared" si="48"/>
        <v>160</v>
      </c>
      <c r="E488" s="7">
        <f>IF($A488="","",COUNTIF($A$1:$A488,$A488))</f>
        <v>5</v>
      </c>
      <c r="F488" s="7">
        <f t="shared" si="49"/>
        <v>165</v>
      </c>
      <c r="G488" s="7">
        <f t="shared" si="50"/>
        <v>145</v>
      </c>
      <c r="H488" s="9">
        <f t="shared" si="51"/>
        <v>122</v>
      </c>
      <c r="I488" s="9" t="str">
        <f t="shared" si="52"/>
        <v>Philip</v>
      </c>
      <c r="J488" s="9">
        <f t="shared" si="53"/>
        <v>2670</v>
      </c>
    </row>
    <row r="489" spans="1:10">
      <c r="A489" s="17">
        <f>incomes!A489</f>
        <v>43</v>
      </c>
      <c r="B489" s="17" t="str">
        <f>incomes!B489</f>
        <v>Larry</v>
      </c>
      <c r="C489" s="17">
        <f>incomes!C489</f>
        <v>2320</v>
      </c>
      <c r="D489" s="7">
        <f t="shared" si="48"/>
        <v>170</v>
      </c>
      <c r="E489" s="7">
        <f>IF($A489="","",COUNTIF($A$1:$A489,$A489))</f>
        <v>6</v>
      </c>
      <c r="F489" s="7">
        <f t="shared" si="49"/>
        <v>176</v>
      </c>
      <c r="G489" s="7">
        <f t="shared" si="50"/>
        <v>230</v>
      </c>
      <c r="H489" s="9">
        <f t="shared" si="51"/>
        <v>122</v>
      </c>
      <c r="I489" s="9" t="str">
        <f t="shared" si="52"/>
        <v>Emily</v>
      </c>
      <c r="J489" s="9">
        <f t="shared" si="53"/>
        <v>1340</v>
      </c>
    </row>
    <row r="490" spans="1:10">
      <c r="A490" s="17">
        <f>incomes!A490</f>
        <v>103</v>
      </c>
      <c r="B490" s="17" t="str">
        <f>incomes!B490</f>
        <v>Diane</v>
      </c>
      <c r="C490" s="17">
        <f>incomes!C490</f>
        <v>1250</v>
      </c>
      <c r="D490" s="7">
        <f t="shared" si="48"/>
        <v>424</v>
      </c>
      <c r="E490" s="7">
        <f>IF($A490="","",COUNTIF($A$1:$A490,$A490))</f>
        <v>3</v>
      </c>
      <c r="F490" s="7">
        <f t="shared" si="49"/>
        <v>427</v>
      </c>
      <c r="G490" s="7">
        <f t="shared" si="50"/>
        <v>247</v>
      </c>
      <c r="H490" s="9">
        <f t="shared" si="51"/>
        <v>122</v>
      </c>
      <c r="I490" s="9" t="str">
        <f t="shared" si="52"/>
        <v>Louise</v>
      </c>
      <c r="J490" s="9">
        <f t="shared" si="53"/>
        <v>310</v>
      </c>
    </row>
    <row r="491" spans="1:10">
      <c r="A491" s="17">
        <f>incomes!A491</f>
        <v>7</v>
      </c>
      <c r="B491" s="17" t="str">
        <f>incomes!B491</f>
        <v>Billy</v>
      </c>
      <c r="C491" s="17">
        <f>incomes!C491</f>
        <v>1810</v>
      </c>
      <c r="D491" s="7">
        <f t="shared" si="48"/>
        <v>39</v>
      </c>
      <c r="E491" s="7">
        <f>IF($A491="","",COUNTIF($A$1:$A491,$A491))</f>
        <v>6</v>
      </c>
      <c r="F491" s="7">
        <f t="shared" si="49"/>
        <v>45</v>
      </c>
      <c r="G491" s="7">
        <f t="shared" si="50"/>
        <v>298</v>
      </c>
      <c r="H491" s="9">
        <f t="shared" si="51"/>
        <v>122</v>
      </c>
      <c r="I491" s="9" t="str">
        <f t="shared" si="52"/>
        <v>Nicole</v>
      </c>
      <c r="J491" s="9">
        <f t="shared" si="53"/>
        <v>910</v>
      </c>
    </row>
    <row r="492" spans="1:10">
      <c r="A492" s="17">
        <f>incomes!A492</f>
        <v>94</v>
      </c>
      <c r="B492" s="17" t="str">
        <f>incomes!B492</f>
        <v>Heidi</v>
      </c>
      <c r="C492" s="17">
        <f>incomes!C492</f>
        <v>1540</v>
      </c>
      <c r="D492" s="7">
        <f t="shared" si="48"/>
        <v>388</v>
      </c>
      <c r="E492" s="7">
        <f>IF($A492="","",COUNTIF($A$1:$A492,$A492))</f>
        <v>6</v>
      </c>
      <c r="F492" s="7">
        <f t="shared" si="49"/>
        <v>394</v>
      </c>
      <c r="G492" s="7">
        <f t="shared" si="50"/>
        <v>400</v>
      </c>
      <c r="H492" s="9">
        <f t="shared" si="51"/>
        <v>122</v>
      </c>
      <c r="I492" s="9" t="str">
        <f t="shared" si="52"/>
        <v>Vanessa</v>
      </c>
      <c r="J492" s="9">
        <f t="shared" si="53"/>
        <v>2190</v>
      </c>
    </row>
    <row r="493" spans="1:10">
      <c r="A493" s="17">
        <f>incomes!A493</f>
        <v>8</v>
      </c>
      <c r="B493" s="17" t="str">
        <f>incomes!B493</f>
        <v>Gregory</v>
      </c>
      <c r="C493" s="17">
        <f>incomes!C493</f>
        <v>2200</v>
      </c>
      <c r="D493" s="7">
        <f t="shared" si="48"/>
        <v>45</v>
      </c>
      <c r="E493" s="7">
        <f>IF($A493="","",COUNTIF($A$1:$A493,$A493))</f>
        <v>5</v>
      </c>
      <c r="F493" s="7">
        <f t="shared" si="49"/>
        <v>50</v>
      </c>
      <c r="G493" s="7">
        <f t="shared" si="50"/>
        <v>82</v>
      </c>
      <c r="H493" s="9">
        <f t="shared" si="51"/>
        <v>123</v>
      </c>
      <c r="I493" s="9" t="str">
        <f t="shared" si="52"/>
        <v>Melissa</v>
      </c>
      <c r="J493" s="9">
        <f t="shared" si="53"/>
        <v>1170</v>
      </c>
    </row>
    <row r="494" spans="1:10">
      <c r="A494" s="17">
        <f>incomes!A494</f>
        <v>37</v>
      </c>
      <c r="B494" s="17" t="str">
        <f>incomes!B494</f>
        <v>Debra</v>
      </c>
      <c r="C494" s="17">
        <f>incomes!C494</f>
        <v>230</v>
      </c>
      <c r="D494" s="7">
        <f t="shared" si="48"/>
        <v>152</v>
      </c>
      <c r="E494" s="7">
        <f>IF($A494="","",COUNTIF($A$1:$A494,$A494))</f>
        <v>3</v>
      </c>
      <c r="F494" s="7">
        <f t="shared" si="49"/>
        <v>155</v>
      </c>
      <c r="G494" s="7">
        <f t="shared" si="50"/>
        <v>159</v>
      </c>
      <c r="H494" s="9">
        <f t="shared" si="51"/>
        <v>123</v>
      </c>
      <c r="I494" s="9" t="str">
        <f t="shared" si="52"/>
        <v>Donna</v>
      </c>
      <c r="J494" s="9">
        <f t="shared" si="53"/>
        <v>2210</v>
      </c>
    </row>
    <row r="495" spans="1:10">
      <c r="A495" s="17">
        <f>incomes!A495</f>
        <v>83</v>
      </c>
      <c r="B495" s="17" t="str">
        <f>incomes!B495</f>
        <v>Bessie</v>
      </c>
      <c r="C495" s="17">
        <f>incomes!C495</f>
        <v>800</v>
      </c>
      <c r="D495" s="7">
        <f t="shared" si="48"/>
        <v>335</v>
      </c>
      <c r="E495" s="7">
        <f>IF($A495="","",COUNTIF($A$1:$A495,$A495))</f>
        <v>2</v>
      </c>
      <c r="F495" s="7">
        <f t="shared" si="49"/>
        <v>337</v>
      </c>
      <c r="G495" s="7">
        <f t="shared" si="50"/>
        <v>341</v>
      </c>
      <c r="H495" s="9">
        <f t="shared" si="51"/>
        <v>123</v>
      </c>
      <c r="I495" s="9" t="str">
        <f t="shared" si="52"/>
        <v>Mitchell</v>
      </c>
      <c r="J495" s="9">
        <f t="shared" si="53"/>
        <v>620</v>
      </c>
    </row>
    <row r="496" spans="1:10">
      <c r="A496" s="17">
        <f>incomes!A496</f>
        <v>114</v>
      </c>
      <c r="B496" s="17" t="str">
        <f>incomes!B496</f>
        <v>Rodney</v>
      </c>
      <c r="C496" s="17">
        <f>incomes!C496</f>
        <v>850</v>
      </c>
      <c r="D496" s="7">
        <f t="shared" si="48"/>
        <v>456</v>
      </c>
      <c r="E496" s="7">
        <f>IF($A496="","",COUNTIF($A$1:$A496,$A496))</f>
        <v>2</v>
      </c>
      <c r="F496" s="7">
        <f t="shared" si="49"/>
        <v>458</v>
      </c>
      <c r="G496" s="7">
        <f t="shared" si="50"/>
        <v>397</v>
      </c>
      <c r="H496" s="9">
        <f t="shared" si="51"/>
        <v>123</v>
      </c>
      <c r="I496" s="9" t="str">
        <f t="shared" si="52"/>
        <v>Susan</v>
      </c>
      <c r="J496" s="9">
        <f t="shared" si="53"/>
        <v>2250</v>
      </c>
    </row>
    <row r="497" spans="1:10">
      <c r="A497" s="17">
        <f>incomes!A497</f>
        <v>67</v>
      </c>
      <c r="B497" s="17" t="str">
        <f>incomes!B497</f>
        <v>Paula</v>
      </c>
      <c r="C497" s="17">
        <f>incomes!C497</f>
        <v>1410</v>
      </c>
      <c r="D497" s="7">
        <f t="shared" si="48"/>
        <v>269</v>
      </c>
      <c r="E497" s="7">
        <f>IF($A497="","",COUNTIF($A$1:$A497,$A497))</f>
        <v>7</v>
      </c>
      <c r="F497" s="7">
        <f t="shared" si="49"/>
        <v>276</v>
      </c>
      <c r="G497" s="7">
        <f t="shared" si="50"/>
        <v>189</v>
      </c>
      <c r="H497" s="9">
        <f t="shared" si="51"/>
        <v>124</v>
      </c>
      <c r="I497" s="9" t="str">
        <f t="shared" si="52"/>
        <v>Loretta</v>
      </c>
      <c r="J497" s="9">
        <f t="shared" si="53"/>
        <v>720</v>
      </c>
    </row>
    <row r="498" spans="1:10">
      <c r="A498" s="17">
        <f>incomes!A498</f>
        <v>52</v>
      </c>
      <c r="B498" s="17" t="str">
        <f>incomes!B498</f>
        <v>Glen</v>
      </c>
      <c r="C498" s="17">
        <f>incomes!C498</f>
        <v>960</v>
      </c>
      <c r="D498" s="7">
        <f t="shared" si="48"/>
        <v>202</v>
      </c>
      <c r="E498" s="7">
        <f>IF($A498="","",COUNTIF($A$1:$A498,$A498))</f>
        <v>6</v>
      </c>
      <c r="F498" s="7">
        <f t="shared" si="49"/>
        <v>208</v>
      </c>
      <c r="G498" s="7">
        <f t="shared" si="50"/>
        <v>313</v>
      </c>
      <c r="H498" s="9">
        <f t="shared" si="51"/>
        <v>124</v>
      </c>
      <c r="I498" s="9" t="str">
        <f t="shared" si="52"/>
        <v>Dale</v>
      </c>
      <c r="J498" s="9">
        <f t="shared" si="53"/>
        <v>1880</v>
      </c>
    </row>
    <row r="499" spans="1:10">
      <c r="A499" s="17">
        <f>incomes!A499</f>
        <v>108</v>
      </c>
      <c r="B499" s="17" t="str">
        <f>incomes!B499</f>
        <v>Joanne</v>
      </c>
      <c r="C499" s="17">
        <f>incomes!C499</f>
        <v>2710</v>
      </c>
      <c r="D499" s="7">
        <f t="shared" si="48"/>
        <v>434</v>
      </c>
      <c r="E499" s="7">
        <f>IF($A499="","",COUNTIF($A$1:$A499,$A499))</f>
        <v>3</v>
      </c>
      <c r="F499" s="7">
        <f t="shared" si="49"/>
        <v>437</v>
      </c>
      <c r="G499" s="7">
        <f t="shared" si="50"/>
        <v>404</v>
      </c>
      <c r="H499" s="9">
        <f t="shared" si="51"/>
        <v>124</v>
      </c>
      <c r="I499" s="9" t="str">
        <f t="shared" si="52"/>
        <v>Donald</v>
      </c>
      <c r="J499" s="9">
        <f t="shared" si="53"/>
        <v>980</v>
      </c>
    </row>
    <row r="500" spans="1:10">
      <c r="A500" s="17">
        <f>incomes!A500</f>
        <v>113</v>
      </c>
      <c r="B500" s="17" t="str">
        <f>incomes!B500</f>
        <v>Sean</v>
      </c>
      <c r="C500" s="17">
        <f>incomes!C500</f>
        <v>1420</v>
      </c>
      <c r="D500" s="7">
        <f t="shared" si="48"/>
        <v>450</v>
      </c>
      <c r="E500" s="7">
        <f>IF($A500="","",COUNTIF($A$1:$A500,$A500))</f>
        <v>6</v>
      </c>
      <c r="F500" s="7">
        <f t="shared" si="49"/>
        <v>456</v>
      </c>
      <c r="G500" s="7">
        <f t="shared" si="50"/>
        <v>421</v>
      </c>
      <c r="H500" s="9">
        <f t="shared" si="51"/>
        <v>124</v>
      </c>
      <c r="I500" s="9" t="str">
        <f t="shared" si="52"/>
        <v>Gilbert</v>
      </c>
      <c r="J500" s="9">
        <f t="shared" si="53"/>
        <v>1840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opLeftCell="D1" workbookViewId="0">
      <selection activeCell="AE6" sqref="AE6"/>
    </sheetView>
  </sheetViews>
  <sheetFormatPr defaultRowHeight="15"/>
  <cols>
    <col min="1" max="2" width="6.7109375" style="19" customWidth="1"/>
    <col min="3" max="4" width="6.7109375" style="20" customWidth="1"/>
    <col min="5" max="7" width="6.7109375" style="1" customWidth="1"/>
    <col min="8" max="8" width="6.7109375" style="3" customWidth="1"/>
    <col min="9" max="10" width="6.7109375" style="1" customWidth="1"/>
    <col min="11" max="11" width="6.7109375" style="10" customWidth="1"/>
    <col min="12" max="13" width="6.7109375" style="24" customWidth="1"/>
    <col min="14" max="17" width="6.7109375" style="1" customWidth="1"/>
    <col min="18" max="18" width="6.7109375" style="3" customWidth="1"/>
    <col min="19" max="20" width="6.7109375" style="1" customWidth="1"/>
    <col min="21" max="21" width="6.7109375" style="3" customWidth="1"/>
    <col min="22" max="25" width="6.7109375" style="1" customWidth="1"/>
    <col min="26" max="26" width="6.7109375" style="10" customWidth="1"/>
    <col min="27" max="27" width="6.7109375" style="11" customWidth="1"/>
    <col min="28" max="28" width="9" style="9" customWidth="1"/>
    <col min="29" max="29" width="10" style="12" customWidth="1"/>
    <col min="30" max="30" width="6.7109375" style="9" customWidth="1"/>
    <col min="31" max="16384" width="9.140625" style="1"/>
  </cols>
  <sheetData>
    <row r="1" spans="1:31">
      <c r="A1" s="19">
        <f>SORT3!H1</f>
        <v>0</v>
      </c>
      <c r="B1" s="19" t="str">
        <f>SORT3!I1</f>
        <v>Juan</v>
      </c>
      <c r="C1" s="20">
        <v>1500</v>
      </c>
      <c r="D1" s="20">
        <f t="shared" ref="D1:D7" si="0">IF(ISERROR(MATCH(A1,$L:$L,0)),"",A1)</f>
        <v>0</v>
      </c>
      <c r="E1" s="1">
        <f>IF(D1="","",IF(COUNTIF(A$1:A1,A1)&gt;1,"",1))</f>
        <v>1</v>
      </c>
      <c r="F1" s="1">
        <f>IF(E1="","",SUM(E$1:E1))</f>
        <v>1</v>
      </c>
      <c r="G1" s="2">
        <f>MAX(F:F)</f>
        <v>122</v>
      </c>
      <c r="H1" s="3">
        <f t="shared" ref="H1:H7" si="1">IF(ROW()&gt;G$1,"",INDEX(A:A,MATCH(ROW(),F:F)))</f>
        <v>0</v>
      </c>
      <c r="I1" s="1">
        <f t="shared" ref="I1:I7" si="2">H1</f>
        <v>0</v>
      </c>
      <c r="J1" s="1">
        <f t="shared" ref="J1:J7" si="3">IF(I1="","",COUNTIF(A:A,I1))</f>
        <v>6</v>
      </c>
      <c r="K1" s="10">
        <f t="shared" ref="K1:K7" si="4">MATCH(I1,A:A,0)</f>
        <v>1</v>
      </c>
      <c r="L1" s="24">
        <f>SORT2!G1</f>
        <v>0</v>
      </c>
      <c r="M1" s="24" t="str">
        <f>SORT2!H1</f>
        <v>Pérez</v>
      </c>
      <c r="N1" s="1">
        <f t="shared" ref="N1:N7" si="5">IF(ISERROR(MATCH(L1,$A:$A,0)),"",L1)</f>
        <v>0</v>
      </c>
      <c r="O1" s="1">
        <f>IF(N1="","",IF(COUNTIF(L$1:L1,L1)&gt;1,"",1))</f>
        <v>1</v>
      </c>
      <c r="P1" s="1">
        <f>IF(O1="","",SUM(O$1:O1))</f>
        <v>1</v>
      </c>
      <c r="Q1" s="2">
        <f>MAX(P:P)</f>
        <v>122</v>
      </c>
      <c r="R1" s="3">
        <f t="shared" ref="R1:R7" si="6">IF(ROW()&gt;Q$1,"",INDEX(L:L,MATCH(ROW(),P:P)))</f>
        <v>0</v>
      </c>
      <c r="S1" s="1">
        <f t="shared" ref="S1:S7" si="7">R1</f>
        <v>0</v>
      </c>
      <c r="T1" s="1">
        <f t="shared" ref="T1:T7" si="8">IF(S1="","",COUNTIF(L:L,S1))</f>
        <v>1</v>
      </c>
      <c r="U1" s="3">
        <f t="shared" ref="U1:U7" si="9">IF(ISERROR(MATCH(S1,L:L,0)),"",MATCH(S1,L:L,0))</f>
        <v>1</v>
      </c>
      <c r="V1" s="1">
        <f t="shared" ref="V1:V7" si="10">IF(ISERROR(J1*T1),"",J1*T1)</f>
        <v>6</v>
      </c>
      <c r="W1" s="1">
        <v>0</v>
      </c>
      <c r="X1" s="5">
        <f>MAX(W:W)</f>
        <v>500</v>
      </c>
      <c r="Y1" s="1">
        <f t="shared" ref="Y1:Y64" si="11">IF(ROW()&gt;$X$1,"",MATCH(ROW()-1,$W:$W,1))</f>
        <v>1</v>
      </c>
      <c r="Z1" s="10">
        <f>IF(Y1="","",1)</f>
        <v>1</v>
      </c>
      <c r="AA1" s="11">
        <f t="shared" ref="AA1:AA7" si="12">IF(Y1="","",INDEX(I:I,Y1))</f>
        <v>0</v>
      </c>
      <c r="AB1" s="9" t="str">
        <f t="shared" ref="AB1:AB7" si="13">IF(Z1="","",INDEX(B:B,INDEX(K:K,Y1)+MOD(Z1-1,INDEX($J:$J,Y1))))</f>
        <v>Juan</v>
      </c>
      <c r="AC1" s="12" t="str">
        <f t="shared" ref="AC1:AC7" si="14">IF(AA1="","",INDEX($M:$M,INDEX($U:$U,Y1)+INT((Z1-1)/INDEX($J:$J,Y1))))</f>
        <v>Pérez</v>
      </c>
      <c r="AD1" s="9">
        <f t="shared" ref="AD1:AD7" si="15">IF(Z1="","",INDEX(C:C,INDEX(K:K,Y1)+MOD(Z1-1,INDEX($J:$J,Y1))))</f>
        <v>1500</v>
      </c>
      <c r="AE1" s="4"/>
    </row>
    <row r="2" spans="1:31">
      <c r="A2" s="19">
        <f>SORT3!H2</f>
        <v>0</v>
      </c>
      <c r="B2" s="19" t="str">
        <f>SORT3!I2</f>
        <v>Amy</v>
      </c>
      <c r="C2" s="20">
        <v>300</v>
      </c>
      <c r="D2" s="20">
        <f t="shared" si="0"/>
        <v>0</v>
      </c>
      <c r="E2" s="1" t="str">
        <f>IF(D2="","",IF(COUNTIF(A$1:A2,A2)&gt;1,"",1))</f>
        <v/>
      </c>
      <c r="F2" s="1" t="str">
        <f>IF(E2="","",SUM(E$1:E2))</f>
        <v/>
      </c>
      <c r="G2" s="2"/>
      <c r="H2" s="3">
        <f t="shared" si="1"/>
        <v>1</v>
      </c>
      <c r="I2" s="1">
        <f t="shared" si="2"/>
        <v>1</v>
      </c>
      <c r="J2" s="1">
        <f t="shared" si="3"/>
        <v>4</v>
      </c>
      <c r="K2" s="10">
        <f t="shared" si="4"/>
        <v>7</v>
      </c>
      <c r="L2" s="24">
        <f>SORT2!G2</f>
        <v>1</v>
      </c>
      <c r="M2" s="24" t="str">
        <f>SORT2!H2</f>
        <v>Nguyen</v>
      </c>
      <c r="N2" s="1">
        <f t="shared" si="5"/>
        <v>1</v>
      </c>
      <c r="O2" s="1">
        <f>IF(N2="","",IF(COUNTIF(L$1:L2,L2)&gt;1,"",1))</f>
        <v>1</v>
      </c>
      <c r="P2" s="1">
        <f>IF(O2="","",SUM(O$1:O2))</f>
        <v>2</v>
      </c>
      <c r="Q2" s="2"/>
      <c r="R2" s="3">
        <f t="shared" si="6"/>
        <v>1</v>
      </c>
      <c r="S2" s="1">
        <f t="shared" si="7"/>
        <v>1</v>
      </c>
      <c r="T2" s="1">
        <f t="shared" si="8"/>
        <v>1</v>
      </c>
      <c r="U2" s="3">
        <f t="shared" si="9"/>
        <v>2</v>
      </c>
      <c r="V2" s="1">
        <f t="shared" si="10"/>
        <v>4</v>
      </c>
      <c r="W2" s="1">
        <f t="shared" ref="W2:W7" si="16">IF(ISERROR(W1+V1),"",W1+V1)</f>
        <v>6</v>
      </c>
      <c r="Y2" s="1">
        <f t="shared" si="11"/>
        <v>1</v>
      </c>
      <c r="Z2" s="10">
        <f t="shared" ref="Z2:Z7" si="17">IF(Y2="","",IF(Y2&lt;&gt;Y1,1,1+Z1))</f>
        <v>2</v>
      </c>
      <c r="AA2" s="11">
        <f t="shared" si="12"/>
        <v>0</v>
      </c>
      <c r="AB2" s="9" t="str">
        <f t="shared" si="13"/>
        <v>Amy</v>
      </c>
      <c r="AC2" s="12" t="str">
        <f t="shared" si="14"/>
        <v>Pérez</v>
      </c>
      <c r="AD2" s="9">
        <f t="shared" si="15"/>
        <v>300</v>
      </c>
      <c r="AE2" s="4"/>
    </row>
    <row r="3" spans="1:31">
      <c r="A3" s="19">
        <f>SORT3!H3</f>
        <v>0</v>
      </c>
      <c r="B3" s="19" t="str">
        <f>SORT3!I3</f>
        <v>Jo</v>
      </c>
      <c r="C3" s="20">
        <f>SORT3!J3</f>
        <v>2000</v>
      </c>
      <c r="D3" s="20">
        <f t="shared" si="0"/>
        <v>0</v>
      </c>
      <c r="E3" s="1" t="str">
        <f>IF(D3="","",IF(COUNTIF(A$1:A3,A3)&gt;1,"",1))</f>
        <v/>
      </c>
      <c r="F3" s="1" t="str">
        <f>IF(E3="","",SUM(E$1:E3))</f>
        <v/>
      </c>
      <c r="G3" s="2"/>
      <c r="H3" s="3">
        <f t="shared" si="1"/>
        <v>2</v>
      </c>
      <c r="I3" s="1">
        <f t="shared" si="2"/>
        <v>2</v>
      </c>
      <c r="J3" s="1">
        <f t="shared" si="3"/>
        <v>6</v>
      </c>
      <c r="K3" s="10">
        <f t="shared" si="4"/>
        <v>11</v>
      </c>
      <c r="L3" s="24">
        <f>SORT2!G3</f>
        <v>2</v>
      </c>
      <c r="M3" s="24" t="str">
        <f>SORT2!H3</f>
        <v>Hernández</v>
      </c>
      <c r="N3" s="1">
        <f t="shared" si="5"/>
        <v>2</v>
      </c>
      <c r="O3" s="1">
        <f>IF(N3="","",IF(COUNTIF(L$1:L3,L3)&gt;1,"",1))</f>
        <v>1</v>
      </c>
      <c r="P3" s="1">
        <f>IF(O3="","",SUM(O$1:O3))</f>
        <v>3</v>
      </c>
      <c r="Q3" s="2"/>
      <c r="R3" s="3">
        <f t="shared" si="6"/>
        <v>2</v>
      </c>
      <c r="S3" s="1">
        <f t="shared" si="7"/>
        <v>2</v>
      </c>
      <c r="T3" s="1">
        <f t="shared" si="8"/>
        <v>1</v>
      </c>
      <c r="U3" s="3">
        <f t="shared" si="9"/>
        <v>3</v>
      </c>
      <c r="V3" s="1">
        <f t="shared" si="10"/>
        <v>6</v>
      </c>
      <c r="W3" s="1">
        <f t="shared" si="16"/>
        <v>10</v>
      </c>
      <c r="Y3" s="1">
        <f t="shared" si="11"/>
        <v>1</v>
      </c>
      <c r="Z3" s="10">
        <f t="shared" si="17"/>
        <v>3</v>
      </c>
      <c r="AA3" s="11">
        <f t="shared" si="12"/>
        <v>0</v>
      </c>
      <c r="AB3" s="9" t="str">
        <f t="shared" si="13"/>
        <v>Jo</v>
      </c>
      <c r="AC3" s="12" t="str">
        <f t="shared" si="14"/>
        <v>Pérez</v>
      </c>
      <c r="AD3" s="9">
        <f t="shared" si="15"/>
        <v>2000</v>
      </c>
      <c r="AE3" s="4"/>
    </row>
    <row r="4" spans="1:31">
      <c r="A4" s="19">
        <f>SORT3!H4</f>
        <v>0</v>
      </c>
      <c r="B4" s="19" t="str">
        <f>SORT3!I4</f>
        <v>Bessie</v>
      </c>
      <c r="C4" s="20">
        <f>SORT3!J4</f>
        <v>1330</v>
      </c>
      <c r="D4" s="20">
        <f t="shared" si="0"/>
        <v>0</v>
      </c>
      <c r="E4" s="1" t="str">
        <f>IF(D4="","",IF(COUNTIF(A$1:A4,A4)&gt;1,"",1))</f>
        <v/>
      </c>
      <c r="F4" s="1" t="str">
        <f>IF(E4="","",SUM(E$1:E4))</f>
        <v/>
      </c>
      <c r="G4" s="2"/>
      <c r="H4" s="3">
        <f t="shared" si="1"/>
        <v>3</v>
      </c>
      <c r="I4" s="1">
        <f t="shared" si="2"/>
        <v>3</v>
      </c>
      <c r="J4" s="1">
        <f t="shared" si="3"/>
        <v>5</v>
      </c>
      <c r="K4" s="10">
        <f t="shared" si="4"/>
        <v>17</v>
      </c>
      <c r="L4" s="24">
        <f>SORT2!G4</f>
        <v>3</v>
      </c>
      <c r="M4" s="24" t="str">
        <f>SORT2!H4</f>
        <v>Anderson</v>
      </c>
      <c r="N4" s="1">
        <f t="shared" si="5"/>
        <v>3</v>
      </c>
      <c r="O4" s="1">
        <f>IF(N4="","",IF(COUNTIF(L$1:L4,L4)&gt;1,"",1))</f>
        <v>1</v>
      </c>
      <c r="P4" s="1">
        <f>IF(O4="","",SUM(O$1:O4))</f>
        <v>4</v>
      </c>
      <c r="Q4" s="2"/>
      <c r="R4" s="3">
        <f t="shared" si="6"/>
        <v>3</v>
      </c>
      <c r="S4" s="1">
        <f t="shared" si="7"/>
        <v>3</v>
      </c>
      <c r="T4" s="1">
        <f t="shared" si="8"/>
        <v>1</v>
      </c>
      <c r="U4" s="3">
        <f t="shared" si="9"/>
        <v>4</v>
      </c>
      <c r="V4" s="1">
        <f t="shared" si="10"/>
        <v>5</v>
      </c>
      <c r="W4" s="1">
        <f t="shared" si="16"/>
        <v>16</v>
      </c>
      <c r="Y4" s="1">
        <f t="shared" si="11"/>
        <v>1</v>
      </c>
      <c r="Z4" s="10">
        <f t="shared" si="17"/>
        <v>4</v>
      </c>
      <c r="AA4" s="11">
        <f t="shared" si="12"/>
        <v>0</v>
      </c>
      <c r="AB4" s="9" t="str">
        <f t="shared" si="13"/>
        <v>Bessie</v>
      </c>
      <c r="AC4" s="12" t="str">
        <f t="shared" si="14"/>
        <v>Pérez</v>
      </c>
      <c r="AD4" s="9">
        <f t="shared" si="15"/>
        <v>1330</v>
      </c>
      <c r="AE4" s="4"/>
    </row>
    <row r="5" spans="1:31">
      <c r="A5" s="19">
        <f>SORT3!H5</f>
        <v>0</v>
      </c>
      <c r="B5" s="19" t="str">
        <f>SORT3!I5</f>
        <v>Lynn</v>
      </c>
      <c r="C5" s="20">
        <f>SORT3!J5</f>
        <v>2080</v>
      </c>
      <c r="D5" s="20">
        <f t="shared" si="0"/>
        <v>0</v>
      </c>
      <c r="E5" s="1" t="str">
        <f>IF(D5="","",IF(COUNTIF(A$1:A5,A5)&gt;1,"",1))</f>
        <v/>
      </c>
      <c r="F5" s="1" t="str">
        <f>IF(E5="","",SUM(E$1:E5))</f>
        <v/>
      </c>
      <c r="G5" s="2"/>
      <c r="H5" s="3">
        <f t="shared" si="1"/>
        <v>4</v>
      </c>
      <c r="I5" s="1">
        <f t="shared" si="2"/>
        <v>4</v>
      </c>
      <c r="J5" s="1">
        <f t="shared" si="3"/>
        <v>5</v>
      </c>
      <c r="K5" s="10">
        <f t="shared" si="4"/>
        <v>22</v>
      </c>
      <c r="L5" s="24">
        <f>SORT2!G5</f>
        <v>4</v>
      </c>
      <c r="M5" s="24" t="str">
        <f>SORT2!H5</f>
        <v>Murphy</v>
      </c>
      <c r="N5" s="1">
        <f t="shared" si="5"/>
        <v>4</v>
      </c>
      <c r="O5" s="1">
        <f>IF(N5="","",IF(COUNTIF(L$1:L5,L5)&gt;1,"",1))</f>
        <v>1</v>
      </c>
      <c r="P5" s="1">
        <f>IF(O5="","",SUM(O$1:O5))</f>
        <v>5</v>
      </c>
      <c r="Q5" s="2"/>
      <c r="R5" s="3">
        <f t="shared" si="6"/>
        <v>4</v>
      </c>
      <c r="S5" s="1">
        <f t="shared" si="7"/>
        <v>4</v>
      </c>
      <c r="T5" s="1">
        <f t="shared" si="8"/>
        <v>1</v>
      </c>
      <c r="U5" s="3">
        <f t="shared" si="9"/>
        <v>5</v>
      </c>
      <c r="V5" s="1">
        <f t="shared" si="10"/>
        <v>5</v>
      </c>
      <c r="W5" s="1">
        <f t="shared" si="16"/>
        <v>21</v>
      </c>
      <c r="Y5" s="1">
        <f t="shared" si="11"/>
        <v>1</v>
      </c>
      <c r="Z5" s="10">
        <f t="shared" si="17"/>
        <v>5</v>
      </c>
      <c r="AA5" s="11">
        <f t="shared" si="12"/>
        <v>0</v>
      </c>
      <c r="AB5" s="9" t="str">
        <f t="shared" si="13"/>
        <v>Lynn</v>
      </c>
      <c r="AC5" s="12" t="str">
        <f t="shared" si="14"/>
        <v>Pérez</v>
      </c>
      <c r="AD5" s="9">
        <f t="shared" si="15"/>
        <v>2080</v>
      </c>
      <c r="AE5" s="4"/>
    </row>
    <row r="6" spans="1:31">
      <c r="A6" s="19">
        <f>SORT3!H6</f>
        <v>0</v>
      </c>
      <c r="B6" s="19" t="str">
        <f>SORT3!I6</f>
        <v>Wendy</v>
      </c>
      <c r="C6" s="20">
        <f>SORT3!J6</f>
        <v>2750</v>
      </c>
      <c r="D6" s="20">
        <f t="shared" si="0"/>
        <v>0</v>
      </c>
      <c r="E6" s="1" t="str">
        <f>IF(D6="","",IF(COUNTIF(A$1:A6,A6)&gt;1,"",1))</f>
        <v/>
      </c>
      <c r="F6" s="1" t="str">
        <f>IF(E6="","",SUM(E$1:E6))</f>
        <v/>
      </c>
      <c r="G6" s="2"/>
      <c r="H6" s="3">
        <f t="shared" si="1"/>
        <v>5</v>
      </c>
      <c r="I6" s="1">
        <f t="shared" si="2"/>
        <v>5</v>
      </c>
      <c r="J6" s="1">
        <f t="shared" si="3"/>
        <v>6</v>
      </c>
      <c r="K6" s="10">
        <f t="shared" si="4"/>
        <v>27</v>
      </c>
      <c r="L6" s="24">
        <f>SORT2!G6</f>
        <v>5</v>
      </c>
      <c r="M6" s="24" t="str">
        <f>SORT2!H6</f>
        <v>Cook</v>
      </c>
      <c r="N6" s="1">
        <f t="shared" si="5"/>
        <v>5</v>
      </c>
      <c r="O6" s="1">
        <f>IF(N6="","",IF(COUNTIF(L$1:L6,L6)&gt;1,"",1))</f>
        <v>1</v>
      </c>
      <c r="P6" s="1">
        <f>IF(O6="","",SUM(O$1:O6))</f>
        <v>6</v>
      </c>
      <c r="Q6" s="2"/>
      <c r="R6" s="3">
        <f t="shared" si="6"/>
        <v>5</v>
      </c>
      <c r="S6" s="1">
        <f t="shared" si="7"/>
        <v>5</v>
      </c>
      <c r="T6" s="1">
        <f t="shared" si="8"/>
        <v>1</v>
      </c>
      <c r="U6" s="3">
        <f t="shared" si="9"/>
        <v>6</v>
      </c>
      <c r="V6" s="1">
        <f t="shared" si="10"/>
        <v>6</v>
      </c>
      <c r="W6" s="1">
        <f t="shared" si="16"/>
        <v>26</v>
      </c>
      <c r="Y6" s="1">
        <f t="shared" si="11"/>
        <v>1</v>
      </c>
      <c r="Z6" s="10">
        <f t="shared" si="17"/>
        <v>6</v>
      </c>
      <c r="AA6" s="11">
        <f t="shared" si="12"/>
        <v>0</v>
      </c>
      <c r="AB6" s="9" t="str">
        <f t="shared" si="13"/>
        <v>Wendy</v>
      </c>
      <c r="AC6" s="12" t="str">
        <f t="shared" si="14"/>
        <v>Pérez</v>
      </c>
      <c r="AD6" s="9">
        <f t="shared" si="15"/>
        <v>2750</v>
      </c>
      <c r="AE6" s="4"/>
    </row>
    <row r="7" spans="1:31">
      <c r="A7" s="19">
        <f>SORT3!H7</f>
        <v>1</v>
      </c>
      <c r="B7" s="19" t="str">
        <f>SORT3!I7</f>
        <v>Georgia</v>
      </c>
      <c r="C7" s="20">
        <f>SORT3!J7</f>
        <v>390</v>
      </c>
      <c r="D7" s="20">
        <f t="shared" si="0"/>
        <v>1</v>
      </c>
      <c r="E7" s="1">
        <f>IF(D7="","",IF(COUNTIF(A$1:A7,A7)&gt;1,"",1))</f>
        <v>1</v>
      </c>
      <c r="F7" s="1">
        <f>IF(E7="","",SUM(E$1:E7))</f>
        <v>2</v>
      </c>
      <c r="G7" s="2"/>
      <c r="H7" s="3">
        <f t="shared" si="1"/>
        <v>6</v>
      </c>
      <c r="I7" s="1">
        <f t="shared" si="2"/>
        <v>6</v>
      </c>
      <c r="J7" s="1">
        <f t="shared" si="3"/>
        <v>7</v>
      </c>
      <c r="K7" s="10">
        <f t="shared" si="4"/>
        <v>33</v>
      </c>
      <c r="L7" s="24">
        <f>SORT2!G7</f>
        <v>6</v>
      </c>
      <c r="M7" s="24" t="str">
        <f>SORT2!H7</f>
        <v>Butler</v>
      </c>
      <c r="N7" s="1">
        <f t="shared" si="5"/>
        <v>6</v>
      </c>
      <c r="O7" s="1">
        <f>IF(N7="","",IF(COUNTIF(L$1:L7,L7)&gt;1,"",1))</f>
        <v>1</v>
      </c>
      <c r="P7" s="1">
        <f>IF(O7="","",SUM(O$1:O7))</f>
        <v>7</v>
      </c>
      <c r="Q7" s="2"/>
      <c r="R7" s="3">
        <f t="shared" si="6"/>
        <v>6</v>
      </c>
      <c r="S7" s="1">
        <f t="shared" si="7"/>
        <v>6</v>
      </c>
      <c r="T7" s="1">
        <f t="shared" si="8"/>
        <v>1</v>
      </c>
      <c r="U7" s="3">
        <f t="shared" si="9"/>
        <v>7</v>
      </c>
      <c r="V7" s="1">
        <f t="shared" si="10"/>
        <v>7</v>
      </c>
      <c r="W7" s="1">
        <f t="shared" si="16"/>
        <v>32</v>
      </c>
      <c r="Y7" s="1">
        <f t="shared" si="11"/>
        <v>2</v>
      </c>
      <c r="Z7" s="10">
        <f t="shared" si="17"/>
        <v>1</v>
      </c>
      <c r="AA7" s="11">
        <f t="shared" si="12"/>
        <v>1</v>
      </c>
      <c r="AB7" s="9" t="str">
        <f t="shared" si="13"/>
        <v>Georgia</v>
      </c>
      <c r="AC7" s="12" t="str">
        <f t="shared" si="14"/>
        <v>Nguyen</v>
      </c>
      <c r="AD7" s="9">
        <f t="shared" si="15"/>
        <v>390</v>
      </c>
      <c r="AE7" s="4"/>
    </row>
    <row r="8" spans="1:31">
      <c r="A8" s="19">
        <f>SORT3!H8</f>
        <v>1</v>
      </c>
      <c r="B8" s="19" t="str">
        <f>SORT3!I8</f>
        <v>Frank</v>
      </c>
      <c r="C8" s="20">
        <f>SORT3!J8</f>
        <v>2340</v>
      </c>
      <c r="D8" s="20">
        <f t="shared" ref="D8:D71" si="18">IF(ISERROR(MATCH(A8,$L:$L,0)),"",A8)</f>
        <v>1</v>
      </c>
      <c r="E8" s="1" t="str">
        <f>IF(D8="","",IF(COUNTIF(A$1:A8,A8)&gt;1,"",1))</f>
        <v/>
      </c>
      <c r="F8" s="1" t="str">
        <f>IF(E8="","",SUM(E$1:E8))</f>
        <v/>
      </c>
      <c r="G8" s="2"/>
      <c r="H8" s="3">
        <f t="shared" ref="H8:H71" si="19">IF(ROW()&gt;G$1,"",INDEX(A:A,MATCH(ROW(),F:F)))</f>
        <v>7</v>
      </c>
      <c r="I8" s="1">
        <f t="shared" ref="I8:I71" si="20">H8</f>
        <v>7</v>
      </c>
      <c r="J8" s="1">
        <f t="shared" ref="J8:J71" si="21">IF(I8="","",COUNTIF(A:A,I8))</f>
        <v>6</v>
      </c>
      <c r="K8" s="10">
        <f t="shared" ref="K8:K71" si="22">MATCH(I8,A:A,0)</f>
        <v>40</v>
      </c>
      <c r="L8" s="24">
        <f>SORT2!G8</f>
        <v>7</v>
      </c>
      <c r="M8" s="24" t="str">
        <f>SORT2!H8</f>
        <v>Jenkins</v>
      </c>
      <c r="N8" s="1">
        <f t="shared" ref="N8:N71" si="23">IF(ISERROR(MATCH(L8,$A:$A,0)),"",L8)</f>
        <v>7</v>
      </c>
      <c r="O8" s="1">
        <f>IF(N8="","",IF(COUNTIF(L$1:L8,L8)&gt;1,"",1))</f>
        <v>1</v>
      </c>
      <c r="P8" s="1">
        <f>IF(O8="","",SUM(O$1:O8))</f>
        <v>8</v>
      </c>
      <c r="Q8" s="2"/>
      <c r="R8" s="3">
        <f t="shared" ref="R8:R71" si="24">IF(ROW()&gt;Q$1,"",INDEX(L:L,MATCH(ROW(),P:P)))</f>
        <v>7</v>
      </c>
      <c r="S8" s="1">
        <f t="shared" ref="S8:S71" si="25">R8</f>
        <v>7</v>
      </c>
      <c r="T8" s="1">
        <f t="shared" ref="T8:T71" si="26">IF(S8="","",COUNTIF(L:L,S8))</f>
        <v>1</v>
      </c>
      <c r="U8" s="3">
        <f t="shared" ref="U8:U71" si="27">IF(ISERROR(MATCH(S8,L:L,0)),"",MATCH(S8,L:L,0))</f>
        <v>8</v>
      </c>
      <c r="V8" s="1">
        <f t="shared" ref="V8:V71" si="28">IF(ISERROR(J8*T8),"",J8*T8)</f>
        <v>6</v>
      </c>
      <c r="W8" s="1">
        <f t="shared" ref="W8:W71" si="29">IF(ISERROR(W7+V7),"",W7+V7)</f>
        <v>39</v>
      </c>
      <c r="Y8" s="1">
        <f t="shared" si="11"/>
        <v>2</v>
      </c>
      <c r="Z8" s="10">
        <f t="shared" ref="Z8:Z71" si="30">IF(Y8="","",IF(Y8&lt;&gt;Y7,1,1+Z7))</f>
        <v>2</v>
      </c>
      <c r="AA8" s="11">
        <f t="shared" ref="AA8:AA71" si="31">IF(Y8="","",INDEX(I:I,Y8))</f>
        <v>1</v>
      </c>
      <c r="AB8" s="9" t="str">
        <f t="shared" ref="AB8:AB71" si="32">IF(Z8="","",INDEX(B:B,INDEX(K:K,Y8)+MOD(Z8-1,INDEX($J:$J,Y8))))</f>
        <v>Frank</v>
      </c>
      <c r="AC8" s="12" t="str">
        <f t="shared" ref="AC8:AC71" si="33">IF(AA8="","",INDEX($M:$M,INDEX($U:$U,Y8)+INT((Z8-1)/INDEX($J:$J,Y8))))</f>
        <v>Nguyen</v>
      </c>
      <c r="AD8" s="9">
        <f t="shared" ref="AD8:AD71" si="34">IF(Z8="","",INDEX(C:C,INDEX(K:K,Y8)+MOD(Z8-1,INDEX($J:$J,Y8))))</f>
        <v>2340</v>
      </c>
      <c r="AE8" s="4"/>
    </row>
    <row r="9" spans="1:31">
      <c r="A9" s="19">
        <f>SORT3!H9</f>
        <v>1</v>
      </c>
      <c r="B9" s="19" t="str">
        <f>SORT3!I9</f>
        <v>Tyrone</v>
      </c>
      <c r="C9" s="20">
        <f>SORT3!J9</f>
        <v>2380</v>
      </c>
      <c r="D9" s="20">
        <f t="shared" si="18"/>
        <v>1</v>
      </c>
      <c r="E9" s="1" t="str">
        <f>IF(D9="","",IF(COUNTIF(A$1:A9,A9)&gt;1,"",1))</f>
        <v/>
      </c>
      <c r="F9" s="1" t="str">
        <f>IF(E9="","",SUM(E$1:E9))</f>
        <v/>
      </c>
      <c r="G9" s="2"/>
      <c r="H9" s="3">
        <f t="shared" si="19"/>
        <v>8</v>
      </c>
      <c r="I9" s="1">
        <f t="shared" si="20"/>
        <v>8</v>
      </c>
      <c r="J9" s="1">
        <f t="shared" si="21"/>
        <v>5</v>
      </c>
      <c r="K9" s="10">
        <f t="shared" si="22"/>
        <v>46</v>
      </c>
      <c r="L9" s="24">
        <f>SORT2!G9</f>
        <v>8</v>
      </c>
      <c r="M9" s="24" t="str">
        <f>SORT2!H9</f>
        <v>Jenkins</v>
      </c>
      <c r="N9" s="1">
        <f t="shared" si="23"/>
        <v>8</v>
      </c>
      <c r="O9" s="1">
        <f>IF(N9="","",IF(COUNTIF(L$1:L9,L9)&gt;1,"",1))</f>
        <v>1</v>
      </c>
      <c r="P9" s="1">
        <f>IF(O9="","",SUM(O$1:O9))</f>
        <v>9</v>
      </c>
      <c r="Q9" s="2"/>
      <c r="R9" s="3">
        <f t="shared" si="24"/>
        <v>8</v>
      </c>
      <c r="S9" s="1">
        <f t="shared" si="25"/>
        <v>8</v>
      </c>
      <c r="T9" s="1">
        <f t="shared" si="26"/>
        <v>1</v>
      </c>
      <c r="U9" s="3">
        <f t="shared" si="27"/>
        <v>9</v>
      </c>
      <c r="V9" s="1">
        <f t="shared" si="28"/>
        <v>5</v>
      </c>
      <c r="W9" s="1">
        <f t="shared" si="29"/>
        <v>45</v>
      </c>
      <c r="Y9" s="1">
        <f t="shared" si="11"/>
        <v>2</v>
      </c>
      <c r="Z9" s="10">
        <f t="shared" si="30"/>
        <v>3</v>
      </c>
      <c r="AA9" s="11">
        <f t="shared" si="31"/>
        <v>1</v>
      </c>
      <c r="AB9" s="9" t="str">
        <f t="shared" si="32"/>
        <v>Tyrone</v>
      </c>
      <c r="AC9" s="12" t="str">
        <f t="shared" si="33"/>
        <v>Nguyen</v>
      </c>
      <c r="AD9" s="9">
        <f t="shared" si="34"/>
        <v>2380</v>
      </c>
      <c r="AE9" s="4"/>
    </row>
    <row r="10" spans="1:31">
      <c r="A10" s="19">
        <f>SORT3!H10</f>
        <v>1</v>
      </c>
      <c r="B10" s="19" t="str">
        <f>SORT3!I10</f>
        <v>Richard</v>
      </c>
      <c r="C10" s="20">
        <f>SORT3!J10</f>
        <v>1070</v>
      </c>
      <c r="D10" s="20">
        <f t="shared" si="18"/>
        <v>1</v>
      </c>
      <c r="E10" s="1" t="str">
        <f>IF(D10="","",IF(COUNTIF(A$1:A10,A10)&gt;1,"",1))</f>
        <v/>
      </c>
      <c r="F10" s="1" t="str">
        <f>IF(E10="","",SUM(E$1:E10))</f>
        <v/>
      </c>
      <c r="G10" s="2"/>
      <c r="H10" s="3">
        <f t="shared" si="19"/>
        <v>9</v>
      </c>
      <c r="I10" s="1">
        <f t="shared" si="20"/>
        <v>9</v>
      </c>
      <c r="J10" s="1">
        <f t="shared" si="21"/>
        <v>6</v>
      </c>
      <c r="K10" s="10">
        <f t="shared" si="22"/>
        <v>51</v>
      </c>
      <c r="L10" s="24">
        <f>SORT2!G10</f>
        <v>9</v>
      </c>
      <c r="M10" s="24" t="str">
        <f>SORT2!H10</f>
        <v>Torres</v>
      </c>
      <c r="N10" s="1">
        <f t="shared" si="23"/>
        <v>9</v>
      </c>
      <c r="O10" s="1">
        <f>IF(N10="","",IF(COUNTIF(L$1:L10,L10)&gt;1,"",1))</f>
        <v>1</v>
      </c>
      <c r="P10" s="1">
        <f>IF(O10="","",SUM(O$1:O10))</f>
        <v>10</v>
      </c>
      <c r="Q10" s="2"/>
      <c r="R10" s="3">
        <f t="shared" si="24"/>
        <v>9</v>
      </c>
      <c r="S10" s="1">
        <f t="shared" si="25"/>
        <v>9</v>
      </c>
      <c r="T10" s="1">
        <f t="shared" si="26"/>
        <v>1</v>
      </c>
      <c r="U10" s="3">
        <f t="shared" si="27"/>
        <v>10</v>
      </c>
      <c r="V10" s="1">
        <f t="shared" si="28"/>
        <v>6</v>
      </c>
      <c r="W10" s="1">
        <f t="shared" si="29"/>
        <v>50</v>
      </c>
      <c r="Y10" s="1">
        <f t="shared" si="11"/>
        <v>2</v>
      </c>
      <c r="Z10" s="10">
        <f t="shared" si="30"/>
        <v>4</v>
      </c>
      <c r="AA10" s="11">
        <f t="shared" si="31"/>
        <v>1</v>
      </c>
      <c r="AB10" s="9" t="str">
        <f t="shared" si="32"/>
        <v>Richard</v>
      </c>
      <c r="AC10" s="12" t="str">
        <f t="shared" si="33"/>
        <v>Nguyen</v>
      </c>
      <c r="AD10" s="9">
        <f t="shared" si="34"/>
        <v>1070</v>
      </c>
      <c r="AE10" s="4"/>
    </row>
    <row r="11" spans="1:31">
      <c r="A11" s="19">
        <f>SORT3!H11</f>
        <v>2</v>
      </c>
      <c r="B11" s="19" t="str">
        <f>SORT3!I11</f>
        <v>June</v>
      </c>
      <c r="C11" s="20">
        <f>SORT3!J11</f>
        <v>2800</v>
      </c>
      <c r="D11" s="20">
        <f t="shared" si="18"/>
        <v>2</v>
      </c>
      <c r="E11" s="1">
        <f>IF(D11="","",IF(COUNTIF(A$1:A11,A11)&gt;1,"",1))</f>
        <v>1</v>
      </c>
      <c r="F11" s="1">
        <f>IF(E11="","",SUM(E$1:E11))</f>
        <v>3</v>
      </c>
      <c r="G11" s="2"/>
      <c r="H11" s="3">
        <f t="shared" si="19"/>
        <v>10</v>
      </c>
      <c r="I11" s="1">
        <f t="shared" si="20"/>
        <v>10</v>
      </c>
      <c r="J11" s="1">
        <f t="shared" si="21"/>
        <v>2</v>
      </c>
      <c r="K11" s="10">
        <f t="shared" si="22"/>
        <v>57</v>
      </c>
      <c r="L11" s="24">
        <f>SORT2!G11</f>
        <v>10</v>
      </c>
      <c r="M11" s="24" t="str">
        <f>SORT2!H11</f>
        <v>Smith</v>
      </c>
      <c r="N11" s="1">
        <f t="shared" si="23"/>
        <v>10</v>
      </c>
      <c r="O11" s="1">
        <f>IF(N11="","",IF(COUNTIF(L$1:L11,L11)&gt;1,"",1))</f>
        <v>1</v>
      </c>
      <c r="P11" s="1">
        <f>IF(O11="","",SUM(O$1:O11))</f>
        <v>11</v>
      </c>
      <c r="Q11" s="2"/>
      <c r="R11" s="3">
        <f t="shared" si="24"/>
        <v>10</v>
      </c>
      <c r="S11" s="1">
        <f t="shared" si="25"/>
        <v>10</v>
      </c>
      <c r="T11" s="1">
        <f t="shared" si="26"/>
        <v>1</v>
      </c>
      <c r="U11" s="3">
        <f t="shared" si="27"/>
        <v>11</v>
      </c>
      <c r="V11" s="1">
        <f t="shared" si="28"/>
        <v>2</v>
      </c>
      <c r="W11" s="1">
        <f t="shared" si="29"/>
        <v>56</v>
      </c>
      <c r="Y11" s="1">
        <f t="shared" si="11"/>
        <v>3</v>
      </c>
      <c r="Z11" s="10">
        <f t="shared" si="30"/>
        <v>1</v>
      </c>
      <c r="AA11" s="11">
        <f t="shared" si="31"/>
        <v>2</v>
      </c>
      <c r="AB11" s="9" t="str">
        <f t="shared" si="32"/>
        <v>June</v>
      </c>
      <c r="AC11" s="12" t="str">
        <f t="shared" si="33"/>
        <v>Hernández</v>
      </c>
      <c r="AD11" s="9">
        <f t="shared" si="34"/>
        <v>2800</v>
      </c>
      <c r="AE11" s="4"/>
    </row>
    <row r="12" spans="1:31">
      <c r="A12" s="19">
        <f>SORT3!H12</f>
        <v>2</v>
      </c>
      <c r="B12" s="19" t="str">
        <f>SORT3!I12</f>
        <v>Andrew</v>
      </c>
      <c r="C12" s="20">
        <f>SORT3!J12</f>
        <v>2890</v>
      </c>
      <c r="D12" s="20">
        <f t="shared" si="18"/>
        <v>2</v>
      </c>
      <c r="E12" s="1" t="str">
        <f>IF(D12="","",IF(COUNTIF(A$1:A12,A12)&gt;1,"",1))</f>
        <v/>
      </c>
      <c r="F12" s="1" t="str">
        <f>IF(E12="","",SUM(E$1:E12))</f>
        <v/>
      </c>
      <c r="G12" s="2"/>
      <c r="H12" s="3">
        <f t="shared" si="19"/>
        <v>12</v>
      </c>
      <c r="I12" s="1">
        <f t="shared" si="20"/>
        <v>12</v>
      </c>
      <c r="J12" s="1">
        <f t="shared" si="21"/>
        <v>6</v>
      </c>
      <c r="K12" s="10">
        <f t="shared" si="22"/>
        <v>59</v>
      </c>
      <c r="L12" s="24">
        <f>SORT2!G12</f>
        <v>11</v>
      </c>
      <c r="M12" s="24" t="str">
        <f>SORT2!H12</f>
        <v>Williams</v>
      </c>
      <c r="N12" s="1" t="str">
        <f t="shared" si="23"/>
        <v/>
      </c>
      <c r="O12" s="1" t="str">
        <f>IF(N12="","",IF(COUNTIF(L$1:L12,L12)&gt;1,"",1))</f>
        <v/>
      </c>
      <c r="P12" s="1" t="str">
        <f>IF(O12="","",SUM(O$1:O12))</f>
        <v/>
      </c>
      <c r="Q12" s="2"/>
      <c r="R12" s="3">
        <f t="shared" si="24"/>
        <v>12</v>
      </c>
      <c r="S12" s="1">
        <f t="shared" si="25"/>
        <v>12</v>
      </c>
      <c r="T12" s="1">
        <f t="shared" si="26"/>
        <v>1</v>
      </c>
      <c r="U12" s="3">
        <f t="shared" si="27"/>
        <v>13</v>
      </c>
      <c r="V12" s="1">
        <f t="shared" si="28"/>
        <v>6</v>
      </c>
      <c r="W12" s="1">
        <f t="shared" si="29"/>
        <v>58</v>
      </c>
      <c r="Y12" s="1">
        <f t="shared" si="11"/>
        <v>3</v>
      </c>
      <c r="Z12" s="10">
        <f t="shared" si="30"/>
        <v>2</v>
      </c>
      <c r="AA12" s="11">
        <f t="shared" si="31"/>
        <v>2</v>
      </c>
      <c r="AB12" s="9" t="str">
        <f t="shared" si="32"/>
        <v>Andrew</v>
      </c>
      <c r="AC12" s="12" t="str">
        <f t="shared" si="33"/>
        <v>Hernández</v>
      </c>
      <c r="AD12" s="9">
        <f t="shared" si="34"/>
        <v>2890</v>
      </c>
      <c r="AE12" s="4"/>
    </row>
    <row r="13" spans="1:31">
      <c r="A13" s="19">
        <f>SORT3!H13</f>
        <v>2</v>
      </c>
      <c r="B13" s="19" t="str">
        <f>SORT3!I13</f>
        <v>Elmer</v>
      </c>
      <c r="C13" s="20">
        <f>SORT3!J13</f>
        <v>1160</v>
      </c>
      <c r="D13" s="20">
        <f t="shared" si="18"/>
        <v>2</v>
      </c>
      <c r="E13" s="1" t="str">
        <f>IF(D13="","",IF(COUNTIF(A$1:A13,A13)&gt;1,"",1))</f>
        <v/>
      </c>
      <c r="F13" s="1" t="str">
        <f>IF(E13="","",SUM(E$1:E13))</f>
        <v/>
      </c>
      <c r="G13" s="2"/>
      <c r="H13" s="3">
        <f t="shared" si="19"/>
        <v>13</v>
      </c>
      <c r="I13" s="1">
        <f t="shared" si="20"/>
        <v>13</v>
      </c>
      <c r="J13" s="1">
        <f t="shared" si="21"/>
        <v>5</v>
      </c>
      <c r="K13" s="10">
        <f t="shared" si="22"/>
        <v>65</v>
      </c>
      <c r="L13" s="24">
        <f>SORT2!G13</f>
        <v>12</v>
      </c>
      <c r="M13" s="24" t="str">
        <f>SORT2!H13</f>
        <v>Collins</v>
      </c>
      <c r="N13" s="1">
        <f t="shared" si="23"/>
        <v>12</v>
      </c>
      <c r="O13" s="1">
        <f>IF(N13="","",IF(COUNTIF(L$1:L13,L13)&gt;1,"",1))</f>
        <v>1</v>
      </c>
      <c r="P13" s="1">
        <f>IF(O13="","",SUM(O$1:O13))</f>
        <v>12</v>
      </c>
      <c r="Q13" s="2"/>
      <c r="R13" s="3">
        <f t="shared" si="24"/>
        <v>13</v>
      </c>
      <c r="S13" s="1">
        <f t="shared" si="25"/>
        <v>13</v>
      </c>
      <c r="T13" s="1">
        <f t="shared" si="26"/>
        <v>1</v>
      </c>
      <c r="U13" s="3">
        <f t="shared" si="27"/>
        <v>14</v>
      </c>
      <c r="V13" s="1">
        <f t="shared" si="28"/>
        <v>5</v>
      </c>
      <c r="W13" s="1">
        <f t="shared" si="29"/>
        <v>64</v>
      </c>
      <c r="Y13" s="1">
        <f t="shared" si="11"/>
        <v>3</v>
      </c>
      <c r="Z13" s="10">
        <f t="shared" si="30"/>
        <v>3</v>
      </c>
      <c r="AA13" s="11">
        <f t="shared" si="31"/>
        <v>2</v>
      </c>
      <c r="AB13" s="9" t="str">
        <f t="shared" si="32"/>
        <v>Elmer</v>
      </c>
      <c r="AC13" s="12" t="str">
        <f t="shared" si="33"/>
        <v>Hernández</v>
      </c>
      <c r="AD13" s="9">
        <f t="shared" si="34"/>
        <v>1160</v>
      </c>
      <c r="AE13" s="4"/>
    </row>
    <row r="14" spans="1:31">
      <c r="A14" s="19">
        <f>SORT3!H14</f>
        <v>2</v>
      </c>
      <c r="B14" s="19" t="str">
        <f>SORT3!I14</f>
        <v>Geraldine</v>
      </c>
      <c r="C14" s="20">
        <f>SORT3!J14</f>
        <v>1210</v>
      </c>
      <c r="D14" s="20">
        <f t="shared" si="18"/>
        <v>2</v>
      </c>
      <c r="E14" s="1" t="str">
        <f>IF(D14="","",IF(COUNTIF(A$1:A14,A14)&gt;1,"",1))</f>
        <v/>
      </c>
      <c r="F14" s="1" t="str">
        <f>IF(E14="","",SUM(E$1:E14))</f>
        <v/>
      </c>
      <c r="G14" s="2"/>
      <c r="H14" s="3">
        <f t="shared" si="19"/>
        <v>14</v>
      </c>
      <c r="I14" s="1">
        <f t="shared" si="20"/>
        <v>14</v>
      </c>
      <c r="J14" s="1">
        <f t="shared" si="21"/>
        <v>6</v>
      </c>
      <c r="K14" s="10">
        <f t="shared" si="22"/>
        <v>70</v>
      </c>
      <c r="L14" s="24">
        <f>SORT2!G14</f>
        <v>13</v>
      </c>
      <c r="M14" s="24" t="str">
        <f>SORT2!H14</f>
        <v>Watson</v>
      </c>
      <c r="N14" s="1">
        <f t="shared" si="23"/>
        <v>13</v>
      </c>
      <c r="O14" s="1">
        <f>IF(N14="","",IF(COUNTIF(L$1:L14,L14)&gt;1,"",1))</f>
        <v>1</v>
      </c>
      <c r="P14" s="1">
        <f>IF(O14="","",SUM(O$1:O14))</f>
        <v>13</v>
      </c>
      <c r="Q14" s="2"/>
      <c r="R14" s="3">
        <f t="shared" si="24"/>
        <v>14</v>
      </c>
      <c r="S14" s="1">
        <f t="shared" si="25"/>
        <v>14</v>
      </c>
      <c r="T14" s="1">
        <f t="shared" si="26"/>
        <v>1</v>
      </c>
      <c r="U14" s="3">
        <f t="shared" si="27"/>
        <v>15</v>
      </c>
      <c r="V14" s="1">
        <f t="shared" si="28"/>
        <v>6</v>
      </c>
      <c r="W14" s="1">
        <f t="shared" si="29"/>
        <v>69</v>
      </c>
      <c r="Y14" s="1">
        <f t="shared" si="11"/>
        <v>3</v>
      </c>
      <c r="Z14" s="10">
        <f t="shared" si="30"/>
        <v>4</v>
      </c>
      <c r="AA14" s="11">
        <f t="shared" si="31"/>
        <v>2</v>
      </c>
      <c r="AB14" s="9" t="str">
        <f t="shared" si="32"/>
        <v>Geraldine</v>
      </c>
      <c r="AC14" s="12" t="str">
        <f t="shared" si="33"/>
        <v>Hernández</v>
      </c>
      <c r="AD14" s="9">
        <f t="shared" si="34"/>
        <v>1210</v>
      </c>
      <c r="AE14" s="4"/>
    </row>
    <row r="15" spans="1:31">
      <c r="A15" s="19">
        <f>SORT3!H15</f>
        <v>2</v>
      </c>
      <c r="B15" s="19" t="str">
        <f>SORT3!I15</f>
        <v>Irene</v>
      </c>
      <c r="C15" s="20">
        <f>SORT3!J15</f>
        <v>1310</v>
      </c>
      <c r="D15" s="20">
        <f t="shared" si="18"/>
        <v>2</v>
      </c>
      <c r="E15" s="1" t="str">
        <f>IF(D15="","",IF(COUNTIF(A$1:A15,A15)&gt;1,"",1))</f>
        <v/>
      </c>
      <c r="F15" s="1" t="str">
        <f>IF(E15="","",SUM(E$1:E15))</f>
        <v/>
      </c>
      <c r="G15" s="23"/>
      <c r="H15" s="3">
        <f t="shared" si="19"/>
        <v>15</v>
      </c>
      <c r="I15" s="1">
        <f t="shared" si="20"/>
        <v>15</v>
      </c>
      <c r="J15" s="1">
        <f t="shared" si="21"/>
        <v>1</v>
      </c>
      <c r="K15" s="10">
        <f t="shared" si="22"/>
        <v>76</v>
      </c>
      <c r="L15" s="24">
        <f>SORT2!G15</f>
        <v>14</v>
      </c>
      <c r="M15" s="24" t="str">
        <f>SORT2!H15</f>
        <v>Murphy</v>
      </c>
      <c r="N15" s="1">
        <f t="shared" si="23"/>
        <v>14</v>
      </c>
      <c r="O15" s="1">
        <f>IF(N15="","",IF(COUNTIF(L$1:L15,L15)&gt;1,"",1))</f>
        <v>1</v>
      </c>
      <c r="P15" s="1">
        <f>IF(O15="","",SUM(O$1:O15))</f>
        <v>14</v>
      </c>
      <c r="Q15" s="2"/>
      <c r="R15" s="3">
        <f t="shared" si="24"/>
        <v>15</v>
      </c>
      <c r="S15" s="1">
        <f t="shared" si="25"/>
        <v>15</v>
      </c>
      <c r="T15" s="1">
        <f t="shared" si="26"/>
        <v>1</v>
      </c>
      <c r="U15" s="3">
        <f t="shared" si="27"/>
        <v>16</v>
      </c>
      <c r="V15" s="1">
        <f t="shared" si="28"/>
        <v>1</v>
      </c>
      <c r="W15" s="1">
        <f t="shared" si="29"/>
        <v>75</v>
      </c>
      <c r="Y15" s="1">
        <f t="shared" si="11"/>
        <v>3</v>
      </c>
      <c r="Z15" s="10">
        <f t="shared" si="30"/>
        <v>5</v>
      </c>
      <c r="AA15" s="11">
        <f t="shared" si="31"/>
        <v>2</v>
      </c>
      <c r="AB15" s="9" t="str">
        <f t="shared" si="32"/>
        <v>Irene</v>
      </c>
      <c r="AC15" s="12" t="str">
        <f t="shared" si="33"/>
        <v>Hernández</v>
      </c>
      <c r="AD15" s="9">
        <f t="shared" si="34"/>
        <v>1310</v>
      </c>
      <c r="AE15" s="4"/>
    </row>
    <row r="16" spans="1:31">
      <c r="A16" s="19">
        <f>SORT3!H16</f>
        <v>2</v>
      </c>
      <c r="B16" s="19" t="str">
        <f>SORT3!I16</f>
        <v>Matthew</v>
      </c>
      <c r="C16" s="20">
        <f>SORT3!J16</f>
        <v>2410</v>
      </c>
      <c r="D16" s="20">
        <f t="shared" si="18"/>
        <v>2</v>
      </c>
      <c r="E16" s="1" t="str">
        <f>IF(D16="","",IF(COUNTIF(A$1:A16,A16)&gt;1,"",1))</f>
        <v/>
      </c>
      <c r="F16" s="1" t="str">
        <f>IF(E16="","",SUM(E$1:E16))</f>
        <v/>
      </c>
      <c r="G16" s="2"/>
      <c r="H16" s="3">
        <f t="shared" si="19"/>
        <v>16</v>
      </c>
      <c r="I16" s="1">
        <f t="shared" si="20"/>
        <v>16</v>
      </c>
      <c r="J16" s="1">
        <f t="shared" si="21"/>
        <v>4</v>
      </c>
      <c r="K16" s="10">
        <f t="shared" si="22"/>
        <v>77</v>
      </c>
      <c r="L16" s="24">
        <f>SORT2!G16</f>
        <v>15</v>
      </c>
      <c r="M16" s="24" t="str">
        <f>SORT2!H16</f>
        <v>Hernández</v>
      </c>
      <c r="N16" s="1">
        <f t="shared" si="23"/>
        <v>15</v>
      </c>
      <c r="O16" s="1">
        <f>IF(N16="","",IF(COUNTIF(L$1:L16,L16)&gt;1,"",1))</f>
        <v>1</v>
      </c>
      <c r="P16" s="1">
        <f>IF(O16="","",SUM(O$1:O16))</f>
        <v>15</v>
      </c>
      <c r="Q16" s="2"/>
      <c r="R16" s="3">
        <f t="shared" si="24"/>
        <v>16</v>
      </c>
      <c r="S16" s="1">
        <f t="shared" si="25"/>
        <v>16</v>
      </c>
      <c r="T16" s="1">
        <f t="shared" si="26"/>
        <v>1</v>
      </c>
      <c r="U16" s="3">
        <f t="shared" si="27"/>
        <v>17</v>
      </c>
      <c r="V16" s="1">
        <f t="shared" si="28"/>
        <v>4</v>
      </c>
      <c r="W16" s="1">
        <f t="shared" si="29"/>
        <v>76</v>
      </c>
      <c r="Y16" s="1">
        <f t="shared" si="11"/>
        <v>3</v>
      </c>
      <c r="Z16" s="10">
        <f t="shared" si="30"/>
        <v>6</v>
      </c>
      <c r="AA16" s="11">
        <f t="shared" si="31"/>
        <v>2</v>
      </c>
      <c r="AB16" s="9" t="str">
        <f t="shared" si="32"/>
        <v>Matthew</v>
      </c>
      <c r="AC16" s="12" t="str">
        <f t="shared" si="33"/>
        <v>Hernández</v>
      </c>
      <c r="AD16" s="9">
        <f t="shared" si="34"/>
        <v>2410</v>
      </c>
      <c r="AE16" s="4"/>
    </row>
    <row r="17" spans="1:31">
      <c r="A17" s="19">
        <f>SORT3!H17</f>
        <v>3</v>
      </c>
      <c r="B17" s="19" t="str">
        <f>SORT3!I17</f>
        <v>Kevin</v>
      </c>
      <c r="C17" s="20">
        <f>SORT3!J17</f>
        <v>70</v>
      </c>
      <c r="D17" s="20">
        <f t="shared" si="18"/>
        <v>3</v>
      </c>
      <c r="E17" s="1">
        <f>IF(D17="","",IF(COUNTIF(A$1:A17,A17)&gt;1,"",1))</f>
        <v>1</v>
      </c>
      <c r="F17" s="1">
        <f>IF(E17="","",SUM(E$1:E17))</f>
        <v>4</v>
      </c>
      <c r="G17" s="2"/>
      <c r="H17" s="3">
        <f t="shared" si="19"/>
        <v>17</v>
      </c>
      <c r="I17" s="1">
        <f t="shared" si="20"/>
        <v>17</v>
      </c>
      <c r="J17" s="1">
        <f t="shared" si="21"/>
        <v>2</v>
      </c>
      <c r="K17" s="10">
        <f t="shared" si="22"/>
        <v>81</v>
      </c>
      <c r="L17" s="24">
        <f>SORT2!G17</f>
        <v>16</v>
      </c>
      <c r="M17" s="24" t="str">
        <f>SORT2!H17</f>
        <v>Nguyen</v>
      </c>
      <c r="N17" s="1">
        <f t="shared" si="23"/>
        <v>16</v>
      </c>
      <c r="O17" s="1">
        <f>IF(N17="","",IF(COUNTIF(L$1:L17,L17)&gt;1,"",1))</f>
        <v>1</v>
      </c>
      <c r="P17" s="1">
        <f>IF(O17="","",SUM(O$1:O17))</f>
        <v>16</v>
      </c>
      <c r="Q17" s="2"/>
      <c r="R17" s="3">
        <f t="shared" si="24"/>
        <v>17</v>
      </c>
      <c r="S17" s="1">
        <f t="shared" si="25"/>
        <v>17</v>
      </c>
      <c r="T17" s="1">
        <f t="shared" si="26"/>
        <v>1</v>
      </c>
      <c r="U17" s="3">
        <f t="shared" si="27"/>
        <v>18</v>
      </c>
      <c r="V17" s="1">
        <f t="shared" si="28"/>
        <v>2</v>
      </c>
      <c r="W17" s="1">
        <f t="shared" si="29"/>
        <v>80</v>
      </c>
      <c r="Y17" s="1">
        <f t="shared" si="11"/>
        <v>4</v>
      </c>
      <c r="Z17" s="10">
        <f t="shared" si="30"/>
        <v>1</v>
      </c>
      <c r="AA17" s="11">
        <f t="shared" si="31"/>
        <v>3</v>
      </c>
      <c r="AB17" s="9" t="str">
        <f t="shared" si="32"/>
        <v>Kevin</v>
      </c>
      <c r="AC17" s="12" t="str">
        <f t="shared" si="33"/>
        <v>Anderson</v>
      </c>
      <c r="AD17" s="9">
        <f t="shared" si="34"/>
        <v>70</v>
      </c>
      <c r="AE17" s="4"/>
    </row>
    <row r="18" spans="1:31">
      <c r="A18" s="19">
        <f>SORT3!H18</f>
        <v>3</v>
      </c>
      <c r="B18" s="19" t="str">
        <f>SORT3!I18</f>
        <v>Mark</v>
      </c>
      <c r="C18" s="20">
        <f>SORT3!J18</f>
        <v>1390</v>
      </c>
      <c r="D18" s="20">
        <f t="shared" si="18"/>
        <v>3</v>
      </c>
      <c r="E18" s="1" t="str">
        <f>IF(D18="","",IF(COUNTIF(A$1:A18,A18)&gt;1,"",1))</f>
        <v/>
      </c>
      <c r="F18" s="1" t="str">
        <f>IF(E18="","",SUM(E$1:E18))</f>
        <v/>
      </c>
      <c r="G18" s="2"/>
      <c r="H18" s="3">
        <f t="shared" si="19"/>
        <v>18</v>
      </c>
      <c r="I18" s="1">
        <f t="shared" si="20"/>
        <v>18</v>
      </c>
      <c r="J18" s="1">
        <f t="shared" si="21"/>
        <v>1</v>
      </c>
      <c r="K18" s="10">
        <f t="shared" si="22"/>
        <v>83</v>
      </c>
      <c r="L18" s="24">
        <f>SORT2!G18</f>
        <v>17</v>
      </c>
      <c r="M18" s="24" t="str">
        <f>SORT2!H18</f>
        <v>Perry</v>
      </c>
      <c r="N18" s="1">
        <f t="shared" si="23"/>
        <v>17</v>
      </c>
      <c r="O18" s="1">
        <f>IF(N18="","",IF(COUNTIF(L$1:L18,L18)&gt;1,"",1))</f>
        <v>1</v>
      </c>
      <c r="P18" s="1">
        <f>IF(O18="","",SUM(O$1:O18))</f>
        <v>17</v>
      </c>
      <c r="Q18" s="2"/>
      <c r="R18" s="3">
        <f t="shared" si="24"/>
        <v>18</v>
      </c>
      <c r="S18" s="1">
        <f t="shared" si="25"/>
        <v>18</v>
      </c>
      <c r="T18" s="1">
        <f t="shared" si="26"/>
        <v>1</v>
      </c>
      <c r="U18" s="3">
        <f t="shared" si="27"/>
        <v>19</v>
      </c>
      <c r="V18" s="1">
        <f t="shared" si="28"/>
        <v>1</v>
      </c>
      <c r="W18" s="1">
        <f t="shared" si="29"/>
        <v>82</v>
      </c>
      <c r="Y18" s="1">
        <f t="shared" si="11"/>
        <v>4</v>
      </c>
      <c r="Z18" s="10">
        <f t="shared" si="30"/>
        <v>2</v>
      </c>
      <c r="AA18" s="11">
        <f t="shared" si="31"/>
        <v>3</v>
      </c>
      <c r="AB18" s="9" t="str">
        <f t="shared" si="32"/>
        <v>Mark</v>
      </c>
      <c r="AC18" s="12" t="str">
        <f t="shared" si="33"/>
        <v>Anderson</v>
      </c>
      <c r="AD18" s="9">
        <f t="shared" si="34"/>
        <v>1390</v>
      </c>
      <c r="AE18" s="4"/>
    </row>
    <row r="19" spans="1:31">
      <c r="A19" s="19">
        <f>SORT3!H19</f>
        <v>3</v>
      </c>
      <c r="B19" s="19" t="str">
        <f>SORT3!I19</f>
        <v>Stacy</v>
      </c>
      <c r="C19" s="20">
        <f>SORT3!J19</f>
        <v>380</v>
      </c>
      <c r="D19" s="20">
        <f t="shared" si="18"/>
        <v>3</v>
      </c>
      <c r="E19" s="1" t="str">
        <f>IF(D19="","",IF(COUNTIF(A$1:A19,A19)&gt;1,"",1))</f>
        <v/>
      </c>
      <c r="F19" s="1" t="str">
        <f>IF(E19="","",SUM(E$1:E19))</f>
        <v/>
      </c>
      <c r="G19" s="2"/>
      <c r="H19" s="3">
        <f t="shared" si="19"/>
        <v>19</v>
      </c>
      <c r="I19" s="1">
        <f t="shared" si="20"/>
        <v>19</v>
      </c>
      <c r="J19" s="1">
        <f t="shared" si="21"/>
        <v>2</v>
      </c>
      <c r="K19" s="10">
        <f t="shared" si="22"/>
        <v>84</v>
      </c>
      <c r="L19" s="24">
        <f>SORT2!G19</f>
        <v>18</v>
      </c>
      <c r="M19" s="24" t="str">
        <f>SORT2!H19</f>
        <v>Perry</v>
      </c>
      <c r="N19" s="1">
        <f t="shared" si="23"/>
        <v>18</v>
      </c>
      <c r="O19" s="1">
        <f>IF(N19="","",IF(COUNTIF(L$1:L19,L19)&gt;1,"",1))</f>
        <v>1</v>
      </c>
      <c r="P19" s="1">
        <f>IF(O19="","",SUM(O$1:O19))</f>
        <v>18</v>
      </c>
      <c r="Q19" s="2"/>
      <c r="R19" s="3">
        <f t="shared" si="24"/>
        <v>19</v>
      </c>
      <c r="S19" s="1">
        <f t="shared" si="25"/>
        <v>19</v>
      </c>
      <c r="T19" s="1">
        <f t="shared" si="26"/>
        <v>1</v>
      </c>
      <c r="U19" s="3">
        <f t="shared" si="27"/>
        <v>20</v>
      </c>
      <c r="V19" s="1">
        <f t="shared" si="28"/>
        <v>2</v>
      </c>
      <c r="W19" s="1">
        <f t="shared" si="29"/>
        <v>83</v>
      </c>
      <c r="Y19" s="1">
        <f t="shared" si="11"/>
        <v>4</v>
      </c>
      <c r="Z19" s="10">
        <f t="shared" si="30"/>
        <v>3</v>
      </c>
      <c r="AA19" s="11">
        <f t="shared" si="31"/>
        <v>3</v>
      </c>
      <c r="AB19" s="9" t="str">
        <f t="shared" si="32"/>
        <v>Stacy</v>
      </c>
      <c r="AC19" s="12" t="str">
        <f t="shared" si="33"/>
        <v>Anderson</v>
      </c>
      <c r="AD19" s="9">
        <f t="shared" si="34"/>
        <v>380</v>
      </c>
      <c r="AE19" s="4"/>
    </row>
    <row r="20" spans="1:31">
      <c r="A20" s="19">
        <f>SORT3!H20</f>
        <v>3</v>
      </c>
      <c r="B20" s="19" t="str">
        <f>SORT3!I20</f>
        <v>Pauline</v>
      </c>
      <c r="C20" s="20">
        <f>SORT3!J20</f>
        <v>2490</v>
      </c>
      <c r="D20" s="20">
        <f t="shared" si="18"/>
        <v>3</v>
      </c>
      <c r="E20" s="1" t="str">
        <f>IF(D20="","",IF(COUNTIF(A$1:A20,A20)&gt;1,"",1))</f>
        <v/>
      </c>
      <c r="F20" s="1" t="str">
        <f>IF(E20="","",SUM(E$1:E20))</f>
        <v/>
      </c>
      <c r="G20" s="2"/>
      <c r="H20" s="3">
        <f t="shared" si="19"/>
        <v>20</v>
      </c>
      <c r="I20" s="1">
        <f t="shared" si="20"/>
        <v>20</v>
      </c>
      <c r="J20" s="1">
        <f t="shared" si="21"/>
        <v>4</v>
      </c>
      <c r="K20" s="10">
        <f t="shared" si="22"/>
        <v>86</v>
      </c>
      <c r="L20" s="24">
        <f>SORT2!G20</f>
        <v>19</v>
      </c>
      <c r="M20" s="24" t="str">
        <f>SORT2!H20</f>
        <v>Butler</v>
      </c>
      <c r="N20" s="1">
        <f t="shared" si="23"/>
        <v>19</v>
      </c>
      <c r="O20" s="1">
        <f>IF(N20="","",IF(COUNTIF(L$1:L20,L20)&gt;1,"",1))</f>
        <v>1</v>
      </c>
      <c r="P20" s="1">
        <f>IF(O20="","",SUM(O$1:O20))</f>
        <v>19</v>
      </c>
      <c r="Q20" s="2"/>
      <c r="R20" s="3">
        <f t="shared" si="24"/>
        <v>20</v>
      </c>
      <c r="S20" s="1">
        <f t="shared" si="25"/>
        <v>20</v>
      </c>
      <c r="T20" s="1">
        <f t="shared" si="26"/>
        <v>1</v>
      </c>
      <c r="U20" s="3">
        <f t="shared" si="27"/>
        <v>21</v>
      </c>
      <c r="V20" s="1">
        <f t="shared" si="28"/>
        <v>4</v>
      </c>
      <c r="W20" s="1">
        <f t="shared" si="29"/>
        <v>85</v>
      </c>
      <c r="Y20" s="1">
        <f t="shared" si="11"/>
        <v>4</v>
      </c>
      <c r="Z20" s="10">
        <f t="shared" si="30"/>
        <v>4</v>
      </c>
      <c r="AA20" s="11">
        <f t="shared" si="31"/>
        <v>3</v>
      </c>
      <c r="AB20" s="9" t="str">
        <f t="shared" si="32"/>
        <v>Pauline</v>
      </c>
      <c r="AC20" s="12" t="str">
        <f t="shared" si="33"/>
        <v>Anderson</v>
      </c>
      <c r="AD20" s="9">
        <f t="shared" si="34"/>
        <v>2490</v>
      </c>
      <c r="AE20" s="4"/>
    </row>
    <row r="21" spans="1:31">
      <c r="A21" s="19">
        <f>SORT3!H21</f>
        <v>3</v>
      </c>
      <c r="B21" s="19" t="str">
        <f>SORT3!I21</f>
        <v>Stella</v>
      </c>
      <c r="C21" s="20">
        <f>SORT3!J21</f>
        <v>1280</v>
      </c>
      <c r="D21" s="20">
        <f t="shared" si="18"/>
        <v>3</v>
      </c>
      <c r="E21" s="1" t="str">
        <f>IF(D21="","",IF(COUNTIF(A$1:A21,A21)&gt;1,"",1))</f>
        <v/>
      </c>
      <c r="F21" s="1" t="str">
        <f>IF(E21="","",SUM(E$1:E21))</f>
        <v/>
      </c>
      <c r="G21" s="2"/>
      <c r="H21" s="3">
        <f t="shared" si="19"/>
        <v>21</v>
      </c>
      <c r="I21" s="1">
        <f t="shared" si="20"/>
        <v>21</v>
      </c>
      <c r="J21" s="1">
        <f t="shared" si="21"/>
        <v>4</v>
      </c>
      <c r="K21" s="10">
        <f t="shared" si="22"/>
        <v>90</v>
      </c>
      <c r="L21" s="24">
        <f>SORT2!G21</f>
        <v>20</v>
      </c>
      <c r="M21" s="24" t="str">
        <f>SORT2!H21</f>
        <v>López</v>
      </c>
      <c r="N21" s="1">
        <f t="shared" si="23"/>
        <v>20</v>
      </c>
      <c r="O21" s="1">
        <f>IF(N21="","",IF(COUNTIF(L$1:L21,L21)&gt;1,"",1))</f>
        <v>1</v>
      </c>
      <c r="P21" s="1">
        <f>IF(O21="","",SUM(O$1:O21))</f>
        <v>20</v>
      </c>
      <c r="Q21" s="2"/>
      <c r="R21" s="3">
        <f t="shared" si="24"/>
        <v>21</v>
      </c>
      <c r="S21" s="1">
        <f t="shared" si="25"/>
        <v>21</v>
      </c>
      <c r="T21" s="1">
        <f t="shared" si="26"/>
        <v>1</v>
      </c>
      <c r="U21" s="3">
        <f t="shared" si="27"/>
        <v>22</v>
      </c>
      <c r="V21" s="1">
        <f t="shared" si="28"/>
        <v>4</v>
      </c>
      <c r="W21" s="1">
        <f t="shared" si="29"/>
        <v>89</v>
      </c>
      <c r="Y21" s="1">
        <f t="shared" si="11"/>
        <v>4</v>
      </c>
      <c r="Z21" s="10">
        <f t="shared" si="30"/>
        <v>5</v>
      </c>
      <c r="AA21" s="11">
        <f t="shared" si="31"/>
        <v>3</v>
      </c>
      <c r="AB21" s="9" t="str">
        <f t="shared" si="32"/>
        <v>Stella</v>
      </c>
      <c r="AC21" s="12" t="str">
        <f t="shared" si="33"/>
        <v>Anderson</v>
      </c>
      <c r="AD21" s="9">
        <f t="shared" si="34"/>
        <v>1280</v>
      </c>
      <c r="AE21" s="4"/>
    </row>
    <row r="22" spans="1:31">
      <c r="A22" s="19">
        <f>SORT3!H22</f>
        <v>4</v>
      </c>
      <c r="B22" s="19" t="str">
        <f>SORT3!I22</f>
        <v>Aaron</v>
      </c>
      <c r="C22" s="20">
        <f>SORT3!J22</f>
        <v>1770</v>
      </c>
      <c r="D22" s="20">
        <f t="shared" si="18"/>
        <v>4</v>
      </c>
      <c r="E22" s="1">
        <f>IF(D22="","",IF(COUNTIF(A$1:A22,A22)&gt;1,"",1))</f>
        <v>1</v>
      </c>
      <c r="F22" s="1">
        <f>IF(E22="","",SUM(E$1:E22))</f>
        <v>5</v>
      </c>
      <c r="G22" s="2"/>
      <c r="H22" s="3">
        <f t="shared" si="19"/>
        <v>22</v>
      </c>
      <c r="I22" s="1">
        <f t="shared" si="20"/>
        <v>22</v>
      </c>
      <c r="J22" s="1">
        <f t="shared" si="21"/>
        <v>7</v>
      </c>
      <c r="K22" s="10">
        <f t="shared" si="22"/>
        <v>94</v>
      </c>
      <c r="L22" s="24">
        <f>SORT2!G22</f>
        <v>21</v>
      </c>
      <c r="M22" s="24" t="str">
        <f>SORT2!H22</f>
        <v>Collins</v>
      </c>
      <c r="N22" s="1">
        <f t="shared" si="23"/>
        <v>21</v>
      </c>
      <c r="O22" s="1">
        <f>IF(N22="","",IF(COUNTIF(L$1:L22,L22)&gt;1,"",1))</f>
        <v>1</v>
      </c>
      <c r="P22" s="1">
        <f>IF(O22="","",SUM(O$1:O22))</f>
        <v>21</v>
      </c>
      <c r="Q22" s="2"/>
      <c r="R22" s="3">
        <f t="shared" si="24"/>
        <v>22</v>
      </c>
      <c r="S22" s="1">
        <f t="shared" si="25"/>
        <v>22</v>
      </c>
      <c r="T22" s="1">
        <f t="shared" si="26"/>
        <v>1</v>
      </c>
      <c r="U22" s="3">
        <f t="shared" si="27"/>
        <v>23</v>
      </c>
      <c r="V22" s="1">
        <f t="shared" si="28"/>
        <v>7</v>
      </c>
      <c r="W22" s="1">
        <f t="shared" si="29"/>
        <v>93</v>
      </c>
      <c r="Y22" s="1">
        <f t="shared" si="11"/>
        <v>5</v>
      </c>
      <c r="Z22" s="10">
        <f t="shared" si="30"/>
        <v>1</v>
      </c>
      <c r="AA22" s="11">
        <f t="shared" si="31"/>
        <v>4</v>
      </c>
      <c r="AB22" s="9" t="str">
        <f t="shared" si="32"/>
        <v>Aaron</v>
      </c>
      <c r="AC22" s="12" t="str">
        <f t="shared" si="33"/>
        <v>Murphy</v>
      </c>
      <c r="AD22" s="9">
        <f t="shared" si="34"/>
        <v>1770</v>
      </c>
      <c r="AE22" s="4"/>
    </row>
    <row r="23" spans="1:31">
      <c r="A23" s="19">
        <f>SORT3!H23</f>
        <v>4</v>
      </c>
      <c r="B23" s="19" t="str">
        <f>SORT3!I23</f>
        <v>Denise</v>
      </c>
      <c r="C23" s="20">
        <f>SORT3!J23</f>
        <v>370</v>
      </c>
      <c r="D23" s="20">
        <f t="shared" si="18"/>
        <v>4</v>
      </c>
      <c r="E23" s="1" t="str">
        <f>IF(D23="","",IF(COUNTIF(A$1:A23,A23)&gt;1,"",1))</f>
        <v/>
      </c>
      <c r="F23" s="1" t="str">
        <f>IF(E23="","",SUM(E$1:E23))</f>
        <v/>
      </c>
      <c r="G23" s="2"/>
      <c r="H23" s="3">
        <f t="shared" si="19"/>
        <v>23</v>
      </c>
      <c r="I23" s="1">
        <f t="shared" si="20"/>
        <v>23</v>
      </c>
      <c r="J23" s="1">
        <f t="shared" si="21"/>
        <v>2</v>
      </c>
      <c r="K23" s="10">
        <f t="shared" si="22"/>
        <v>101</v>
      </c>
      <c r="L23" s="24">
        <f>SORT2!G23</f>
        <v>22</v>
      </c>
      <c r="M23" s="24" t="str">
        <f>SORT2!H23</f>
        <v>Williams</v>
      </c>
      <c r="N23" s="1">
        <f t="shared" si="23"/>
        <v>22</v>
      </c>
      <c r="O23" s="1">
        <f>IF(N23="","",IF(COUNTIF(L$1:L23,L23)&gt;1,"",1))</f>
        <v>1</v>
      </c>
      <c r="P23" s="1">
        <f>IF(O23="","",SUM(O$1:O23))</f>
        <v>22</v>
      </c>
      <c r="Q23" s="2"/>
      <c r="R23" s="3">
        <f t="shared" si="24"/>
        <v>23</v>
      </c>
      <c r="S23" s="1">
        <f t="shared" si="25"/>
        <v>23</v>
      </c>
      <c r="T23" s="1">
        <f t="shared" si="26"/>
        <v>1</v>
      </c>
      <c r="U23" s="3">
        <f t="shared" si="27"/>
        <v>24</v>
      </c>
      <c r="V23" s="1">
        <f t="shared" si="28"/>
        <v>2</v>
      </c>
      <c r="W23" s="1">
        <f t="shared" si="29"/>
        <v>100</v>
      </c>
      <c r="Y23" s="1">
        <f t="shared" si="11"/>
        <v>5</v>
      </c>
      <c r="Z23" s="10">
        <f t="shared" si="30"/>
        <v>2</v>
      </c>
      <c r="AA23" s="11">
        <f t="shared" si="31"/>
        <v>4</v>
      </c>
      <c r="AB23" s="9" t="str">
        <f t="shared" si="32"/>
        <v>Denise</v>
      </c>
      <c r="AC23" s="12" t="str">
        <f t="shared" si="33"/>
        <v>Murphy</v>
      </c>
      <c r="AD23" s="9">
        <f t="shared" si="34"/>
        <v>370</v>
      </c>
      <c r="AE23" s="4"/>
    </row>
    <row r="24" spans="1:31">
      <c r="A24" s="19">
        <f>SORT3!H24</f>
        <v>4</v>
      </c>
      <c r="B24" s="19" t="str">
        <f>SORT3!I24</f>
        <v>Tammy</v>
      </c>
      <c r="C24" s="20">
        <f>SORT3!J24</f>
        <v>1280</v>
      </c>
      <c r="D24" s="20">
        <f t="shared" si="18"/>
        <v>4</v>
      </c>
      <c r="E24" s="1" t="str">
        <f>IF(D24="","",IF(COUNTIF(A$1:A24,A24)&gt;1,"",1))</f>
        <v/>
      </c>
      <c r="F24" s="1" t="str">
        <f>IF(E24="","",SUM(E$1:E24))</f>
        <v/>
      </c>
      <c r="G24" s="2"/>
      <c r="H24" s="3">
        <f t="shared" si="19"/>
        <v>24</v>
      </c>
      <c r="I24" s="1">
        <f t="shared" si="20"/>
        <v>24</v>
      </c>
      <c r="J24" s="1">
        <f t="shared" si="21"/>
        <v>3</v>
      </c>
      <c r="K24" s="10">
        <f t="shared" si="22"/>
        <v>103</v>
      </c>
      <c r="L24" s="24">
        <f>SORT2!G24</f>
        <v>23</v>
      </c>
      <c r="M24" s="24" t="str">
        <f>SORT2!H24</f>
        <v>Miller</v>
      </c>
      <c r="N24" s="1">
        <f t="shared" si="23"/>
        <v>23</v>
      </c>
      <c r="O24" s="1">
        <f>IF(N24="","",IF(COUNTIF(L$1:L24,L24)&gt;1,"",1))</f>
        <v>1</v>
      </c>
      <c r="P24" s="1">
        <f>IF(O24="","",SUM(O$1:O24))</f>
        <v>23</v>
      </c>
      <c r="Q24" s="2"/>
      <c r="R24" s="3">
        <f t="shared" si="24"/>
        <v>24</v>
      </c>
      <c r="S24" s="1">
        <f t="shared" si="25"/>
        <v>24</v>
      </c>
      <c r="T24" s="1">
        <f t="shared" si="26"/>
        <v>1</v>
      </c>
      <c r="U24" s="3">
        <f t="shared" si="27"/>
        <v>25</v>
      </c>
      <c r="V24" s="1">
        <f t="shared" si="28"/>
        <v>3</v>
      </c>
      <c r="W24" s="1">
        <f t="shared" si="29"/>
        <v>102</v>
      </c>
      <c r="Y24" s="1">
        <f t="shared" si="11"/>
        <v>5</v>
      </c>
      <c r="Z24" s="10">
        <f t="shared" si="30"/>
        <v>3</v>
      </c>
      <c r="AA24" s="11">
        <f t="shared" si="31"/>
        <v>4</v>
      </c>
      <c r="AB24" s="9" t="str">
        <f t="shared" si="32"/>
        <v>Tammy</v>
      </c>
      <c r="AC24" s="12" t="str">
        <f t="shared" si="33"/>
        <v>Murphy</v>
      </c>
      <c r="AD24" s="9">
        <f t="shared" si="34"/>
        <v>1280</v>
      </c>
      <c r="AE24" s="4"/>
    </row>
    <row r="25" spans="1:31">
      <c r="A25" s="19">
        <f>SORT3!H25</f>
        <v>4</v>
      </c>
      <c r="B25" s="19" t="str">
        <f>SORT3!I25</f>
        <v>Debbie</v>
      </c>
      <c r="C25" s="20">
        <f>SORT3!J25</f>
        <v>2380</v>
      </c>
      <c r="D25" s="20">
        <f t="shared" si="18"/>
        <v>4</v>
      </c>
      <c r="E25" s="1" t="str">
        <f>IF(D25="","",IF(COUNTIF(A$1:A25,A25)&gt;1,"",1))</f>
        <v/>
      </c>
      <c r="F25" s="1" t="str">
        <f>IF(E25="","",SUM(E$1:E25))</f>
        <v/>
      </c>
      <c r="G25" s="2"/>
      <c r="H25" s="3">
        <f t="shared" si="19"/>
        <v>25</v>
      </c>
      <c r="I25" s="1">
        <f t="shared" si="20"/>
        <v>25</v>
      </c>
      <c r="J25" s="1">
        <f t="shared" si="21"/>
        <v>2</v>
      </c>
      <c r="K25" s="10">
        <f t="shared" si="22"/>
        <v>106</v>
      </c>
      <c r="L25" s="24">
        <f>SORT2!G25</f>
        <v>24</v>
      </c>
      <c r="M25" s="24" t="str">
        <f>SORT2!H25</f>
        <v>Anderson</v>
      </c>
      <c r="N25" s="1">
        <f t="shared" si="23"/>
        <v>24</v>
      </c>
      <c r="O25" s="1">
        <f>IF(N25="","",IF(COUNTIF(L$1:L25,L25)&gt;1,"",1))</f>
        <v>1</v>
      </c>
      <c r="P25" s="1">
        <f>IF(O25="","",SUM(O$1:O25))</f>
        <v>24</v>
      </c>
      <c r="Q25" s="2"/>
      <c r="R25" s="3">
        <f t="shared" si="24"/>
        <v>25</v>
      </c>
      <c r="S25" s="1">
        <f t="shared" si="25"/>
        <v>25</v>
      </c>
      <c r="T25" s="1">
        <f t="shared" si="26"/>
        <v>1</v>
      </c>
      <c r="U25" s="3">
        <f t="shared" si="27"/>
        <v>26</v>
      </c>
      <c r="V25" s="1">
        <f t="shared" si="28"/>
        <v>2</v>
      </c>
      <c r="W25" s="1">
        <f t="shared" si="29"/>
        <v>105</v>
      </c>
      <c r="Y25" s="1">
        <f t="shared" si="11"/>
        <v>5</v>
      </c>
      <c r="Z25" s="10">
        <f t="shared" si="30"/>
        <v>4</v>
      </c>
      <c r="AA25" s="11">
        <f t="shared" si="31"/>
        <v>4</v>
      </c>
      <c r="AB25" s="9" t="str">
        <f t="shared" si="32"/>
        <v>Debbie</v>
      </c>
      <c r="AC25" s="12" t="str">
        <f t="shared" si="33"/>
        <v>Murphy</v>
      </c>
      <c r="AD25" s="9">
        <f t="shared" si="34"/>
        <v>2380</v>
      </c>
      <c r="AE25" s="4"/>
    </row>
    <row r="26" spans="1:31">
      <c r="A26" s="19">
        <f>SORT3!H26</f>
        <v>4</v>
      </c>
      <c r="B26" s="19" t="str">
        <f>SORT3!I26</f>
        <v>Willie</v>
      </c>
      <c r="C26" s="20">
        <f>SORT3!J26</f>
        <v>1390</v>
      </c>
      <c r="D26" s="20">
        <f t="shared" si="18"/>
        <v>4</v>
      </c>
      <c r="E26" s="1" t="str">
        <f>IF(D26="","",IF(COUNTIF(A$1:A26,A26)&gt;1,"",1))</f>
        <v/>
      </c>
      <c r="F26" s="1" t="str">
        <f>IF(E26="","",SUM(E$1:E26))</f>
        <v/>
      </c>
      <c r="G26" s="2"/>
      <c r="H26" s="3">
        <f t="shared" si="19"/>
        <v>26</v>
      </c>
      <c r="I26" s="1">
        <f t="shared" si="20"/>
        <v>26</v>
      </c>
      <c r="J26" s="1">
        <f t="shared" si="21"/>
        <v>4</v>
      </c>
      <c r="K26" s="10">
        <f t="shared" si="22"/>
        <v>108</v>
      </c>
      <c r="L26" s="24">
        <f>SORT2!G26</f>
        <v>25</v>
      </c>
      <c r="M26" s="24" t="str">
        <f>SORT2!H26</f>
        <v>Butler</v>
      </c>
      <c r="N26" s="1">
        <f t="shared" si="23"/>
        <v>25</v>
      </c>
      <c r="O26" s="1">
        <f>IF(N26="","",IF(COUNTIF(L$1:L26,L26)&gt;1,"",1))</f>
        <v>1</v>
      </c>
      <c r="P26" s="1">
        <f>IF(O26="","",SUM(O$1:O26))</f>
        <v>25</v>
      </c>
      <c r="Q26" s="2"/>
      <c r="R26" s="3">
        <f t="shared" si="24"/>
        <v>26</v>
      </c>
      <c r="S26" s="1">
        <f t="shared" si="25"/>
        <v>26</v>
      </c>
      <c r="T26" s="1">
        <f t="shared" si="26"/>
        <v>1</v>
      </c>
      <c r="U26" s="3">
        <f t="shared" si="27"/>
        <v>27</v>
      </c>
      <c r="V26" s="1">
        <f t="shared" si="28"/>
        <v>4</v>
      </c>
      <c r="W26" s="1">
        <f t="shared" si="29"/>
        <v>107</v>
      </c>
      <c r="Y26" s="1">
        <f t="shared" si="11"/>
        <v>5</v>
      </c>
      <c r="Z26" s="10">
        <f t="shared" si="30"/>
        <v>5</v>
      </c>
      <c r="AA26" s="11">
        <f t="shared" si="31"/>
        <v>4</v>
      </c>
      <c r="AB26" s="9" t="str">
        <f t="shared" si="32"/>
        <v>Willie</v>
      </c>
      <c r="AC26" s="12" t="str">
        <f t="shared" si="33"/>
        <v>Murphy</v>
      </c>
      <c r="AD26" s="9">
        <f t="shared" si="34"/>
        <v>1390</v>
      </c>
      <c r="AE26" s="4"/>
    </row>
    <row r="27" spans="1:31">
      <c r="A27" s="19">
        <f>SORT3!H27</f>
        <v>5</v>
      </c>
      <c r="B27" s="19" t="str">
        <f>SORT3!I27</f>
        <v>Ida</v>
      </c>
      <c r="C27" s="20">
        <f>SORT3!J27</f>
        <v>80</v>
      </c>
      <c r="D27" s="20">
        <f t="shared" si="18"/>
        <v>5</v>
      </c>
      <c r="E27" s="1">
        <f>IF(D27="","",IF(COUNTIF(A$1:A27,A27)&gt;1,"",1))</f>
        <v>1</v>
      </c>
      <c r="F27" s="1">
        <f>IF(E27="","",SUM(E$1:E27))</f>
        <v>6</v>
      </c>
      <c r="G27" s="2"/>
      <c r="H27" s="3">
        <f t="shared" si="19"/>
        <v>27</v>
      </c>
      <c r="I27" s="1">
        <f t="shared" si="20"/>
        <v>27</v>
      </c>
      <c r="J27" s="1">
        <f t="shared" si="21"/>
        <v>4</v>
      </c>
      <c r="K27" s="10">
        <f t="shared" si="22"/>
        <v>112</v>
      </c>
      <c r="L27" s="24">
        <f>SORT2!G27</f>
        <v>26</v>
      </c>
      <c r="M27" s="24" t="str">
        <f>SORT2!H27</f>
        <v>Mitchell</v>
      </c>
      <c r="N27" s="1">
        <f t="shared" si="23"/>
        <v>26</v>
      </c>
      <c r="O27" s="1">
        <f>IF(N27="","",IF(COUNTIF(L$1:L27,L27)&gt;1,"",1))</f>
        <v>1</v>
      </c>
      <c r="P27" s="1">
        <f>IF(O27="","",SUM(O$1:O27))</f>
        <v>26</v>
      </c>
      <c r="Q27" s="2"/>
      <c r="R27" s="3">
        <f t="shared" si="24"/>
        <v>27</v>
      </c>
      <c r="S27" s="1">
        <f t="shared" si="25"/>
        <v>27</v>
      </c>
      <c r="T27" s="1">
        <f t="shared" si="26"/>
        <v>1</v>
      </c>
      <c r="U27" s="3">
        <f t="shared" si="27"/>
        <v>28</v>
      </c>
      <c r="V27" s="1">
        <f t="shared" si="28"/>
        <v>4</v>
      </c>
      <c r="W27" s="1">
        <f t="shared" si="29"/>
        <v>111</v>
      </c>
      <c r="Y27" s="1">
        <f t="shared" si="11"/>
        <v>6</v>
      </c>
      <c r="Z27" s="10">
        <f t="shared" si="30"/>
        <v>1</v>
      </c>
      <c r="AA27" s="11">
        <f t="shared" si="31"/>
        <v>5</v>
      </c>
      <c r="AB27" s="9" t="str">
        <f t="shared" si="32"/>
        <v>Ida</v>
      </c>
      <c r="AC27" s="12" t="str">
        <f t="shared" si="33"/>
        <v>Cook</v>
      </c>
      <c r="AD27" s="9">
        <f t="shared" si="34"/>
        <v>80</v>
      </c>
      <c r="AE27" s="4"/>
    </row>
    <row r="28" spans="1:31">
      <c r="A28" s="19">
        <f>SORT3!H28</f>
        <v>5</v>
      </c>
      <c r="B28" s="19" t="str">
        <f>SORT3!I28</f>
        <v>Kevin</v>
      </c>
      <c r="C28" s="20">
        <f>SORT3!J28</f>
        <v>2580</v>
      </c>
      <c r="D28" s="20">
        <f t="shared" si="18"/>
        <v>5</v>
      </c>
      <c r="E28" s="1" t="str">
        <f>IF(D28="","",IF(COUNTIF(A$1:A28,A28)&gt;1,"",1))</f>
        <v/>
      </c>
      <c r="F28" s="1" t="str">
        <f>IF(E28="","",SUM(E$1:E28))</f>
        <v/>
      </c>
      <c r="G28" s="2"/>
      <c r="H28" s="3">
        <f t="shared" si="19"/>
        <v>28</v>
      </c>
      <c r="I28" s="1">
        <f t="shared" si="20"/>
        <v>28</v>
      </c>
      <c r="J28" s="1">
        <f t="shared" si="21"/>
        <v>5</v>
      </c>
      <c r="K28" s="10">
        <f t="shared" si="22"/>
        <v>116</v>
      </c>
      <c r="L28" s="24">
        <f>SORT2!G28</f>
        <v>27</v>
      </c>
      <c r="M28" s="24" t="str">
        <f>SORT2!H28</f>
        <v>Harris</v>
      </c>
      <c r="N28" s="1">
        <f t="shared" si="23"/>
        <v>27</v>
      </c>
      <c r="O28" s="1">
        <f>IF(N28="","",IF(COUNTIF(L$1:L28,L28)&gt;1,"",1))</f>
        <v>1</v>
      </c>
      <c r="P28" s="1">
        <f>IF(O28="","",SUM(O$1:O28))</f>
        <v>27</v>
      </c>
      <c r="Q28" s="2"/>
      <c r="R28" s="3">
        <f t="shared" si="24"/>
        <v>28</v>
      </c>
      <c r="S28" s="1">
        <f t="shared" si="25"/>
        <v>28</v>
      </c>
      <c r="T28" s="1">
        <f t="shared" si="26"/>
        <v>1</v>
      </c>
      <c r="U28" s="3">
        <f t="shared" si="27"/>
        <v>29</v>
      </c>
      <c r="V28" s="1">
        <f t="shared" si="28"/>
        <v>5</v>
      </c>
      <c r="W28" s="1">
        <f t="shared" si="29"/>
        <v>115</v>
      </c>
      <c r="Y28" s="1">
        <f t="shared" si="11"/>
        <v>6</v>
      </c>
      <c r="Z28" s="10">
        <f t="shared" si="30"/>
        <v>2</v>
      </c>
      <c r="AA28" s="11">
        <f t="shared" si="31"/>
        <v>5</v>
      </c>
      <c r="AB28" s="9" t="str">
        <f t="shared" si="32"/>
        <v>Kevin</v>
      </c>
      <c r="AC28" s="12" t="str">
        <f t="shared" si="33"/>
        <v>Cook</v>
      </c>
      <c r="AD28" s="9">
        <f t="shared" si="34"/>
        <v>2580</v>
      </c>
      <c r="AE28" s="4"/>
    </row>
    <row r="29" spans="1:31">
      <c r="A29" s="19">
        <f>SORT3!H29</f>
        <v>5</v>
      </c>
      <c r="B29" s="19" t="str">
        <f>SORT3!I29</f>
        <v>Sara</v>
      </c>
      <c r="C29" s="20">
        <f>SORT3!J29</f>
        <v>2290</v>
      </c>
      <c r="D29" s="20">
        <f t="shared" si="18"/>
        <v>5</v>
      </c>
      <c r="E29" s="1" t="str">
        <f>IF(D29="","",IF(COUNTIF(A$1:A29,A29)&gt;1,"",1))</f>
        <v/>
      </c>
      <c r="F29" s="1" t="str">
        <f>IF(E29="","",SUM(E$1:E29))</f>
        <v/>
      </c>
      <c r="G29" s="2"/>
      <c r="H29" s="3">
        <f t="shared" si="19"/>
        <v>29</v>
      </c>
      <c r="I29" s="1">
        <f t="shared" si="20"/>
        <v>29</v>
      </c>
      <c r="J29" s="1">
        <f t="shared" si="21"/>
        <v>3</v>
      </c>
      <c r="K29" s="10">
        <f t="shared" si="22"/>
        <v>121</v>
      </c>
      <c r="L29" s="24">
        <f>SORT2!G29</f>
        <v>28</v>
      </c>
      <c r="M29" s="24" t="str">
        <f>SORT2!H29</f>
        <v>Ross</v>
      </c>
      <c r="N29" s="1">
        <f t="shared" si="23"/>
        <v>28</v>
      </c>
      <c r="O29" s="1">
        <f>IF(N29="","",IF(COUNTIF(L$1:L29,L29)&gt;1,"",1))</f>
        <v>1</v>
      </c>
      <c r="P29" s="1">
        <f>IF(O29="","",SUM(O$1:O29))</f>
        <v>28</v>
      </c>
      <c r="Q29" s="2"/>
      <c r="R29" s="3">
        <f t="shared" si="24"/>
        <v>29</v>
      </c>
      <c r="S29" s="1">
        <f t="shared" si="25"/>
        <v>29</v>
      </c>
      <c r="T29" s="1">
        <f t="shared" si="26"/>
        <v>1</v>
      </c>
      <c r="U29" s="3">
        <f t="shared" si="27"/>
        <v>30</v>
      </c>
      <c r="V29" s="1">
        <f t="shared" si="28"/>
        <v>3</v>
      </c>
      <c r="W29" s="1">
        <f t="shared" si="29"/>
        <v>120</v>
      </c>
      <c r="Y29" s="1">
        <f t="shared" si="11"/>
        <v>6</v>
      </c>
      <c r="Z29" s="10">
        <f t="shared" si="30"/>
        <v>3</v>
      </c>
      <c r="AA29" s="11">
        <f t="shared" si="31"/>
        <v>5</v>
      </c>
      <c r="AB29" s="9" t="str">
        <f t="shared" si="32"/>
        <v>Sara</v>
      </c>
      <c r="AC29" s="12" t="str">
        <f t="shared" si="33"/>
        <v>Cook</v>
      </c>
      <c r="AD29" s="9">
        <f t="shared" si="34"/>
        <v>2290</v>
      </c>
      <c r="AE29" s="4"/>
    </row>
    <row r="30" spans="1:31">
      <c r="A30" s="19">
        <f>SORT3!H30</f>
        <v>5</v>
      </c>
      <c r="B30" s="19" t="str">
        <f>SORT3!I30</f>
        <v>Jim</v>
      </c>
      <c r="C30" s="20">
        <f>SORT3!J30</f>
        <v>2000</v>
      </c>
      <c r="D30" s="20">
        <f t="shared" si="18"/>
        <v>5</v>
      </c>
      <c r="E30" s="1" t="str">
        <f>IF(D30="","",IF(COUNTIF(A$1:A30,A30)&gt;1,"",1))</f>
        <v/>
      </c>
      <c r="F30" s="1" t="str">
        <f>IF(E30="","",SUM(E$1:E30))</f>
        <v/>
      </c>
      <c r="G30" s="2"/>
      <c r="H30" s="3">
        <f t="shared" si="19"/>
        <v>30</v>
      </c>
      <c r="I30" s="1">
        <f t="shared" si="20"/>
        <v>30</v>
      </c>
      <c r="J30" s="1">
        <f t="shared" si="21"/>
        <v>5</v>
      </c>
      <c r="K30" s="10">
        <f t="shared" si="22"/>
        <v>124</v>
      </c>
      <c r="L30" s="24">
        <f>SORT2!G30</f>
        <v>29</v>
      </c>
      <c r="M30" s="24" t="str">
        <f>SORT2!H30</f>
        <v>Harris</v>
      </c>
      <c r="N30" s="1">
        <f t="shared" si="23"/>
        <v>29</v>
      </c>
      <c r="O30" s="1">
        <f>IF(N30="","",IF(COUNTIF(L$1:L30,L30)&gt;1,"",1))</f>
        <v>1</v>
      </c>
      <c r="P30" s="1">
        <f>IF(O30="","",SUM(O$1:O30))</f>
        <v>29</v>
      </c>
      <c r="Q30" s="2"/>
      <c r="R30" s="3">
        <f t="shared" si="24"/>
        <v>30</v>
      </c>
      <c r="S30" s="1">
        <f t="shared" si="25"/>
        <v>30</v>
      </c>
      <c r="T30" s="1">
        <f t="shared" si="26"/>
        <v>1</v>
      </c>
      <c r="U30" s="3">
        <f t="shared" si="27"/>
        <v>31</v>
      </c>
      <c r="V30" s="1">
        <f t="shared" si="28"/>
        <v>5</v>
      </c>
      <c r="W30" s="1">
        <f t="shared" si="29"/>
        <v>123</v>
      </c>
      <c r="Y30" s="1">
        <f t="shared" si="11"/>
        <v>6</v>
      </c>
      <c r="Z30" s="10">
        <f t="shared" si="30"/>
        <v>4</v>
      </c>
      <c r="AA30" s="11">
        <f t="shared" si="31"/>
        <v>5</v>
      </c>
      <c r="AB30" s="9" t="str">
        <f t="shared" si="32"/>
        <v>Jim</v>
      </c>
      <c r="AC30" s="12" t="str">
        <f t="shared" si="33"/>
        <v>Cook</v>
      </c>
      <c r="AD30" s="9">
        <f t="shared" si="34"/>
        <v>2000</v>
      </c>
      <c r="AE30" s="4"/>
    </row>
    <row r="31" spans="1:31">
      <c r="A31" s="19">
        <f>SORT3!H31</f>
        <v>5</v>
      </c>
      <c r="B31" s="19" t="str">
        <f>SORT3!I31</f>
        <v>Jamie</v>
      </c>
      <c r="C31" s="20">
        <f>SORT3!J31</f>
        <v>860</v>
      </c>
      <c r="D31" s="20">
        <f t="shared" si="18"/>
        <v>5</v>
      </c>
      <c r="E31" s="1" t="str">
        <f>IF(D31="","",IF(COUNTIF(A$1:A31,A31)&gt;1,"",1))</f>
        <v/>
      </c>
      <c r="F31" s="1" t="str">
        <f>IF(E31="","",SUM(E$1:E31))</f>
        <v/>
      </c>
      <c r="G31" s="2"/>
      <c r="H31" s="3">
        <f t="shared" si="19"/>
        <v>31</v>
      </c>
      <c r="I31" s="1">
        <f t="shared" si="20"/>
        <v>31</v>
      </c>
      <c r="J31" s="1">
        <f t="shared" si="21"/>
        <v>4</v>
      </c>
      <c r="K31" s="10">
        <f t="shared" si="22"/>
        <v>129</v>
      </c>
      <c r="L31" s="24">
        <f>SORT2!G31</f>
        <v>30</v>
      </c>
      <c r="M31" s="24" t="str">
        <f>SORT2!H31</f>
        <v>Baker</v>
      </c>
      <c r="N31" s="1">
        <f t="shared" si="23"/>
        <v>30</v>
      </c>
      <c r="O31" s="1">
        <f>IF(N31="","",IF(COUNTIF(L$1:L31,L31)&gt;1,"",1))</f>
        <v>1</v>
      </c>
      <c r="P31" s="1">
        <f>IF(O31="","",SUM(O$1:O31))</f>
        <v>30</v>
      </c>
      <c r="Q31" s="2"/>
      <c r="R31" s="3">
        <f t="shared" si="24"/>
        <v>31</v>
      </c>
      <c r="S31" s="1">
        <f t="shared" si="25"/>
        <v>31</v>
      </c>
      <c r="T31" s="1">
        <f t="shared" si="26"/>
        <v>1</v>
      </c>
      <c r="U31" s="3">
        <f t="shared" si="27"/>
        <v>32</v>
      </c>
      <c r="V31" s="1">
        <f t="shared" si="28"/>
        <v>4</v>
      </c>
      <c r="W31" s="1">
        <f t="shared" si="29"/>
        <v>128</v>
      </c>
      <c r="Y31" s="1">
        <f t="shared" si="11"/>
        <v>6</v>
      </c>
      <c r="Z31" s="10">
        <f t="shared" si="30"/>
        <v>5</v>
      </c>
      <c r="AA31" s="11">
        <f t="shared" si="31"/>
        <v>5</v>
      </c>
      <c r="AB31" s="9" t="str">
        <f t="shared" si="32"/>
        <v>Jamie</v>
      </c>
      <c r="AC31" s="12" t="str">
        <f t="shared" si="33"/>
        <v>Cook</v>
      </c>
      <c r="AD31" s="9">
        <f t="shared" si="34"/>
        <v>860</v>
      </c>
      <c r="AE31" s="4"/>
    </row>
    <row r="32" spans="1:31">
      <c r="A32" s="19">
        <f>SORT3!H32</f>
        <v>5</v>
      </c>
      <c r="B32" s="19" t="str">
        <f>SORT3!I32</f>
        <v>Sandra</v>
      </c>
      <c r="C32" s="20">
        <f>SORT3!J32</f>
        <v>2680</v>
      </c>
      <c r="D32" s="20">
        <f t="shared" si="18"/>
        <v>5</v>
      </c>
      <c r="E32" s="1" t="str">
        <f>IF(D32="","",IF(COUNTIF(A$1:A32,A32)&gt;1,"",1))</f>
        <v/>
      </c>
      <c r="F32" s="1" t="str">
        <f>IF(E32="","",SUM(E$1:E32))</f>
        <v/>
      </c>
      <c r="G32" s="2"/>
      <c r="H32" s="3">
        <f t="shared" si="19"/>
        <v>32</v>
      </c>
      <c r="I32" s="1">
        <f t="shared" si="20"/>
        <v>32</v>
      </c>
      <c r="J32" s="1">
        <f t="shared" si="21"/>
        <v>2</v>
      </c>
      <c r="K32" s="10">
        <f t="shared" si="22"/>
        <v>133</v>
      </c>
      <c r="L32" s="24">
        <f>SORT2!G32</f>
        <v>31</v>
      </c>
      <c r="M32" s="24" t="str">
        <f>SORT2!H32</f>
        <v>Phillips</v>
      </c>
      <c r="N32" s="1">
        <f t="shared" si="23"/>
        <v>31</v>
      </c>
      <c r="O32" s="1">
        <f>IF(N32="","",IF(COUNTIF(L$1:L32,L32)&gt;1,"",1))</f>
        <v>1</v>
      </c>
      <c r="P32" s="1">
        <f>IF(O32="","",SUM(O$1:O32))</f>
        <v>31</v>
      </c>
      <c r="Q32" s="2"/>
      <c r="R32" s="3">
        <f t="shared" si="24"/>
        <v>32</v>
      </c>
      <c r="S32" s="1">
        <f t="shared" si="25"/>
        <v>32</v>
      </c>
      <c r="T32" s="1">
        <f t="shared" si="26"/>
        <v>1</v>
      </c>
      <c r="U32" s="3">
        <f t="shared" si="27"/>
        <v>33</v>
      </c>
      <c r="V32" s="1">
        <f t="shared" si="28"/>
        <v>2</v>
      </c>
      <c r="W32" s="1">
        <f t="shared" si="29"/>
        <v>132</v>
      </c>
      <c r="Y32" s="1">
        <f t="shared" si="11"/>
        <v>6</v>
      </c>
      <c r="Z32" s="10">
        <f t="shared" si="30"/>
        <v>6</v>
      </c>
      <c r="AA32" s="11">
        <f t="shared" si="31"/>
        <v>5</v>
      </c>
      <c r="AB32" s="9" t="str">
        <f t="shared" si="32"/>
        <v>Sandra</v>
      </c>
      <c r="AC32" s="12" t="str">
        <f t="shared" si="33"/>
        <v>Cook</v>
      </c>
      <c r="AD32" s="9">
        <f t="shared" si="34"/>
        <v>2680</v>
      </c>
      <c r="AE32" s="4"/>
    </row>
    <row r="33" spans="1:31">
      <c r="A33" s="19">
        <f>SORT3!H33</f>
        <v>6</v>
      </c>
      <c r="B33" s="19" t="str">
        <f>SORT3!I33</f>
        <v>Christopher</v>
      </c>
      <c r="C33" s="20">
        <f>SORT3!J33</f>
        <v>1760</v>
      </c>
      <c r="D33" s="20">
        <f t="shared" si="18"/>
        <v>6</v>
      </c>
      <c r="E33" s="1">
        <f>IF(D33="","",IF(COUNTIF(A$1:A33,A33)&gt;1,"",1))</f>
        <v>1</v>
      </c>
      <c r="F33" s="1">
        <f>IF(E33="","",SUM(E$1:E33))</f>
        <v>7</v>
      </c>
      <c r="G33" s="2"/>
      <c r="H33" s="3">
        <f t="shared" si="19"/>
        <v>33</v>
      </c>
      <c r="I33" s="1">
        <f t="shared" si="20"/>
        <v>33</v>
      </c>
      <c r="J33" s="1">
        <f t="shared" si="21"/>
        <v>7</v>
      </c>
      <c r="K33" s="10">
        <f t="shared" si="22"/>
        <v>135</v>
      </c>
      <c r="L33" s="24">
        <f>SORT2!G33</f>
        <v>32</v>
      </c>
      <c r="M33" s="24" t="str">
        <f>SORT2!H33</f>
        <v>Johnson</v>
      </c>
      <c r="N33" s="1">
        <f t="shared" si="23"/>
        <v>32</v>
      </c>
      <c r="O33" s="1">
        <f>IF(N33="","",IF(COUNTIF(L$1:L33,L33)&gt;1,"",1))</f>
        <v>1</v>
      </c>
      <c r="P33" s="1">
        <f>IF(O33="","",SUM(O$1:O33))</f>
        <v>32</v>
      </c>
      <c r="Q33" s="2"/>
      <c r="R33" s="3">
        <f t="shared" si="24"/>
        <v>33</v>
      </c>
      <c r="S33" s="1">
        <f t="shared" si="25"/>
        <v>33</v>
      </c>
      <c r="T33" s="1">
        <f t="shared" si="26"/>
        <v>1</v>
      </c>
      <c r="U33" s="3">
        <f t="shared" si="27"/>
        <v>34</v>
      </c>
      <c r="V33" s="1">
        <f t="shared" si="28"/>
        <v>7</v>
      </c>
      <c r="W33" s="1">
        <f t="shared" si="29"/>
        <v>134</v>
      </c>
      <c r="Y33" s="1">
        <f t="shared" si="11"/>
        <v>7</v>
      </c>
      <c r="Z33" s="10">
        <f t="shared" si="30"/>
        <v>1</v>
      </c>
      <c r="AA33" s="11">
        <f t="shared" si="31"/>
        <v>6</v>
      </c>
      <c r="AB33" s="9" t="str">
        <f t="shared" si="32"/>
        <v>Christopher</v>
      </c>
      <c r="AC33" s="12" t="str">
        <f t="shared" si="33"/>
        <v>Butler</v>
      </c>
      <c r="AD33" s="9">
        <f t="shared" si="34"/>
        <v>1760</v>
      </c>
      <c r="AE33" s="4"/>
    </row>
    <row r="34" spans="1:31">
      <c r="A34" s="19">
        <f>SORT3!H34</f>
        <v>6</v>
      </c>
      <c r="B34" s="19" t="str">
        <f>SORT3!I34</f>
        <v>Joan</v>
      </c>
      <c r="C34" s="20">
        <f>SORT3!J34</f>
        <v>860</v>
      </c>
      <c r="D34" s="20">
        <f t="shared" si="18"/>
        <v>6</v>
      </c>
      <c r="E34" s="1" t="str">
        <f>IF(D34="","",IF(COUNTIF(A$1:A34,A34)&gt;1,"",1))</f>
        <v/>
      </c>
      <c r="F34" s="1" t="str">
        <f>IF(E34="","",SUM(E$1:E34))</f>
        <v/>
      </c>
      <c r="G34" s="2"/>
      <c r="H34" s="3">
        <f t="shared" si="19"/>
        <v>34</v>
      </c>
      <c r="I34" s="1">
        <f t="shared" si="20"/>
        <v>34</v>
      </c>
      <c r="J34" s="1">
        <f t="shared" si="21"/>
        <v>4</v>
      </c>
      <c r="K34" s="10">
        <f t="shared" si="22"/>
        <v>142</v>
      </c>
      <c r="L34" s="24">
        <f>SORT2!G34</f>
        <v>33</v>
      </c>
      <c r="M34" s="24" t="str">
        <f>SORT2!H34</f>
        <v>Evans</v>
      </c>
      <c r="N34" s="1">
        <f t="shared" si="23"/>
        <v>33</v>
      </c>
      <c r="O34" s="1">
        <f>IF(N34="","",IF(COUNTIF(L$1:L34,L34)&gt;1,"",1))</f>
        <v>1</v>
      </c>
      <c r="P34" s="1">
        <f>IF(O34="","",SUM(O$1:O34))</f>
        <v>33</v>
      </c>
      <c r="Q34" s="2"/>
      <c r="R34" s="3">
        <f t="shared" si="24"/>
        <v>34</v>
      </c>
      <c r="S34" s="1">
        <f t="shared" si="25"/>
        <v>34</v>
      </c>
      <c r="T34" s="1">
        <f t="shared" si="26"/>
        <v>1</v>
      </c>
      <c r="U34" s="3">
        <f t="shared" si="27"/>
        <v>35</v>
      </c>
      <c r="V34" s="1">
        <f t="shared" si="28"/>
        <v>4</v>
      </c>
      <c r="W34" s="1">
        <f t="shared" si="29"/>
        <v>141</v>
      </c>
      <c r="Y34" s="1">
        <f t="shared" si="11"/>
        <v>7</v>
      </c>
      <c r="Z34" s="10">
        <f t="shared" si="30"/>
        <v>2</v>
      </c>
      <c r="AA34" s="11">
        <f t="shared" si="31"/>
        <v>6</v>
      </c>
      <c r="AB34" s="9" t="str">
        <f t="shared" si="32"/>
        <v>Joan</v>
      </c>
      <c r="AC34" s="12" t="str">
        <f t="shared" si="33"/>
        <v>Butler</v>
      </c>
      <c r="AD34" s="9">
        <f t="shared" si="34"/>
        <v>860</v>
      </c>
      <c r="AE34" s="4"/>
    </row>
    <row r="35" spans="1:31">
      <c r="A35" s="19">
        <f>SORT3!H35</f>
        <v>6</v>
      </c>
      <c r="B35" s="19" t="str">
        <f>SORT3!I35</f>
        <v>Kelly</v>
      </c>
      <c r="C35" s="20">
        <f>SORT3!J35</f>
        <v>2510</v>
      </c>
      <c r="D35" s="20">
        <f t="shared" si="18"/>
        <v>6</v>
      </c>
      <c r="E35" s="1" t="str">
        <f>IF(D35="","",IF(COUNTIF(A$1:A35,A35)&gt;1,"",1))</f>
        <v/>
      </c>
      <c r="F35" s="1" t="str">
        <f>IF(E35="","",SUM(E$1:E35))</f>
        <v/>
      </c>
      <c r="G35" s="2"/>
      <c r="H35" s="3">
        <f t="shared" si="19"/>
        <v>35</v>
      </c>
      <c r="I35" s="1">
        <f t="shared" si="20"/>
        <v>35</v>
      </c>
      <c r="J35" s="1">
        <f t="shared" si="21"/>
        <v>3</v>
      </c>
      <c r="K35" s="10">
        <f t="shared" si="22"/>
        <v>146</v>
      </c>
      <c r="L35" s="24">
        <f>SORT2!G35</f>
        <v>34</v>
      </c>
      <c r="M35" s="24" t="str">
        <f>SORT2!H35</f>
        <v>Phillips</v>
      </c>
      <c r="N35" s="1">
        <f t="shared" si="23"/>
        <v>34</v>
      </c>
      <c r="O35" s="1">
        <f>IF(N35="","",IF(COUNTIF(L$1:L35,L35)&gt;1,"",1))</f>
        <v>1</v>
      </c>
      <c r="P35" s="1">
        <f>IF(O35="","",SUM(O$1:O35))</f>
        <v>34</v>
      </c>
      <c r="Q35" s="2"/>
      <c r="R35" s="3">
        <f t="shared" si="24"/>
        <v>35</v>
      </c>
      <c r="S35" s="1">
        <f t="shared" si="25"/>
        <v>35</v>
      </c>
      <c r="T35" s="1">
        <f t="shared" si="26"/>
        <v>1</v>
      </c>
      <c r="U35" s="3">
        <f t="shared" si="27"/>
        <v>36</v>
      </c>
      <c r="V35" s="1">
        <f t="shared" si="28"/>
        <v>3</v>
      </c>
      <c r="W35" s="1">
        <f t="shared" si="29"/>
        <v>145</v>
      </c>
      <c r="Y35" s="1">
        <f t="shared" si="11"/>
        <v>7</v>
      </c>
      <c r="Z35" s="10">
        <f t="shared" si="30"/>
        <v>3</v>
      </c>
      <c r="AA35" s="11">
        <f t="shared" si="31"/>
        <v>6</v>
      </c>
      <c r="AB35" s="9" t="str">
        <f t="shared" si="32"/>
        <v>Kelly</v>
      </c>
      <c r="AC35" s="12" t="str">
        <f t="shared" si="33"/>
        <v>Butler</v>
      </c>
      <c r="AD35" s="9">
        <f t="shared" si="34"/>
        <v>2510</v>
      </c>
      <c r="AE35" s="4"/>
    </row>
    <row r="36" spans="1:31">
      <c r="A36" s="19">
        <f>SORT3!H36</f>
        <v>6</v>
      </c>
      <c r="B36" s="19" t="str">
        <f>SORT3!I36</f>
        <v>Ella</v>
      </c>
      <c r="C36" s="20">
        <f>SORT3!J36</f>
        <v>1120</v>
      </c>
      <c r="D36" s="20">
        <f t="shared" si="18"/>
        <v>6</v>
      </c>
      <c r="E36" s="1" t="str">
        <f>IF(D36="","",IF(COUNTIF(A$1:A36,A36)&gt;1,"",1))</f>
        <v/>
      </c>
      <c r="F36" s="1" t="str">
        <f>IF(E36="","",SUM(E$1:E36))</f>
        <v/>
      </c>
      <c r="G36" s="2"/>
      <c r="H36" s="3">
        <f t="shared" si="19"/>
        <v>36</v>
      </c>
      <c r="I36" s="1">
        <f t="shared" si="20"/>
        <v>36</v>
      </c>
      <c r="J36" s="1">
        <f t="shared" si="21"/>
        <v>4</v>
      </c>
      <c r="K36" s="10">
        <f t="shared" si="22"/>
        <v>149</v>
      </c>
      <c r="L36" s="24">
        <f>SORT2!G36</f>
        <v>35</v>
      </c>
      <c r="M36" s="24" t="str">
        <f>SORT2!H36</f>
        <v>Watson</v>
      </c>
      <c r="N36" s="1">
        <f t="shared" si="23"/>
        <v>35</v>
      </c>
      <c r="O36" s="1">
        <f>IF(N36="","",IF(COUNTIF(L$1:L36,L36)&gt;1,"",1))</f>
        <v>1</v>
      </c>
      <c r="P36" s="1">
        <f>IF(O36="","",SUM(O$1:O36))</f>
        <v>35</v>
      </c>
      <c r="Q36" s="2"/>
      <c r="R36" s="3">
        <f t="shared" si="24"/>
        <v>36</v>
      </c>
      <c r="S36" s="1">
        <f t="shared" si="25"/>
        <v>36</v>
      </c>
      <c r="T36" s="1">
        <f t="shared" si="26"/>
        <v>1</v>
      </c>
      <c r="U36" s="3">
        <f t="shared" si="27"/>
        <v>37</v>
      </c>
      <c r="V36" s="1">
        <f t="shared" si="28"/>
        <v>4</v>
      </c>
      <c r="W36" s="1">
        <f t="shared" si="29"/>
        <v>148</v>
      </c>
      <c r="Y36" s="1">
        <f t="shared" si="11"/>
        <v>7</v>
      </c>
      <c r="Z36" s="10">
        <f t="shared" si="30"/>
        <v>4</v>
      </c>
      <c r="AA36" s="11">
        <f t="shared" si="31"/>
        <v>6</v>
      </c>
      <c r="AB36" s="9" t="str">
        <f t="shared" si="32"/>
        <v>Ella</v>
      </c>
      <c r="AC36" s="12" t="str">
        <f t="shared" si="33"/>
        <v>Butler</v>
      </c>
      <c r="AD36" s="9">
        <f t="shared" si="34"/>
        <v>1120</v>
      </c>
      <c r="AE36" s="4"/>
    </row>
    <row r="37" spans="1:31">
      <c r="A37" s="19">
        <f>SORT3!H37</f>
        <v>6</v>
      </c>
      <c r="B37" s="19" t="str">
        <f>SORT3!I37</f>
        <v>Katie</v>
      </c>
      <c r="C37" s="20">
        <f>SORT3!J37</f>
        <v>2090</v>
      </c>
      <c r="D37" s="20">
        <f t="shared" si="18"/>
        <v>6</v>
      </c>
      <c r="E37" s="1" t="str">
        <f>IF(D37="","",IF(COUNTIF(A$1:A37,A37)&gt;1,"",1))</f>
        <v/>
      </c>
      <c r="F37" s="1" t="str">
        <f>IF(E37="","",SUM(E$1:E37))</f>
        <v/>
      </c>
      <c r="G37" s="2"/>
      <c r="H37" s="3">
        <f t="shared" si="19"/>
        <v>37</v>
      </c>
      <c r="I37" s="1">
        <f t="shared" si="20"/>
        <v>37</v>
      </c>
      <c r="J37" s="1">
        <f t="shared" si="21"/>
        <v>3</v>
      </c>
      <c r="K37" s="10">
        <f t="shared" si="22"/>
        <v>153</v>
      </c>
      <c r="L37" s="24">
        <f>SORT2!G37</f>
        <v>36</v>
      </c>
      <c r="M37" s="24" t="str">
        <f>SORT2!H37</f>
        <v>Torres</v>
      </c>
      <c r="N37" s="1">
        <f t="shared" si="23"/>
        <v>36</v>
      </c>
      <c r="O37" s="1">
        <f>IF(N37="","",IF(COUNTIF(L$1:L37,L37)&gt;1,"",1))</f>
        <v>1</v>
      </c>
      <c r="P37" s="1">
        <f>IF(O37="","",SUM(O$1:O37))</f>
        <v>36</v>
      </c>
      <c r="Q37" s="2"/>
      <c r="R37" s="3">
        <f t="shared" si="24"/>
        <v>37</v>
      </c>
      <c r="S37" s="1">
        <f t="shared" si="25"/>
        <v>37</v>
      </c>
      <c r="T37" s="1">
        <f t="shared" si="26"/>
        <v>1</v>
      </c>
      <c r="U37" s="3">
        <f t="shared" si="27"/>
        <v>38</v>
      </c>
      <c r="V37" s="1">
        <f t="shared" si="28"/>
        <v>3</v>
      </c>
      <c r="W37" s="1">
        <f t="shared" si="29"/>
        <v>152</v>
      </c>
      <c r="Y37" s="1">
        <f t="shared" si="11"/>
        <v>7</v>
      </c>
      <c r="Z37" s="10">
        <f t="shared" si="30"/>
        <v>5</v>
      </c>
      <c r="AA37" s="11">
        <f t="shared" si="31"/>
        <v>6</v>
      </c>
      <c r="AB37" s="9" t="str">
        <f t="shared" si="32"/>
        <v>Katie</v>
      </c>
      <c r="AC37" s="12" t="str">
        <f t="shared" si="33"/>
        <v>Butler</v>
      </c>
      <c r="AD37" s="9">
        <f t="shared" si="34"/>
        <v>2090</v>
      </c>
      <c r="AE37" s="4"/>
    </row>
    <row r="38" spans="1:31">
      <c r="A38" s="19">
        <f>SORT3!H38</f>
        <v>6</v>
      </c>
      <c r="B38" s="19" t="str">
        <f>SORT3!I38</f>
        <v>Bruce</v>
      </c>
      <c r="C38" s="20">
        <f>SORT3!J38</f>
        <v>2700</v>
      </c>
      <c r="D38" s="20">
        <f t="shared" si="18"/>
        <v>6</v>
      </c>
      <c r="E38" s="1" t="str">
        <f>IF(D38="","",IF(COUNTIF(A$1:A38,A38)&gt;1,"",1))</f>
        <v/>
      </c>
      <c r="F38" s="1" t="str">
        <f>IF(E38="","",SUM(E$1:E38))</f>
        <v/>
      </c>
      <c r="G38" s="2"/>
      <c r="H38" s="3">
        <f t="shared" si="19"/>
        <v>38</v>
      </c>
      <c r="I38" s="1">
        <f t="shared" si="20"/>
        <v>38</v>
      </c>
      <c r="J38" s="1">
        <f t="shared" si="21"/>
        <v>1</v>
      </c>
      <c r="K38" s="10">
        <f t="shared" si="22"/>
        <v>156</v>
      </c>
      <c r="L38" s="24">
        <f>SORT2!G38</f>
        <v>37</v>
      </c>
      <c r="M38" s="24" t="str">
        <f>SORT2!H38</f>
        <v>Ross</v>
      </c>
      <c r="N38" s="1">
        <f t="shared" si="23"/>
        <v>37</v>
      </c>
      <c r="O38" s="1">
        <f>IF(N38="","",IF(COUNTIF(L$1:L38,L38)&gt;1,"",1))</f>
        <v>1</v>
      </c>
      <c r="P38" s="1">
        <f>IF(O38="","",SUM(O$1:O38))</f>
        <v>37</v>
      </c>
      <c r="Q38" s="2"/>
      <c r="R38" s="3">
        <f t="shared" si="24"/>
        <v>38</v>
      </c>
      <c r="S38" s="1">
        <f t="shared" si="25"/>
        <v>38</v>
      </c>
      <c r="T38" s="1">
        <f t="shared" si="26"/>
        <v>1</v>
      </c>
      <c r="U38" s="3">
        <f t="shared" si="27"/>
        <v>39</v>
      </c>
      <c r="V38" s="1">
        <f t="shared" si="28"/>
        <v>1</v>
      </c>
      <c r="W38" s="1">
        <f t="shared" si="29"/>
        <v>155</v>
      </c>
      <c r="Y38" s="1">
        <f t="shared" si="11"/>
        <v>7</v>
      </c>
      <c r="Z38" s="10">
        <f t="shared" si="30"/>
        <v>6</v>
      </c>
      <c r="AA38" s="11">
        <f t="shared" si="31"/>
        <v>6</v>
      </c>
      <c r="AB38" s="9" t="str">
        <f t="shared" si="32"/>
        <v>Bruce</v>
      </c>
      <c r="AC38" s="12" t="str">
        <f t="shared" si="33"/>
        <v>Butler</v>
      </c>
      <c r="AD38" s="9">
        <f t="shared" si="34"/>
        <v>2700</v>
      </c>
      <c r="AE38" s="4"/>
    </row>
    <row r="39" spans="1:31">
      <c r="A39" s="19">
        <f>SORT3!H39</f>
        <v>6</v>
      </c>
      <c r="B39" s="19" t="str">
        <f>SORT3!I39</f>
        <v>Yolanda</v>
      </c>
      <c r="C39" s="20">
        <f>SORT3!J39</f>
        <v>750</v>
      </c>
      <c r="D39" s="20">
        <f t="shared" si="18"/>
        <v>6</v>
      </c>
      <c r="E39" s="1" t="str">
        <f>IF(D39="","",IF(COUNTIF(A$1:A39,A39)&gt;1,"",1))</f>
        <v/>
      </c>
      <c r="F39" s="1" t="str">
        <f>IF(E39="","",SUM(E$1:E39))</f>
        <v/>
      </c>
      <c r="G39" s="2"/>
      <c r="H39" s="3">
        <f t="shared" si="19"/>
        <v>39</v>
      </c>
      <c r="I39" s="1">
        <f t="shared" si="20"/>
        <v>39</v>
      </c>
      <c r="J39" s="1">
        <f t="shared" si="21"/>
        <v>4</v>
      </c>
      <c r="K39" s="10">
        <f t="shared" si="22"/>
        <v>157</v>
      </c>
      <c r="L39" s="24">
        <f>SORT2!G39</f>
        <v>38</v>
      </c>
      <c r="M39" s="24" t="str">
        <f>SORT2!H39</f>
        <v>Jones</v>
      </c>
      <c r="N39" s="1">
        <f t="shared" si="23"/>
        <v>38</v>
      </c>
      <c r="O39" s="1">
        <f>IF(N39="","",IF(COUNTIF(L$1:L39,L39)&gt;1,"",1))</f>
        <v>1</v>
      </c>
      <c r="P39" s="1">
        <f>IF(O39="","",SUM(O$1:O39))</f>
        <v>38</v>
      </c>
      <c r="Q39" s="2"/>
      <c r="R39" s="3">
        <f t="shared" si="24"/>
        <v>39</v>
      </c>
      <c r="S39" s="1">
        <f t="shared" si="25"/>
        <v>39</v>
      </c>
      <c r="T39" s="1">
        <f t="shared" si="26"/>
        <v>1</v>
      </c>
      <c r="U39" s="3">
        <f t="shared" si="27"/>
        <v>40</v>
      </c>
      <c r="V39" s="1">
        <f t="shared" si="28"/>
        <v>4</v>
      </c>
      <c r="W39" s="1">
        <f t="shared" si="29"/>
        <v>156</v>
      </c>
      <c r="Y39" s="1">
        <f t="shared" si="11"/>
        <v>7</v>
      </c>
      <c r="Z39" s="10">
        <f t="shared" si="30"/>
        <v>7</v>
      </c>
      <c r="AA39" s="11">
        <f t="shared" si="31"/>
        <v>6</v>
      </c>
      <c r="AB39" s="9" t="str">
        <f t="shared" si="32"/>
        <v>Yolanda</v>
      </c>
      <c r="AC39" s="12" t="str">
        <f t="shared" si="33"/>
        <v>Butler</v>
      </c>
      <c r="AD39" s="9">
        <f t="shared" si="34"/>
        <v>750</v>
      </c>
      <c r="AE39" s="4"/>
    </row>
    <row r="40" spans="1:31">
      <c r="A40" s="19">
        <f>SORT3!H40</f>
        <v>7</v>
      </c>
      <c r="B40" s="19" t="str">
        <f>SORT3!I40</f>
        <v>Ray</v>
      </c>
      <c r="C40" s="20">
        <f>SORT3!J40</f>
        <v>450</v>
      </c>
      <c r="D40" s="20">
        <f t="shared" si="18"/>
        <v>7</v>
      </c>
      <c r="E40" s="1">
        <f>IF(D40="","",IF(COUNTIF(A$1:A40,A40)&gt;1,"",1))</f>
        <v>1</v>
      </c>
      <c r="F40" s="1">
        <f>IF(E40="","",SUM(E$1:E40))</f>
        <v>8</v>
      </c>
      <c r="G40" s="2"/>
      <c r="H40" s="3">
        <f t="shared" si="19"/>
        <v>40</v>
      </c>
      <c r="I40" s="1">
        <f t="shared" si="20"/>
        <v>40</v>
      </c>
      <c r="J40" s="1">
        <f t="shared" si="21"/>
        <v>5</v>
      </c>
      <c r="K40" s="10">
        <f t="shared" si="22"/>
        <v>161</v>
      </c>
      <c r="L40" s="24">
        <f>SORT2!G40</f>
        <v>39</v>
      </c>
      <c r="M40" s="24" t="str">
        <f>SORT2!H40</f>
        <v>Morgan</v>
      </c>
      <c r="N40" s="1">
        <f t="shared" si="23"/>
        <v>39</v>
      </c>
      <c r="O40" s="1">
        <f>IF(N40="","",IF(COUNTIF(L$1:L40,L40)&gt;1,"",1))</f>
        <v>1</v>
      </c>
      <c r="P40" s="1">
        <f>IF(O40="","",SUM(O$1:O40))</f>
        <v>39</v>
      </c>
      <c r="Q40" s="2"/>
      <c r="R40" s="3">
        <f t="shared" si="24"/>
        <v>40</v>
      </c>
      <c r="S40" s="1">
        <f t="shared" si="25"/>
        <v>40</v>
      </c>
      <c r="T40" s="1">
        <f t="shared" si="26"/>
        <v>1</v>
      </c>
      <c r="U40" s="3">
        <f t="shared" si="27"/>
        <v>41</v>
      </c>
      <c r="V40" s="1">
        <f t="shared" si="28"/>
        <v>5</v>
      </c>
      <c r="W40" s="1">
        <f t="shared" si="29"/>
        <v>160</v>
      </c>
      <c r="Y40" s="1">
        <f t="shared" si="11"/>
        <v>8</v>
      </c>
      <c r="Z40" s="10">
        <f t="shared" si="30"/>
        <v>1</v>
      </c>
      <c r="AA40" s="11">
        <f t="shared" si="31"/>
        <v>7</v>
      </c>
      <c r="AB40" s="9" t="str">
        <f t="shared" si="32"/>
        <v>Ray</v>
      </c>
      <c r="AC40" s="12" t="str">
        <f t="shared" si="33"/>
        <v>Jenkins</v>
      </c>
      <c r="AD40" s="9">
        <f t="shared" si="34"/>
        <v>450</v>
      </c>
      <c r="AE40" s="4"/>
    </row>
    <row r="41" spans="1:31">
      <c r="A41" s="19">
        <f>SORT3!H41</f>
        <v>7</v>
      </c>
      <c r="B41" s="19" t="str">
        <f>SORT3!I41</f>
        <v>Virginia</v>
      </c>
      <c r="C41" s="20">
        <f>SORT3!J41</f>
        <v>2490</v>
      </c>
      <c r="D41" s="20">
        <f t="shared" si="18"/>
        <v>7</v>
      </c>
      <c r="E41" s="1" t="str">
        <f>IF(D41="","",IF(COUNTIF(A$1:A41,A41)&gt;1,"",1))</f>
        <v/>
      </c>
      <c r="F41" s="1" t="str">
        <f>IF(E41="","",SUM(E$1:E41))</f>
        <v/>
      </c>
      <c r="G41" s="2"/>
      <c r="H41" s="3">
        <f t="shared" si="19"/>
        <v>41</v>
      </c>
      <c r="I41" s="1">
        <f t="shared" si="20"/>
        <v>41</v>
      </c>
      <c r="J41" s="1">
        <f t="shared" si="21"/>
        <v>2</v>
      </c>
      <c r="K41" s="10">
        <f t="shared" si="22"/>
        <v>166</v>
      </c>
      <c r="L41" s="24">
        <f>SORT2!G41</f>
        <v>40</v>
      </c>
      <c r="M41" s="24" t="str">
        <f>SORT2!H41</f>
        <v>Stewart</v>
      </c>
      <c r="N41" s="1">
        <f t="shared" si="23"/>
        <v>40</v>
      </c>
      <c r="O41" s="1">
        <f>IF(N41="","",IF(COUNTIF(L$1:L41,L41)&gt;1,"",1))</f>
        <v>1</v>
      </c>
      <c r="P41" s="1">
        <f>IF(O41="","",SUM(O$1:O41))</f>
        <v>40</v>
      </c>
      <c r="Q41" s="2"/>
      <c r="R41" s="3">
        <f t="shared" si="24"/>
        <v>41</v>
      </c>
      <c r="S41" s="1">
        <f t="shared" si="25"/>
        <v>41</v>
      </c>
      <c r="T41" s="1">
        <f t="shared" si="26"/>
        <v>1</v>
      </c>
      <c r="U41" s="3">
        <f t="shared" si="27"/>
        <v>42</v>
      </c>
      <c r="V41" s="1">
        <f t="shared" si="28"/>
        <v>2</v>
      </c>
      <c r="W41" s="1">
        <f t="shared" si="29"/>
        <v>165</v>
      </c>
      <c r="Y41" s="1">
        <f t="shared" si="11"/>
        <v>8</v>
      </c>
      <c r="Z41" s="10">
        <f t="shared" si="30"/>
        <v>2</v>
      </c>
      <c r="AA41" s="11">
        <f t="shared" si="31"/>
        <v>7</v>
      </c>
      <c r="AB41" s="9" t="str">
        <f t="shared" si="32"/>
        <v>Virginia</v>
      </c>
      <c r="AC41" s="12" t="str">
        <f t="shared" si="33"/>
        <v>Jenkins</v>
      </c>
      <c r="AD41" s="9">
        <f t="shared" si="34"/>
        <v>2490</v>
      </c>
      <c r="AE41" s="4"/>
    </row>
    <row r="42" spans="1:31">
      <c r="A42" s="19">
        <f>SORT3!H42</f>
        <v>7</v>
      </c>
      <c r="B42" s="19" t="str">
        <f>SORT3!I42</f>
        <v>Tammy</v>
      </c>
      <c r="C42" s="20">
        <f>SORT3!J42</f>
        <v>2890</v>
      </c>
      <c r="D42" s="20">
        <f t="shared" si="18"/>
        <v>7</v>
      </c>
      <c r="E42" s="1" t="str">
        <f>IF(D42="","",IF(COUNTIF(A$1:A42,A42)&gt;1,"",1))</f>
        <v/>
      </c>
      <c r="F42" s="1" t="str">
        <f>IF(E42="","",SUM(E$1:E42))</f>
        <v/>
      </c>
      <c r="G42" s="2"/>
      <c r="H42" s="3">
        <f t="shared" si="19"/>
        <v>42</v>
      </c>
      <c r="I42" s="1">
        <f t="shared" si="20"/>
        <v>42</v>
      </c>
      <c r="J42" s="1">
        <f t="shared" si="21"/>
        <v>3</v>
      </c>
      <c r="K42" s="10">
        <f t="shared" si="22"/>
        <v>168</v>
      </c>
      <c r="L42" s="24">
        <f>SORT2!G42</f>
        <v>41</v>
      </c>
      <c r="M42" s="24" t="str">
        <f>SORT2!H42</f>
        <v>Martínez</v>
      </c>
      <c r="N42" s="1">
        <f t="shared" si="23"/>
        <v>41</v>
      </c>
      <c r="O42" s="1">
        <f>IF(N42="","",IF(COUNTIF(L$1:L42,L42)&gt;1,"",1))</f>
        <v>1</v>
      </c>
      <c r="P42" s="1">
        <f>IF(O42="","",SUM(O$1:O42))</f>
        <v>41</v>
      </c>
      <c r="Q42" s="2"/>
      <c r="R42" s="3">
        <f t="shared" si="24"/>
        <v>42</v>
      </c>
      <c r="S42" s="1">
        <f t="shared" si="25"/>
        <v>42</v>
      </c>
      <c r="T42" s="1">
        <f t="shared" si="26"/>
        <v>1</v>
      </c>
      <c r="U42" s="3">
        <f t="shared" si="27"/>
        <v>43</v>
      </c>
      <c r="V42" s="1">
        <f t="shared" si="28"/>
        <v>3</v>
      </c>
      <c r="W42" s="1">
        <f t="shared" si="29"/>
        <v>167</v>
      </c>
      <c r="Y42" s="1">
        <f t="shared" si="11"/>
        <v>8</v>
      </c>
      <c r="Z42" s="10">
        <f t="shared" si="30"/>
        <v>3</v>
      </c>
      <c r="AA42" s="11">
        <f t="shared" si="31"/>
        <v>7</v>
      </c>
      <c r="AB42" s="9" t="str">
        <f t="shared" si="32"/>
        <v>Tammy</v>
      </c>
      <c r="AC42" s="12" t="str">
        <f t="shared" si="33"/>
        <v>Jenkins</v>
      </c>
      <c r="AD42" s="9">
        <f t="shared" si="34"/>
        <v>2890</v>
      </c>
      <c r="AE42" s="4"/>
    </row>
    <row r="43" spans="1:31">
      <c r="A43" s="19">
        <f>SORT3!H43</f>
        <v>7</v>
      </c>
      <c r="B43" s="19" t="str">
        <f>SORT3!I43</f>
        <v>Scott</v>
      </c>
      <c r="C43" s="20">
        <f>SORT3!J43</f>
        <v>1100</v>
      </c>
      <c r="D43" s="20">
        <f t="shared" si="18"/>
        <v>7</v>
      </c>
      <c r="E43" s="1" t="str">
        <f>IF(D43="","",IF(COUNTIF(A$1:A43,A43)&gt;1,"",1))</f>
        <v/>
      </c>
      <c r="F43" s="1" t="str">
        <f>IF(E43="","",SUM(E$1:E43))</f>
        <v/>
      </c>
      <c r="G43" s="2"/>
      <c r="H43" s="3">
        <f t="shared" si="19"/>
        <v>43</v>
      </c>
      <c r="I43" s="1">
        <f t="shared" si="20"/>
        <v>43</v>
      </c>
      <c r="J43" s="1">
        <f t="shared" si="21"/>
        <v>6</v>
      </c>
      <c r="K43" s="10">
        <f t="shared" si="22"/>
        <v>171</v>
      </c>
      <c r="L43" s="24">
        <f>SORT2!G43</f>
        <v>42</v>
      </c>
      <c r="M43" s="24" t="str">
        <f>SORT2!H43</f>
        <v>Gray</v>
      </c>
      <c r="N43" s="1">
        <f t="shared" si="23"/>
        <v>42</v>
      </c>
      <c r="O43" s="1">
        <f>IF(N43="","",IF(COUNTIF(L$1:L43,L43)&gt;1,"",1))</f>
        <v>1</v>
      </c>
      <c r="P43" s="1">
        <f>IF(O43="","",SUM(O$1:O43))</f>
        <v>42</v>
      </c>
      <c r="Q43" s="2"/>
      <c r="R43" s="3">
        <f t="shared" si="24"/>
        <v>43</v>
      </c>
      <c r="S43" s="1">
        <f t="shared" si="25"/>
        <v>43</v>
      </c>
      <c r="T43" s="1">
        <f t="shared" si="26"/>
        <v>1</v>
      </c>
      <c r="U43" s="3">
        <f t="shared" si="27"/>
        <v>44</v>
      </c>
      <c r="V43" s="1">
        <f t="shared" si="28"/>
        <v>6</v>
      </c>
      <c r="W43" s="1">
        <f t="shared" si="29"/>
        <v>170</v>
      </c>
      <c r="Y43" s="1">
        <f t="shared" si="11"/>
        <v>8</v>
      </c>
      <c r="Z43" s="10">
        <f t="shared" si="30"/>
        <v>4</v>
      </c>
      <c r="AA43" s="11">
        <f t="shared" si="31"/>
        <v>7</v>
      </c>
      <c r="AB43" s="9" t="str">
        <f t="shared" si="32"/>
        <v>Scott</v>
      </c>
      <c r="AC43" s="12" t="str">
        <f t="shared" si="33"/>
        <v>Jenkins</v>
      </c>
      <c r="AD43" s="9">
        <f t="shared" si="34"/>
        <v>1100</v>
      </c>
      <c r="AE43" s="4"/>
    </row>
    <row r="44" spans="1:31">
      <c r="A44" s="19">
        <f>SORT3!H44</f>
        <v>7</v>
      </c>
      <c r="B44" s="19" t="str">
        <f>SORT3!I44</f>
        <v>Clifford</v>
      </c>
      <c r="C44" s="20">
        <f>SORT3!J44</f>
        <v>1780</v>
      </c>
      <c r="D44" s="20">
        <f t="shared" si="18"/>
        <v>7</v>
      </c>
      <c r="E44" s="1" t="str">
        <f>IF(D44="","",IF(COUNTIF(A$1:A44,A44)&gt;1,"",1))</f>
        <v/>
      </c>
      <c r="F44" s="1" t="str">
        <f>IF(E44="","",SUM(E$1:E44))</f>
        <v/>
      </c>
      <c r="G44" s="2"/>
      <c r="H44" s="3">
        <f t="shared" si="19"/>
        <v>44</v>
      </c>
      <c r="I44" s="1">
        <f t="shared" si="20"/>
        <v>44</v>
      </c>
      <c r="J44" s="1">
        <f t="shared" si="21"/>
        <v>3</v>
      </c>
      <c r="K44" s="10">
        <f t="shared" si="22"/>
        <v>177</v>
      </c>
      <c r="L44" s="24">
        <f>SORT2!G44</f>
        <v>43</v>
      </c>
      <c r="M44" s="24" t="str">
        <f>SORT2!H44</f>
        <v>Flores</v>
      </c>
      <c r="N44" s="1">
        <f t="shared" si="23"/>
        <v>43</v>
      </c>
      <c r="O44" s="1">
        <f>IF(N44="","",IF(COUNTIF(L$1:L44,L44)&gt;1,"",1))</f>
        <v>1</v>
      </c>
      <c r="P44" s="1">
        <f>IF(O44="","",SUM(O$1:O44))</f>
        <v>43</v>
      </c>
      <c r="Q44" s="2"/>
      <c r="R44" s="3">
        <f t="shared" si="24"/>
        <v>44</v>
      </c>
      <c r="S44" s="1">
        <f t="shared" si="25"/>
        <v>44</v>
      </c>
      <c r="T44" s="1">
        <f t="shared" si="26"/>
        <v>1</v>
      </c>
      <c r="U44" s="3">
        <f t="shared" si="27"/>
        <v>45</v>
      </c>
      <c r="V44" s="1">
        <f t="shared" si="28"/>
        <v>3</v>
      </c>
      <c r="W44" s="1">
        <f t="shared" si="29"/>
        <v>176</v>
      </c>
      <c r="Y44" s="1">
        <f t="shared" si="11"/>
        <v>8</v>
      </c>
      <c r="Z44" s="10">
        <f t="shared" si="30"/>
        <v>5</v>
      </c>
      <c r="AA44" s="11">
        <f t="shared" si="31"/>
        <v>7</v>
      </c>
      <c r="AB44" s="9" t="str">
        <f t="shared" si="32"/>
        <v>Clifford</v>
      </c>
      <c r="AC44" s="12" t="str">
        <f t="shared" si="33"/>
        <v>Jenkins</v>
      </c>
      <c r="AD44" s="9">
        <f t="shared" si="34"/>
        <v>1780</v>
      </c>
      <c r="AE44" s="4"/>
    </row>
    <row r="45" spans="1:31">
      <c r="A45" s="19">
        <f>SORT3!H45</f>
        <v>7</v>
      </c>
      <c r="B45" s="19" t="str">
        <f>SORT3!I45</f>
        <v>Billy</v>
      </c>
      <c r="C45" s="20">
        <f>SORT3!J45</f>
        <v>1810</v>
      </c>
      <c r="D45" s="20">
        <f t="shared" si="18"/>
        <v>7</v>
      </c>
      <c r="E45" s="1" t="str">
        <f>IF(D45="","",IF(COUNTIF(A$1:A45,A45)&gt;1,"",1))</f>
        <v/>
      </c>
      <c r="F45" s="1" t="str">
        <f>IF(E45="","",SUM(E$1:E45))</f>
        <v/>
      </c>
      <c r="G45" s="2"/>
      <c r="H45" s="3">
        <f t="shared" si="19"/>
        <v>45</v>
      </c>
      <c r="I45" s="1">
        <f t="shared" si="20"/>
        <v>45</v>
      </c>
      <c r="J45" s="1">
        <f t="shared" si="21"/>
        <v>5</v>
      </c>
      <c r="K45" s="10">
        <f t="shared" si="22"/>
        <v>180</v>
      </c>
      <c r="L45" s="24">
        <f>SORT2!G45</f>
        <v>44</v>
      </c>
      <c r="M45" s="24" t="str">
        <f>SORT2!H45</f>
        <v>Hall</v>
      </c>
      <c r="N45" s="1">
        <f t="shared" si="23"/>
        <v>44</v>
      </c>
      <c r="O45" s="1">
        <f>IF(N45="","",IF(COUNTIF(L$1:L45,L45)&gt;1,"",1))</f>
        <v>1</v>
      </c>
      <c r="P45" s="1">
        <f>IF(O45="","",SUM(O$1:O45))</f>
        <v>44</v>
      </c>
      <c r="Q45" s="2"/>
      <c r="R45" s="3">
        <f t="shared" si="24"/>
        <v>45</v>
      </c>
      <c r="S45" s="1">
        <f t="shared" si="25"/>
        <v>45</v>
      </c>
      <c r="T45" s="1">
        <f t="shared" si="26"/>
        <v>1</v>
      </c>
      <c r="U45" s="3">
        <f t="shared" si="27"/>
        <v>46</v>
      </c>
      <c r="V45" s="1">
        <f t="shared" si="28"/>
        <v>5</v>
      </c>
      <c r="W45" s="1">
        <f t="shared" si="29"/>
        <v>179</v>
      </c>
      <c r="Y45" s="1">
        <f t="shared" si="11"/>
        <v>8</v>
      </c>
      <c r="Z45" s="10">
        <f t="shared" si="30"/>
        <v>6</v>
      </c>
      <c r="AA45" s="11">
        <f t="shared" si="31"/>
        <v>7</v>
      </c>
      <c r="AB45" s="9" t="str">
        <f t="shared" si="32"/>
        <v>Billy</v>
      </c>
      <c r="AC45" s="12" t="str">
        <f t="shared" si="33"/>
        <v>Jenkins</v>
      </c>
      <c r="AD45" s="9">
        <f t="shared" si="34"/>
        <v>1810</v>
      </c>
      <c r="AE45" s="4"/>
    </row>
    <row r="46" spans="1:31">
      <c r="A46" s="19">
        <f>SORT3!H46</f>
        <v>8</v>
      </c>
      <c r="B46" s="19" t="str">
        <f>SORT3!I46</f>
        <v>Deborah</v>
      </c>
      <c r="C46" s="20">
        <f>SORT3!J46</f>
        <v>1810</v>
      </c>
      <c r="D46" s="20">
        <f t="shared" si="18"/>
        <v>8</v>
      </c>
      <c r="E46" s="1">
        <f>IF(D46="","",IF(COUNTIF(A$1:A46,A46)&gt;1,"",1))</f>
        <v>1</v>
      </c>
      <c r="F46" s="1">
        <f>IF(E46="","",SUM(E$1:E46))</f>
        <v>9</v>
      </c>
      <c r="G46" s="2"/>
      <c r="H46" s="3">
        <f t="shared" si="19"/>
        <v>46</v>
      </c>
      <c r="I46" s="1">
        <f t="shared" si="20"/>
        <v>46</v>
      </c>
      <c r="J46" s="1">
        <f t="shared" si="21"/>
        <v>1</v>
      </c>
      <c r="K46" s="10">
        <f t="shared" si="22"/>
        <v>185</v>
      </c>
      <c r="L46" s="24">
        <f>SORT2!G46</f>
        <v>45</v>
      </c>
      <c r="M46" s="24" t="str">
        <f>SORT2!H46</f>
        <v>Sanders</v>
      </c>
      <c r="N46" s="1">
        <f t="shared" si="23"/>
        <v>45</v>
      </c>
      <c r="O46" s="1">
        <f>IF(N46="","",IF(COUNTIF(L$1:L46,L46)&gt;1,"",1))</f>
        <v>1</v>
      </c>
      <c r="P46" s="1">
        <f>IF(O46="","",SUM(O$1:O46))</f>
        <v>45</v>
      </c>
      <c r="Q46" s="2"/>
      <c r="R46" s="3">
        <f t="shared" si="24"/>
        <v>46</v>
      </c>
      <c r="S46" s="1">
        <f t="shared" si="25"/>
        <v>46</v>
      </c>
      <c r="T46" s="1">
        <f t="shared" si="26"/>
        <v>1</v>
      </c>
      <c r="U46" s="3">
        <f t="shared" si="27"/>
        <v>47</v>
      </c>
      <c r="V46" s="1">
        <f t="shared" si="28"/>
        <v>1</v>
      </c>
      <c r="W46" s="1">
        <f t="shared" si="29"/>
        <v>184</v>
      </c>
      <c r="Y46" s="1">
        <f t="shared" si="11"/>
        <v>9</v>
      </c>
      <c r="Z46" s="10">
        <f t="shared" si="30"/>
        <v>1</v>
      </c>
      <c r="AA46" s="11">
        <f t="shared" si="31"/>
        <v>8</v>
      </c>
      <c r="AB46" s="9" t="str">
        <f t="shared" si="32"/>
        <v>Deborah</v>
      </c>
      <c r="AC46" s="12" t="str">
        <f t="shared" si="33"/>
        <v>Jenkins</v>
      </c>
      <c r="AD46" s="9">
        <f t="shared" si="34"/>
        <v>1810</v>
      </c>
      <c r="AE46" s="4"/>
    </row>
    <row r="47" spans="1:31">
      <c r="A47" s="19">
        <f>SORT3!H47</f>
        <v>8</v>
      </c>
      <c r="B47" s="19" t="str">
        <f>SORT3!I47</f>
        <v>Kathy</v>
      </c>
      <c r="C47" s="20">
        <f>SORT3!J47</f>
        <v>330</v>
      </c>
      <c r="D47" s="20">
        <f t="shared" si="18"/>
        <v>8</v>
      </c>
      <c r="E47" s="1" t="str">
        <f>IF(D47="","",IF(COUNTIF(A$1:A47,A47)&gt;1,"",1))</f>
        <v/>
      </c>
      <c r="F47" s="1" t="str">
        <f>IF(E47="","",SUM(E$1:E47))</f>
        <v/>
      </c>
      <c r="G47" s="2"/>
      <c r="H47" s="3">
        <f t="shared" si="19"/>
        <v>47</v>
      </c>
      <c r="I47" s="1">
        <f t="shared" si="20"/>
        <v>47</v>
      </c>
      <c r="J47" s="1">
        <f t="shared" si="21"/>
        <v>2</v>
      </c>
      <c r="K47" s="10">
        <f t="shared" si="22"/>
        <v>186</v>
      </c>
      <c r="L47" s="24">
        <f>SORT2!G47</f>
        <v>46</v>
      </c>
      <c r="M47" s="24" t="str">
        <f>SORT2!H47</f>
        <v>Butler</v>
      </c>
      <c r="N47" s="1">
        <f t="shared" si="23"/>
        <v>46</v>
      </c>
      <c r="O47" s="1">
        <f>IF(N47="","",IF(COUNTIF(L$1:L47,L47)&gt;1,"",1))</f>
        <v>1</v>
      </c>
      <c r="P47" s="1">
        <f>IF(O47="","",SUM(O$1:O47))</f>
        <v>46</v>
      </c>
      <c r="Q47" s="2"/>
      <c r="R47" s="3">
        <f t="shared" si="24"/>
        <v>47</v>
      </c>
      <c r="S47" s="1">
        <f t="shared" si="25"/>
        <v>47</v>
      </c>
      <c r="T47" s="1">
        <f t="shared" si="26"/>
        <v>1</v>
      </c>
      <c r="U47" s="3">
        <f t="shared" si="27"/>
        <v>48</v>
      </c>
      <c r="V47" s="1">
        <f t="shared" si="28"/>
        <v>2</v>
      </c>
      <c r="W47" s="1">
        <f t="shared" si="29"/>
        <v>185</v>
      </c>
      <c r="Y47" s="1">
        <f t="shared" si="11"/>
        <v>9</v>
      </c>
      <c r="Z47" s="10">
        <f t="shared" si="30"/>
        <v>2</v>
      </c>
      <c r="AA47" s="11">
        <f t="shared" si="31"/>
        <v>8</v>
      </c>
      <c r="AB47" s="9" t="str">
        <f t="shared" si="32"/>
        <v>Kathy</v>
      </c>
      <c r="AC47" s="12" t="str">
        <f t="shared" si="33"/>
        <v>Jenkins</v>
      </c>
      <c r="AD47" s="9">
        <f t="shared" si="34"/>
        <v>330</v>
      </c>
      <c r="AE47" s="4"/>
    </row>
    <row r="48" spans="1:31">
      <c r="A48" s="19">
        <f>SORT3!H48</f>
        <v>8</v>
      </c>
      <c r="B48" s="19" t="str">
        <f>SORT3!I48</f>
        <v>Danielle</v>
      </c>
      <c r="C48" s="20">
        <f>SORT3!J48</f>
        <v>100</v>
      </c>
      <c r="D48" s="20">
        <f t="shared" si="18"/>
        <v>8</v>
      </c>
      <c r="E48" s="1" t="str">
        <f>IF(D48="","",IF(COUNTIF(A$1:A48,A48)&gt;1,"",1))</f>
        <v/>
      </c>
      <c r="F48" s="1" t="str">
        <f>IF(E48="","",SUM(E$1:E48))</f>
        <v/>
      </c>
      <c r="G48" s="2"/>
      <c r="H48" s="3">
        <f t="shared" si="19"/>
        <v>48</v>
      </c>
      <c r="I48" s="1">
        <f t="shared" si="20"/>
        <v>48</v>
      </c>
      <c r="J48" s="1">
        <f t="shared" si="21"/>
        <v>2</v>
      </c>
      <c r="K48" s="10">
        <f t="shared" si="22"/>
        <v>188</v>
      </c>
      <c r="L48" s="24">
        <f>SORT2!G48</f>
        <v>47</v>
      </c>
      <c r="M48" s="24" t="str">
        <f>SORT2!H48</f>
        <v>Reyes</v>
      </c>
      <c r="N48" s="1">
        <f t="shared" si="23"/>
        <v>47</v>
      </c>
      <c r="O48" s="1">
        <f>IF(N48="","",IF(COUNTIF(L$1:L48,L48)&gt;1,"",1))</f>
        <v>1</v>
      </c>
      <c r="P48" s="1">
        <f>IF(O48="","",SUM(O$1:O48))</f>
        <v>47</v>
      </c>
      <c r="Q48" s="2"/>
      <c r="R48" s="3">
        <f t="shared" si="24"/>
        <v>48</v>
      </c>
      <c r="S48" s="1">
        <f t="shared" si="25"/>
        <v>48</v>
      </c>
      <c r="T48" s="1">
        <f t="shared" si="26"/>
        <v>1</v>
      </c>
      <c r="U48" s="3">
        <f t="shared" si="27"/>
        <v>49</v>
      </c>
      <c r="V48" s="1">
        <f t="shared" si="28"/>
        <v>2</v>
      </c>
      <c r="W48" s="1">
        <f t="shared" si="29"/>
        <v>187</v>
      </c>
      <c r="Y48" s="1">
        <f t="shared" si="11"/>
        <v>9</v>
      </c>
      <c r="Z48" s="10">
        <f t="shared" si="30"/>
        <v>3</v>
      </c>
      <c r="AA48" s="11">
        <f t="shared" si="31"/>
        <v>8</v>
      </c>
      <c r="AB48" s="9" t="str">
        <f t="shared" si="32"/>
        <v>Danielle</v>
      </c>
      <c r="AC48" s="12" t="str">
        <f t="shared" si="33"/>
        <v>Jenkins</v>
      </c>
      <c r="AD48" s="9">
        <f t="shared" si="34"/>
        <v>100</v>
      </c>
      <c r="AE48" s="4"/>
    </row>
    <row r="49" spans="1:31">
      <c r="A49" s="19">
        <f>SORT3!H49</f>
        <v>8</v>
      </c>
      <c r="B49" s="19" t="str">
        <f>SORT3!I49</f>
        <v>Ron</v>
      </c>
      <c r="C49" s="20">
        <f>SORT3!J49</f>
        <v>2080</v>
      </c>
      <c r="D49" s="20">
        <f t="shared" si="18"/>
        <v>8</v>
      </c>
      <c r="E49" s="1" t="str">
        <f>IF(D49="","",IF(COUNTIF(A$1:A49,A49)&gt;1,"",1))</f>
        <v/>
      </c>
      <c r="F49" s="1" t="str">
        <f>IF(E49="","",SUM(E$1:E49))</f>
        <v/>
      </c>
      <c r="G49" s="2"/>
      <c r="H49" s="3">
        <f t="shared" si="19"/>
        <v>49</v>
      </c>
      <c r="I49" s="1">
        <f t="shared" si="20"/>
        <v>49</v>
      </c>
      <c r="J49" s="1">
        <f t="shared" si="21"/>
        <v>5</v>
      </c>
      <c r="K49" s="10">
        <f t="shared" si="22"/>
        <v>190</v>
      </c>
      <c r="L49" s="24">
        <f>SORT2!G49</f>
        <v>48</v>
      </c>
      <c r="M49" s="24" t="str">
        <f>SORT2!H49</f>
        <v>Bennett</v>
      </c>
      <c r="N49" s="1">
        <f t="shared" si="23"/>
        <v>48</v>
      </c>
      <c r="O49" s="1">
        <f>IF(N49="","",IF(COUNTIF(L$1:L49,L49)&gt;1,"",1))</f>
        <v>1</v>
      </c>
      <c r="P49" s="1">
        <f>IF(O49="","",SUM(O$1:O49))</f>
        <v>48</v>
      </c>
      <c r="Q49" s="2"/>
      <c r="R49" s="3">
        <f t="shared" si="24"/>
        <v>49</v>
      </c>
      <c r="S49" s="1">
        <f t="shared" si="25"/>
        <v>49</v>
      </c>
      <c r="T49" s="1">
        <f t="shared" si="26"/>
        <v>1</v>
      </c>
      <c r="U49" s="3">
        <f t="shared" si="27"/>
        <v>50</v>
      </c>
      <c r="V49" s="1">
        <f t="shared" si="28"/>
        <v>5</v>
      </c>
      <c r="W49" s="1">
        <f t="shared" si="29"/>
        <v>189</v>
      </c>
      <c r="Y49" s="1">
        <f t="shared" si="11"/>
        <v>9</v>
      </c>
      <c r="Z49" s="10">
        <f t="shared" si="30"/>
        <v>4</v>
      </c>
      <c r="AA49" s="11">
        <f t="shared" si="31"/>
        <v>8</v>
      </c>
      <c r="AB49" s="9" t="str">
        <f t="shared" si="32"/>
        <v>Ron</v>
      </c>
      <c r="AC49" s="12" t="str">
        <f t="shared" si="33"/>
        <v>Jenkins</v>
      </c>
      <c r="AD49" s="9">
        <f t="shared" si="34"/>
        <v>2080</v>
      </c>
      <c r="AE49" s="4"/>
    </row>
    <row r="50" spans="1:31">
      <c r="A50" s="19">
        <f>SORT3!H50</f>
        <v>8</v>
      </c>
      <c r="B50" s="19" t="str">
        <f>SORT3!I50</f>
        <v>Gregory</v>
      </c>
      <c r="C50" s="20">
        <f>SORT3!J50</f>
        <v>2200</v>
      </c>
      <c r="D50" s="20">
        <f t="shared" si="18"/>
        <v>8</v>
      </c>
      <c r="E50" s="1" t="str">
        <f>IF(D50="","",IF(COUNTIF(A$1:A50,A50)&gt;1,"",1))</f>
        <v/>
      </c>
      <c r="F50" s="1" t="str">
        <f>IF(E50="","",SUM(E$1:E50))</f>
        <v/>
      </c>
      <c r="G50" s="2"/>
      <c r="H50" s="3">
        <f t="shared" si="19"/>
        <v>50</v>
      </c>
      <c r="I50" s="1">
        <f t="shared" si="20"/>
        <v>50</v>
      </c>
      <c r="J50" s="1">
        <f t="shared" si="21"/>
        <v>5</v>
      </c>
      <c r="K50" s="10">
        <f t="shared" si="22"/>
        <v>195</v>
      </c>
      <c r="L50" s="24">
        <f>SORT2!G50</f>
        <v>49</v>
      </c>
      <c r="M50" s="24" t="str">
        <f>SORT2!H50</f>
        <v>Bennett</v>
      </c>
      <c r="N50" s="1">
        <f t="shared" si="23"/>
        <v>49</v>
      </c>
      <c r="O50" s="1">
        <f>IF(N50="","",IF(COUNTIF(L$1:L50,L50)&gt;1,"",1))</f>
        <v>1</v>
      </c>
      <c r="P50" s="1">
        <f>IF(O50="","",SUM(O$1:O50))</f>
        <v>49</v>
      </c>
      <c r="Q50" s="2"/>
      <c r="R50" s="3">
        <f t="shared" si="24"/>
        <v>50</v>
      </c>
      <c r="S50" s="1">
        <f t="shared" si="25"/>
        <v>50</v>
      </c>
      <c r="T50" s="1">
        <f t="shared" si="26"/>
        <v>1</v>
      </c>
      <c r="U50" s="3">
        <f t="shared" si="27"/>
        <v>51</v>
      </c>
      <c r="V50" s="1">
        <f t="shared" si="28"/>
        <v>5</v>
      </c>
      <c r="W50" s="1">
        <f t="shared" si="29"/>
        <v>194</v>
      </c>
      <c r="Y50" s="1">
        <f t="shared" si="11"/>
        <v>9</v>
      </c>
      <c r="Z50" s="10">
        <f t="shared" si="30"/>
        <v>5</v>
      </c>
      <c r="AA50" s="11">
        <f t="shared" si="31"/>
        <v>8</v>
      </c>
      <c r="AB50" s="9" t="str">
        <f t="shared" si="32"/>
        <v>Gregory</v>
      </c>
      <c r="AC50" s="12" t="str">
        <f t="shared" si="33"/>
        <v>Jenkins</v>
      </c>
      <c r="AD50" s="9">
        <f t="shared" si="34"/>
        <v>2200</v>
      </c>
      <c r="AE50" s="4"/>
    </row>
    <row r="51" spans="1:31">
      <c r="A51" s="19">
        <f>SORT3!H51</f>
        <v>9</v>
      </c>
      <c r="B51" s="19" t="str">
        <f>SORT3!I51</f>
        <v>Ruby</v>
      </c>
      <c r="C51" s="20">
        <f>SORT3!J51</f>
        <v>1370</v>
      </c>
      <c r="D51" s="20">
        <f t="shared" si="18"/>
        <v>9</v>
      </c>
      <c r="E51" s="1">
        <f>IF(D51="","",IF(COUNTIF(A$1:A51,A51)&gt;1,"",1))</f>
        <v>1</v>
      </c>
      <c r="F51" s="1">
        <f>IF(E51="","",SUM(E$1:E51))</f>
        <v>10</v>
      </c>
      <c r="G51" s="2"/>
      <c r="H51" s="3">
        <f t="shared" si="19"/>
        <v>51</v>
      </c>
      <c r="I51" s="1">
        <f t="shared" si="20"/>
        <v>51</v>
      </c>
      <c r="J51" s="1">
        <f t="shared" si="21"/>
        <v>3</v>
      </c>
      <c r="K51" s="10">
        <f t="shared" si="22"/>
        <v>200</v>
      </c>
      <c r="L51" s="24">
        <f>SORT2!G51</f>
        <v>50</v>
      </c>
      <c r="M51" s="24" t="str">
        <f>SORT2!H51</f>
        <v>Johnson</v>
      </c>
      <c r="N51" s="1">
        <f t="shared" si="23"/>
        <v>50</v>
      </c>
      <c r="O51" s="1">
        <f>IF(N51="","",IF(COUNTIF(L$1:L51,L51)&gt;1,"",1))</f>
        <v>1</v>
      </c>
      <c r="P51" s="1">
        <f>IF(O51="","",SUM(O$1:O51))</f>
        <v>50</v>
      </c>
      <c r="Q51" s="2"/>
      <c r="R51" s="3">
        <f t="shared" si="24"/>
        <v>51</v>
      </c>
      <c r="S51" s="1">
        <f t="shared" si="25"/>
        <v>51</v>
      </c>
      <c r="T51" s="1">
        <f t="shared" si="26"/>
        <v>1</v>
      </c>
      <c r="U51" s="3">
        <f t="shared" si="27"/>
        <v>52</v>
      </c>
      <c r="V51" s="1">
        <f t="shared" si="28"/>
        <v>3</v>
      </c>
      <c r="W51" s="1">
        <f t="shared" si="29"/>
        <v>199</v>
      </c>
      <c r="Y51" s="1">
        <f t="shared" si="11"/>
        <v>10</v>
      </c>
      <c r="Z51" s="10">
        <f t="shared" si="30"/>
        <v>1</v>
      </c>
      <c r="AA51" s="11">
        <f t="shared" si="31"/>
        <v>9</v>
      </c>
      <c r="AB51" s="9" t="str">
        <f t="shared" si="32"/>
        <v>Ruby</v>
      </c>
      <c r="AC51" s="12" t="str">
        <f t="shared" si="33"/>
        <v>Torres</v>
      </c>
      <c r="AD51" s="9">
        <f t="shared" si="34"/>
        <v>1370</v>
      </c>
      <c r="AE51" s="4"/>
    </row>
    <row r="52" spans="1:31">
      <c r="A52" s="19">
        <f>SORT3!H52</f>
        <v>9</v>
      </c>
      <c r="B52" s="19" t="str">
        <f>SORT3!I52</f>
        <v>Courtney</v>
      </c>
      <c r="C52" s="20">
        <f>SORT3!J52</f>
        <v>180</v>
      </c>
      <c r="D52" s="20">
        <f t="shared" si="18"/>
        <v>9</v>
      </c>
      <c r="E52" s="1" t="str">
        <f>IF(D52="","",IF(COUNTIF(A$1:A52,A52)&gt;1,"",1))</f>
        <v/>
      </c>
      <c r="F52" s="1" t="str">
        <f>IF(E52="","",SUM(E$1:E52))</f>
        <v/>
      </c>
      <c r="G52" s="2"/>
      <c r="H52" s="3">
        <f t="shared" si="19"/>
        <v>52</v>
      </c>
      <c r="I52" s="1">
        <f t="shared" si="20"/>
        <v>52</v>
      </c>
      <c r="J52" s="1">
        <f t="shared" si="21"/>
        <v>6</v>
      </c>
      <c r="K52" s="10">
        <f t="shared" si="22"/>
        <v>203</v>
      </c>
      <c r="L52" s="24">
        <f>SORT2!G52</f>
        <v>51</v>
      </c>
      <c r="M52" s="24" t="str">
        <f>SORT2!H52</f>
        <v>Harris</v>
      </c>
      <c r="N52" s="1">
        <f t="shared" si="23"/>
        <v>51</v>
      </c>
      <c r="O52" s="1">
        <f>IF(N52="","",IF(COUNTIF(L$1:L52,L52)&gt;1,"",1))</f>
        <v>1</v>
      </c>
      <c r="P52" s="1">
        <f>IF(O52="","",SUM(O$1:O52))</f>
        <v>51</v>
      </c>
      <c r="Q52" s="2"/>
      <c r="R52" s="3">
        <f t="shared" si="24"/>
        <v>52</v>
      </c>
      <c r="S52" s="1">
        <f t="shared" si="25"/>
        <v>52</v>
      </c>
      <c r="T52" s="1">
        <f t="shared" si="26"/>
        <v>1</v>
      </c>
      <c r="U52" s="3">
        <f t="shared" si="27"/>
        <v>53</v>
      </c>
      <c r="V52" s="1">
        <f t="shared" si="28"/>
        <v>6</v>
      </c>
      <c r="W52" s="1">
        <f t="shared" si="29"/>
        <v>202</v>
      </c>
      <c r="Y52" s="1">
        <f t="shared" si="11"/>
        <v>10</v>
      </c>
      <c r="Z52" s="10">
        <f t="shared" si="30"/>
        <v>2</v>
      </c>
      <c r="AA52" s="11">
        <f t="shared" si="31"/>
        <v>9</v>
      </c>
      <c r="AB52" s="9" t="str">
        <f t="shared" si="32"/>
        <v>Courtney</v>
      </c>
      <c r="AC52" s="12" t="str">
        <f t="shared" si="33"/>
        <v>Torres</v>
      </c>
      <c r="AD52" s="9">
        <f t="shared" si="34"/>
        <v>180</v>
      </c>
      <c r="AE52" s="4"/>
    </row>
    <row r="53" spans="1:31">
      <c r="A53" s="19">
        <f>SORT3!H53</f>
        <v>9</v>
      </c>
      <c r="B53" s="19" t="str">
        <f>SORT3!I53</f>
        <v>Warren</v>
      </c>
      <c r="C53" s="20">
        <f>SORT3!J53</f>
        <v>2790</v>
      </c>
      <c r="D53" s="20">
        <f t="shared" si="18"/>
        <v>9</v>
      </c>
      <c r="E53" s="1" t="str">
        <f>IF(D53="","",IF(COUNTIF(A$1:A53,A53)&gt;1,"",1))</f>
        <v/>
      </c>
      <c r="F53" s="1" t="str">
        <f>IF(E53="","",SUM(E$1:E53))</f>
        <v/>
      </c>
      <c r="G53" s="2"/>
      <c r="H53" s="3">
        <f t="shared" si="19"/>
        <v>53</v>
      </c>
      <c r="I53" s="1">
        <f t="shared" si="20"/>
        <v>53</v>
      </c>
      <c r="J53" s="1">
        <f t="shared" si="21"/>
        <v>2</v>
      </c>
      <c r="K53" s="10">
        <f t="shared" si="22"/>
        <v>209</v>
      </c>
      <c r="L53" s="24">
        <f>SORT2!G53</f>
        <v>52</v>
      </c>
      <c r="M53" s="24" t="str">
        <f>SORT2!H53</f>
        <v>Ortiz</v>
      </c>
      <c r="N53" s="1">
        <f t="shared" si="23"/>
        <v>52</v>
      </c>
      <c r="O53" s="1">
        <f>IF(N53="","",IF(COUNTIF(L$1:L53,L53)&gt;1,"",1))</f>
        <v>1</v>
      </c>
      <c r="P53" s="1">
        <f>IF(O53="","",SUM(O$1:O53))</f>
        <v>52</v>
      </c>
      <c r="Q53" s="2"/>
      <c r="R53" s="3">
        <f t="shared" si="24"/>
        <v>53</v>
      </c>
      <c r="S53" s="1">
        <f t="shared" si="25"/>
        <v>53</v>
      </c>
      <c r="T53" s="1">
        <f t="shared" si="26"/>
        <v>1</v>
      </c>
      <c r="U53" s="3">
        <f t="shared" si="27"/>
        <v>54</v>
      </c>
      <c r="V53" s="1">
        <f t="shared" si="28"/>
        <v>2</v>
      </c>
      <c r="W53" s="1">
        <f t="shared" si="29"/>
        <v>208</v>
      </c>
      <c r="Y53" s="1">
        <f t="shared" si="11"/>
        <v>10</v>
      </c>
      <c r="Z53" s="10">
        <f t="shared" si="30"/>
        <v>3</v>
      </c>
      <c r="AA53" s="11">
        <f t="shared" si="31"/>
        <v>9</v>
      </c>
      <c r="AB53" s="9" t="str">
        <f t="shared" si="32"/>
        <v>Warren</v>
      </c>
      <c r="AC53" s="12" t="str">
        <f t="shared" si="33"/>
        <v>Torres</v>
      </c>
      <c r="AD53" s="9">
        <f t="shared" si="34"/>
        <v>2790</v>
      </c>
    </row>
    <row r="54" spans="1:31">
      <c r="A54" s="19">
        <f>SORT3!H54</f>
        <v>9</v>
      </c>
      <c r="B54" s="19" t="str">
        <f>SORT3!I54</f>
        <v>Teresa</v>
      </c>
      <c r="C54" s="20">
        <f>SORT3!J54</f>
        <v>280</v>
      </c>
      <c r="D54" s="20">
        <f t="shared" si="18"/>
        <v>9</v>
      </c>
      <c r="E54" s="1" t="str">
        <f>IF(D54="","",IF(COUNTIF(A$1:A54,A54)&gt;1,"",1))</f>
        <v/>
      </c>
      <c r="F54" s="1" t="str">
        <f>IF(E54="","",SUM(E$1:E54))</f>
        <v/>
      </c>
      <c r="G54" s="2"/>
      <c r="H54" s="3">
        <f t="shared" si="19"/>
        <v>54</v>
      </c>
      <c r="I54" s="1">
        <f t="shared" si="20"/>
        <v>54</v>
      </c>
      <c r="J54" s="1">
        <f t="shared" si="21"/>
        <v>4</v>
      </c>
      <c r="K54" s="10">
        <f t="shared" si="22"/>
        <v>211</v>
      </c>
      <c r="L54" s="24">
        <f>SORT2!G54</f>
        <v>53</v>
      </c>
      <c r="M54" s="24" t="str">
        <f>SORT2!H54</f>
        <v>Butler</v>
      </c>
      <c r="N54" s="1">
        <f t="shared" si="23"/>
        <v>53</v>
      </c>
      <c r="O54" s="1">
        <f>IF(N54="","",IF(COUNTIF(L$1:L54,L54)&gt;1,"",1))</f>
        <v>1</v>
      </c>
      <c r="P54" s="1">
        <f>IF(O54="","",SUM(O$1:O54))</f>
        <v>53</v>
      </c>
      <c r="Q54" s="2"/>
      <c r="R54" s="3">
        <f t="shared" si="24"/>
        <v>54</v>
      </c>
      <c r="S54" s="1">
        <f t="shared" si="25"/>
        <v>54</v>
      </c>
      <c r="T54" s="1">
        <f t="shared" si="26"/>
        <v>1</v>
      </c>
      <c r="U54" s="3">
        <f t="shared" si="27"/>
        <v>55</v>
      </c>
      <c r="V54" s="1">
        <f t="shared" si="28"/>
        <v>4</v>
      </c>
      <c r="W54" s="1">
        <f t="shared" si="29"/>
        <v>210</v>
      </c>
      <c r="Y54" s="1">
        <f t="shared" si="11"/>
        <v>10</v>
      </c>
      <c r="Z54" s="10">
        <f t="shared" si="30"/>
        <v>4</v>
      </c>
      <c r="AA54" s="11">
        <f t="shared" si="31"/>
        <v>9</v>
      </c>
      <c r="AB54" s="9" t="str">
        <f t="shared" si="32"/>
        <v>Teresa</v>
      </c>
      <c r="AC54" s="12" t="str">
        <f t="shared" si="33"/>
        <v>Torres</v>
      </c>
      <c r="AD54" s="9">
        <f t="shared" si="34"/>
        <v>280</v>
      </c>
    </row>
    <row r="55" spans="1:31">
      <c r="A55" s="19">
        <f>SORT3!H55</f>
        <v>9</v>
      </c>
      <c r="B55" s="19" t="str">
        <f>SORT3!I55</f>
        <v>Linda</v>
      </c>
      <c r="C55" s="20">
        <f>SORT3!J55</f>
        <v>840</v>
      </c>
      <c r="D55" s="20">
        <f t="shared" si="18"/>
        <v>9</v>
      </c>
      <c r="E55" s="1" t="str">
        <f>IF(D55="","",IF(COUNTIF(A$1:A55,A55)&gt;1,"",1))</f>
        <v/>
      </c>
      <c r="F55" s="1" t="str">
        <f>IF(E55="","",SUM(E$1:E55))</f>
        <v/>
      </c>
      <c r="G55" s="2"/>
      <c r="H55" s="3">
        <f t="shared" si="19"/>
        <v>55</v>
      </c>
      <c r="I55" s="1">
        <f t="shared" si="20"/>
        <v>55</v>
      </c>
      <c r="J55" s="1">
        <f t="shared" si="21"/>
        <v>5</v>
      </c>
      <c r="K55" s="10">
        <f t="shared" si="22"/>
        <v>215</v>
      </c>
      <c r="L55" s="24">
        <f>SORT2!G55</f>
        <v>54</v>
      </c>
      <c r="M55" s="24" t="str">
        <f>SORT2!H55</f>
        <v>Russell</v>
      </c>
      <c r="N55" s="1">
        <f t="shared" si="23"/>
        <v>54</v>
      </c>
      <c r="O55" s="1">
        <f>IF(N55="","",IF(COUNTIF(L$1:L55,L55)&gt;1,"",1))</f>
        <v>1</v>
      </c>
      <c r="P55" s="1">
        <f>IF(O55="","",SUM(O$1:O55))</f>
        <v>54</v>
      </c>
      <c r="Q55" s="2"/>
      <c r="R55" s="3">
        <f t="shared" si="24"/>
        <v>55</v>
      </c>
      <c r="S55" s="1">
        <f t="shared" si="25"/>
        <v>55</v>
      </c>
      <c r="T55" s="1">
        <f t="shared" si="26"/>
        <v>1</v>
      </c>
      <c r="U55" s="3">
        <f t="shared" si="27"/>
        <v>56</v>
      </c>
      <c r="V55" s="1">
        <f t="shared" si="28"/>
        <v>5</v>
      </c>
      <c r="W55" s="1">
        <f t="shared" si="29"/>
        <v>214</v>
      </c>
      <c r="Y55" s="1">
        <f t="shared" si="11"/>
        <v>10</v>
      </c>
      <c r="Z55" s="10">
        <f t="shared" si="30"/>
        <v>5</v>
      </c>
      <c r="AA55" s="11">
        <f t="shared" si="31"/>
        <v>9</v>
      </c>
      <c r="AB55" s="9" t="str">
        <f t="shared" si="32"/>
        <v>Linda</v>
      </c>
      <c r="AC55" s="12" t="str">
        <f t="shared" si="33"/>
        <v>Torres</v>
      </c>
      <c r="AD55" s="9">
        <f t="shared" si="34"/>
        <v>840</v>
      </c>
    </row>
    <row r="56" spans="1:31">
      <c r="A56" s="19">
        <f>SORT3!H56</f>
        <v>9</v>
      </c>
      <c r="B56" s="19" t="str">
        <f>SORT3!I56</f>
        <v>Keith</v>
      </c>
      <c r="C56" s="20">
        <f>SORT3!J56</f>
        <v>1460</v>
      </c>
      <c r="D56" s="20">
        <f t="shared" si="18"/>
        <v>9</v>
      </c>
      <c r="E56" s="1" t="str">
        <f>IF(D56="","",IF(COUNTIF(A$1:A56,A56)&gt;1,"",1))</f>
        <v/>
      </c>
      <c r="F56" s="1" t="str">
        <f>IF(E56="","",SUM(E$1:E56))</f>
        <v/>
      </c>
      <c r="G56" s="2"/>
      <c r="H56" s="3">
        <f t="shared" si="19"/>
        <v>56</v>
      </c>
      <c r="I56" s="1">
        <f t="shared" si="20"/>
        <v>56</v>
      </c>
      <c r="J56" s="1">
        <f t="shared" si="21"/>
        <v>2</v>
      </c>
      <c r="K56" s="10">
        <f t="shared" si="22"/>
        <v>220</v>
      </c>
      <c r="L56" s="24">
        <f>SORT2!G56</f>
        <v>55</v>
      </c>
      <c r="M56" s="24" t="str">
        <f>SORT2!H56</f>
        <v>Harris</v>
      </c>
      <c r="N56" s="1">
        <f t="shared" si="23"/>
        <v>55</v>
      </c>
      <c r="O56" s="1">
        <f>IF(N56="","",IF(COUNTIF(L$1:L56,L56)&gt;1,"",1))</f>
        <v>1</v>
      </c>
      <c r="P56" s="1">
        <f>IF(O56="","",SUM(O$1:O56))</f>
        <v>55</v>
      </c>
      <c r="Q56" s="2"/>
      <c r="R56" s="3">
        <f t="shared" si="24"/>
        <v>56</v>
      </c>
      <c r="S56" s="1">
        <f t="shared" si="25"/>
        <v>56</v>
      </c>
      <c r="T56" s="1">
        <f t="shared" si="26"/>
        <v>1</v>
      </c>
      <c r="U56" s="3">
        <f t="shared" si="27"/>
        <v>57</v>
      </c>
      <c r="V56" s="1">
        <f t="shared" si="28"/>
        <v>2</v>
      </c>
      <c r="W56" s="1">
        <f t="shared" si="29"/>
        <v>219</v>
      </c>
      <c r="Y56" s="1">
        <f t="shared" si="11"/>
        <v>10</v>
      </c>
      <c r="Z56" s="10">
        <f t="shared" si="30"/>
        <v>6</v>
      </c>
      <c r="AA56" s="11">
        <f t="shared" si="31"/>
        <v>9</v>
      </c>
      <c r="AB56" s="9" t="str">
        <f t="shared" si="32"/>
        <v>Keith</v>
      </c>
      <c r="AC56" s="12" t="str">
        <f t="shared" si="33"/>
        <v>Torres</v>
      </c>
      <c r="AD56" s="9">
        <f t="shared" si="34"/>
        <v>1460</v>
      </c>
    </row>
    <row r="57" spans="1:31">
      <c r="A57" s="19">
        <f>SORT3!H57</f>
        <v>10</v>
      </c>
      <c r="B57" s="19" t="str">
        <f>SORT3!I57</f>
        <v>Jorge</v>
      </c>
      <c r="C57" s="20">
        <f>SORT3!J57</f>
        <v>1470</v>
      </c>
      <c r="D57" s="20">
        <f t="shared" si="18"/>
        <v>10</v>
      </c>
      <c r="E57" s="1">
        <f>IF(D57="","",IF(COUNTIF(A$1:A57,A57)&gt;1,"",1))</f>
        <v>1</v>
      </c>
      <c r="F57" s="1">
        <f>IF(E57="","",SUM(E$1:E57))</f>
        <v>11</v>
      </c>
      <c r="G57" s="2"/>
      <c r="H57" s="3">
        <f t="shared" si="19"/>
        <v>57</v>
      </c>
      <c r="I57" s="1">
        <f t="shared" si="20"/>
        <v>57</v>
      </c>
      <c r="J57" s="1">
        <f t="shared" si="21"/>
        <v>5</v>
      </c>
      <c r="K57" s="10">
        <f t="shared" si="22"/>
        <v>222</v>
      </c>
      <c r="L57" s="24">
        <f>SORT2!G57</f>
        <v>56</v>
      </c>
      <c r="M57" s="24" t="str">
        <f>SORT2!H57</f>
        <v>Stewart</v>
      </c>
      <c r="N57" s="1">
        <f t="shared" si="23"/>
        <v>56</v>
      </c>
      <c r="O57" s="1">
        <f>IF(N57="","",IF(COUNTIF(L$1:L57,L57)&gt;1,"",1))</f>
        <v>1</v>
      </c>
      <c r="P57" s="1">
        <f>IF(O57="","",SUM(O$1:O57))</f>
        <v>56</v>
      </c>
      <c r="Q57" s="2"/>
      <c r="R57" s="3">
        <f t="shared" si="24"/>
        <v>57</v>
      </c>
      <c r="S57" s="1">
        <f t="shared" si="25"/>
        <v>57</v>
      </c>
      <c r="T57" s="1">
        <f t="shared" si="26"/>
        <v>1</v>
      </c>
      <c r="U57" s="3">
        <f t="shared" si="27"/>
        <v>58</v>
      </c>
      <c r="V57" s="1">
        <f t="shared" si="28"/>
        <v>5</v>
      </c>
      <c r="W57" s="1">
        <f t="shared" si="29"/>
        <v>221</v>
      </c>
      <c r="Y57" s="1">
        <f t="shared" si="11"/>
        <v>11</v>
      </c>
      <c r="Z57" s="10">
        <f t="shared" si="30"/>
        <v>1</v>
      </c>
      <c r="AA57" s="11">
        <f t="shared" si="31"/>
        <v>10</v>
      </c>
      <c r="AB57" s="9" t="str">
        <f t="shared" si="32"/>
        <v>Jorge</v>
      </c>
      <c r="AC57" s="12" t="str">
        <f t="shared" si="33"/>
        <v>Smith</v>
      </c>
      <c r="AD57" s="9">
        <f t="shared" si="34"/>
        <v>1470</v>
      </c>
    </row>
    <row r="58" spans="1:31">
      <c r="A58" s="19">
        <f>SORT3!H58</f>
        <v>10</v>
      </c>
      <c r="B58" s="19" t="str">
        <f>SORT3!I58</f>
        <v>Karl</v>
      </c>
      <c r="C58" s="20">
        <f>SORT3!J58</f>
        <v>1880</v>
      </c>
      <c r="D58" s="20">
        <f t="shared" si="18"/>
        <v>10</v>
      </c>
      <c r="E58" s="1" t="str">
        <f>IF(D58="","",IF(COUNTIF(A$1:A58,A58)&gt;1,"",1))</f>
        <v/>
      </c>
      <c r="F58" s="1" t="str">
        <f>IF(E58="","",SUM(E$1:E58))</f>
        <v/>
      </c>
      <c r="G58" s="2"/>
      <c r="H58" s="3">
        <f t="shared" si="19"/>
        <v>58</v>
      </c>
      <c r="I58" s="1">
        <f t="shared" si="20"/>
        <v>58</v>
      </c>
      <c r="J58" s="1">
        <f t="shared" si="21"/>
        <v>8</v>
      </c>
      <c r="K58" s="10">
        <f t="shared" si="22"/>
        <v>227</v>
      </c>
      <c r="L58" s="24">
        <f>SORT2!G58</f>
        <v>57</v>
      </c>
      <c r="M58" s="24" t="str">
        <f>SORT2!H58</f>
        <v>Brooks</v>
      </c>
      <c r="N58" s="1">
        <f t="shared" si="23"/>
        <v>57</v>
      </c>
      <c r="O58" s="1">
        <f>IF(N58="","",IF(COUNTIF(L$1:L58,L58)&gt;1,"",1))</f>
        <v>1</v>
      </c>
      <c r="P58" s="1">
        <f>IF(O58="","",SUM(O$1:O58))</f>
        <v>57</v>
      </c>
      <c r="Q58" s="2"/>
      <c r="R58" s="3">
        <f t="shared" si="24"/>
        <v>58</v>
      </c>
      <c r="S58" s="1">
        <f t="shared" si="25"/>
        <v>58</v>
      </c>
      <c r="T58" s="1">
        <f t="shared" si="26"/>
        <v>1</v>
      </c>
      <c r="U58" s="3">
        <f t="shared" si="27"/>
        <v>59</v>
      </c>
      <c r="V58" s="1">
        <f t="shared" si="28"/>
        <v>8</v>
      </c>
      <c r="W58" s="1">
        <f t="shared" si="29"/>
        <v>226</v>
      </c>
      <c r="Y58" s="1">
        <f t="shared" si="11"/>
        <v>11</v>
      </c>
      <c r="Z58" s="10">
        <f t="shared" si="30"/>
        <v>2</v>
      </c>
      <c r="AA58" s="11">
        <f t="shared" si="31"/>
        <v>10</v>
      </c>
      <c r="AB58" s="9" t="str">
        <f t="shared" si="32"/>
        <v>Karl</v>
      </c>
      <c r="AC58" s="12" t="str">
        <f t="shared" si="33"/>
        <v>Smith</v>
      </c>
      <c r="AD58" s="9">
        <f t="shared" si="34"/>
        <v>1880</v>
      </c>
    </row>
    <row r="59" spans="1:31">
      <c r="A59" s="19">
        <f>SORT3!H59</f>
        <v>12</v>
      </c>
      <c r="B59" s="19" t="str">
        <f>SORT3!I59</f>
        <v>Jason</v>
      </c>
      <c r="C59" s="20">
        <f>SORT3!J59</f>
        <v>1910</v>
      </c>
      <c r="D59" s="20">
        <f t="shared" si="18"/>
        <v>12</v>
      </c>
      <c r="E59" s="1">
        <f>IF(D59="","",IF(COUNTIF(A$1:A59,A59)&gt;1,"",1))</f>
        <v>1</v>
      </c>
      <c r="F59" s="1">
        <f>IF(E59="","",SUM(E$1:E59))</f>
        <v>12</v>
      </c>
      <c r="G59" s="2"/>
      <c r="H59" s="3">
        <f t="shared" si="19"/>
        <v>59</v>
      </c>
      <c r="I59" s="1">
        <f t="shared" si="20"/>
        <v>59</v>
      </c>
      <c r="J59" s="1">
        <f t="shared" si="21"/>
        <v>3</v>
      </c>
      <c r="K59" s="10">
        <f t="shared" si="22"/>
        <v>235</v>
      </c>
      <c r="L59" s="24">
        <f>SORT2!G59</f>
        <v>58</v>
      </c>
      <c r="M59" s="24" t="str">
        <f>SORT2!H59</f>
        <v>Stewart</v>
      </c>
      <c r="N59" s="1">
        <f t="shared" si="23"/>
        <v>58</v>
      </c>
      <c r="O59" s="1">
        <f>IF(N59="","",IF(COUNTIF(L$1:L59,L59)&gt;1,"",1))</f>
        <v>1</v>
      </c>
      <c r="P59" s="1">
        <f>IF(O59="","",SUM(O$1:O59))</f>
        <v>58</v>
      </c>
      <c r="Q59" s="2"/>
      <c r="R59" s="3">
        <f t="shared" si="24"/>
        <v>59</v>
      </c>
      <c r="S59" s="1">
        <f t="shared" si="25"/>
        <v>59</v>
      </c>
      <c r="T59" s="1">
        <f t="shared" si="26"/>
        <v>1</v>
      </c>
      <c r="U59" s="3">
        <f t="shared" si="27"/>
        <v>60</v>
      </c>
      <c r="V59" s="1">
        <f t="shared" si="28"/>
        <v>3</v>
      </c>
      <c r="W59" s="1">
        <f t="shared" si="29"/>
        <v>234</v>
      </c>
      <c r="Y59" s="1">
        <f t="shared" si="11"/>
        <v>12</v>
      </c>
      <c r="Z59" s="10">
        <f t="shared" si="30"/>
        <v>1</v>
      </c>
      <c r="AA59" s="11">
        <f t="shared" si="31"/>
        <v>12</v>
      </c>
      <c r="AB59" s="9" t="str">
        <f t="shared" si="32"/>
        <v>Jason</v>
      </c>
      <c r="AC59" s="12" t="str">
        <f t="shared" si="33"/>
        <v>Collins</v>
      </c>
      <c r="AD59" s="9">
        <f t="shared" si="34"/>
        <v>1910</v>
      </c>
    </row>
    <row r="60" spans="1:31">
      <c r="A60" s="19">
        <f>SORT3!H60</f>
        <v>12</v>
      </c>
      <c r="B60" s="19" t="str">
        <f>SORT3!I60</f>
        <v>Judy</v>
      </c>
      <c r="C60" s="20">
        <f>SORT3!J60</f>
        <v>2570</v>
      </c>
      <c r="D60" s="20">
        <f t="shared" si="18"/>
        <v>12</v>
      </c>
      <c r="E60" s="1" t="str">
        <f>IF(D60="","",IF(COUNTIF(A$1:A60,A60)&gt;1,"",1))</f>
        <v/>
      </c>
      <c r="F60" s="1" t="str">
        <f>IF(E60="","",SUM(E$1:E60))</f>
        <v/>
      </c>
      <c r="G60" s="2"/>
      <c r="H60" s="3">
        <f t="shared" si="19"/>
        <v>60</v>
      </c>
      <c r="I60" s="1">
        <f t="shared" si="20"/>
        <v>60</v>
      </c>
      <c r="J60" s="1">
        <f t="shared" si="21"/>
        <v>8</v>
      </c>
      <c r="K60" s="10">
        <f t="shared" si="22"/>
        <v>238</v>
      </c>
      <c r="L60" s="24">
        <f>SORT2!G60</f>
        <v>59</v>
      </c>
      <c r="M60" s="24" t="str">
        <f>SORT2!H60</f>
        <v>Martin</v>
      </c>
      <c r="N60" s="1">
        <f t="shared" si="23"/>
        <v>59</v>
      </c>
      <c r="O60" s="1">
        <f>IF(N60="","",IF(COUNTIF(L$1:L60,L60)&gt;1,"",1))</f>
        <v>1</v>
      </c>
      <c r="P60" s="1">
        <f>IF(O60="","",SUM(O$1:O60))</f>
        <v>59</v>
      </c>
      <c r="Q60" s="2"/>
      <c r="R60" s="3">
        <f t="shared" si="24"/>
        <v>60</v>
      </c>
      <c r="S60" s="1">
        <f t="shared" si="25"/>
        <v>60</v>
      </c>
      <c r="T60" s="1">
        <f t="shared" si="26"/>
        <v>1</v>
      </c>
      <c r="U60" s="3">
        <f t="shared" si="27"/>
        <v>61</v>
      </c>
      <c r="V60" s="1">
        <f t="shared" si="28"/>
        <v>8</v>
      </c>
      <c r="W60" s="1">
        <f t="shared" si="29"/>
        <v>237</v>
      </c>
      <c r="Y60" s="1">
        <f t="shared" si="11"/>
        <v>12</v>
      </c>
      <c r="Z60" s="10">
        <f t="shared" si="30"/>
        <v>2</v>
      </c>
      <c r="AA60" s="11">
        <f t="shared" si="31"/>
        <v>12</v>
      </c>
      <c r="AB60" s="9" t="str">
        <f t="shared" si="32"/>
        <v>Judy</v>
      </c>
      <c r="AC60" s="12" t="str">
        <f t="shared" si="33"/>
        <v>Collins</v>
      </c>
      <c r="AD60" s="9">
        <f t="shared" si="34"/>
        <v>2570</v>
      </c>
    </row>
    <row r="61" spans="1:31">
      <c r="A61" s="19">
        <f>SORT3!H61</f>
        <v>12</v>
      </c>
      <c r="B61" s="19" t="str">
        <f>SORT3!I61</f>
        <v>Pearl</v>
      </c>
      <c r="C61" s="20">
        <f>SORT3!J61</f>
        <v>1390</v>
      </c>
      <c r="D61" s="20">
        <f t="shared" si="18"/>
        <v>12</v>
      </c>
      <c r="E61" s="1" t="str">
        <f>IF(D61="","",IF(COUNTIF(A$1:A61,A61)&gt;1,"",1))</f>
        <v/>
      </c>
      <c r="F61" s="1" t="str">
        <f>IF(E61="","",SUM(E$1:E61))</f>
        <v/>
      </c>
      <c r="G61" s="2"/>
      <c r="H61" s="3">
        <f t="shared" si="19"/>
        <v>61</v>
      </c>
      <c r="I61" s="1">
        <f t="shared" si="20"/>
        <v>61</v>
      </c>
      <c r="J61" s="1">
        <f t="shared" si="21"/>
        <v>3</v>
      </c>
      <c r="K61" s="10">
        <f t="shared" si="22"/>
        <v>246</v>
      </c>
      <c r="L61" s="24">
        <f>SORT2!G61</f>
        <v>60</v>
      </c>
      <c r="M61" s="24" t="str">
        <f>SORT2!H61</f>
        <v>Cox</v>
      </c>
      <c r="N61" s="1">
        <f t="shared" si="23"/>
        <v>60</v>
      </c>
      <c r="O61" s="1">
        <f>IF(N61="","",IF(COUNTIF(L$1:L61,L61)&gt;1,"",1))</f>
        <v>1</v>
      </c>
      <c r="P61" s="1">
        <f>IF(O61="","",SUM(O$1:O61))</f>
        <v>60</v>
      </c>
      <c r="Q61" s="2"/>
      <c r="R61" s="3">
        <f t="shared" si="24"/>
        <v>61</v>
      </c>
      <c r="S61" s="1">
        <f t="shared" si="25"/>
        <v>61</v>
      </c>
      <c r="T61" s="1">
        <f t="shared" si="26"/>
        <v>1</v>
      </c>
      <c r="U61" s="3">
        <f t="shared" si="27"/>
        <v>62</v>
      </c>
      <c r="V61" s="1">
        <f t="shared" si="28"/>
        <v>3</v>
      </c>
      <c r="W61" s="1">
        <f t="shared" si="29"/>
        <v>245</v>
      </c>
      <c r="Y61" s="1">
        <f t="shared" si="11"/>
        <v>12</v>
      </c>
      <c r="Z61" s="10">
        <f t="shared" si="30"/>
        <v>3</v>
      </c>
      <c r="AA61" s="11">
        <f t="shared" si="31"/>
        <v>12</v>
      </c>
      <c r="AB61" s="9" t="str">
        <f t="shared" si="32"/>
        <v>Pearl</v>
      </c>
      <c r="AC61" s="12" t="str">
        <f t="shared" si="33"/>
        <v>Collins</v>
      </c>
      <c r="AD61" s="9">
        <f t="shared" si="34"/>
        <v>1390</v>
      </c>
    </row>
    <row r="62" spans="1:31">
      <c r="A62" s="19">
        <f>SORT3!H62</f>
        <v>12</v>
      </c>
      <c r="B62" s="19" t="str">
        <f>SORT3!I62</f>
        <v>Judy</v>
      </c>
      <c r="C62" s="20">
        <f>SORT3!J62</f>
        <v>280</v>
      </c>
      <c r="D62" s="20">
        <f t="shared" si="18"/>
        <v>12</v>
      </c>
      <c r="E62" s="1" t="str">
        <f>IF(D62="","",IF(COUNTIF(A$1:A62,A62)&gt;1,"",1))</f>
        <v/>
      </c>
      <c r="F62" s="1" t="str">
        <f>IF(E62="","",SUM(E$1:E62))</f>
        <v/>
      </c>
      <c r="G62" s="2"/>
      <c r="H62" s="3">
        <f t="shared" si="19"/>
        <v>62</v>
      </c>
      <c r="I62" s="1">
        <f t="shared" si="20"/>
        <v>62</v>
      </c>
      <c r="J62" s="1">
        <f t="shared" si="21"/>
        <v>3</v>
      </c>
      <c r="K62" s="10">
        <f t="shared" si="22"/>
        <v>249</v>
      </c>
      <c r="L62" s="24">
        <f>SORT2!G62</f>
        <v>61</v>
      </c>
      <c r="M62" s="24" t="str">
        <f>SORT2!H62</f>
        <v>Jenkins</v>
      </c>
      <c r="N62" s="1">
        <f t="shared" si="23"/>
        <v>61</v>
      </c>
      <c r="O62" s="1">
        <f>IF(N62="","",IF(COUNTIF(L$1:L62,L62)&gt;1,"",1))</f>
        <v>1</v>
      </c>
      <c r="P62" s="1">
        <f>IF(O62="","",SUM(O$1:O62))</f>
        <v>61</v>
      </c>
      <c r="Q62" s="2"/>
      <c r="R62" s="3">
        <f t="shared" si="24"/>
        <v>62</v>
      </c>
      <c r="S62" s="1">
        <f t="shared" si="25"/>
        <v>62</v>
      </c>
      <c r="T62" s="1">
        <f t="shared" si="26"/>
        <v>1</v>
      </c>
      <c r="U62" s="3">
        <f t="shared" si="27"/>
        <v>63</v>
      </c>
      <c r="V62" s="1">
        <f t="shared" si="28"/>
        <v>3</v>
      </c>
      <c r="W62" s="1">
        <f t="shared" si="29"/>
        <v>248</v>
      </c>
      <c r="Y62" s="1">
        <f t="shared" si="11"/>
        <v>12</v>
      </c>
      <c r="Z62" s="10">
        <f t="shared" si="30"/>
        <v>4</v>
      </c>
      <c r="AA62" s="11">
        <f t="shared" si="31"/>
        <v>12</v>
      </c>
      <c r="AB62" s="9" t="str">
        <f t="shared" si="32"/>
        <v>Judy</v>
      </c>
      <c r="AC62" s="12" t="str">
        <f t="shared" si="33"/>
        <v>Collins</v>
      </c>
      <c r="AD62" s="9">
        <f t="shared" si="34"/>
        <v>280</v>
      </c>
    </row>
    <row r="63" spans="1:31">
      <c r="A63" s="19">
        <f>SORT3!H63</f>
        <v>12</v>
      </c>
      <c r="B63" s="19" t="str">
        <f>SORT3!I63</f>
        <v>Roger</v>
      </c>
      <c r="C63" s="20">
        <f>SORT3!J63</f>
        <v>370</v>
      </c>
      <c r="D63" s="20">
        <f t="shared" si="18"/>
        <v>12</v>
      </c>
      <c r="E63" s="1" t="str">
        <f>IF(D63="","",IF(COUNTIF(A$1:A63,A63)&gt;1,"",1))</f>
        <v/>
      </c>
      <c r="F63" s="1" t="str">
        <f>IF(E63="","",SUM(E$1:E63))</f>
        <v/>
      </c>
      <c r="G63" s="2"/>
      <c r="H63" s="3">
        <f t="shared" si="19"/>
        <v>63</v>
      </c>
      <c r="I63" s="1">
        <f t="shared" si="20"/>
        <v>63</v>
      </c>
      <c r="J63" s="1">
        <f t="shared" si="21"/>
        <v>5</v>
      </c>
      <c r="K63" s="10">
        <f t="shared" si="22"/>
        <v>252</v>
      </c>
      <c r="L63" s="24">
        <f>SORT2!G63</f>
        <v>62</v>
      </c>
      <c r="M63" s="24" t="str">
        <f>SORT2!H63</f>
        <v>Taylor</v>
      </c>
      <c r="N63" s="1">
        <f t="shared" si="23"/>
        <v>62</v>
      </c>
      <c r="O63" s="1">
        <f>IF(N63="","",IF(COUNTIF(L$1:L63,L63)&gt;1,"",1))</f>
        <v>1</v>
      </c>
      <c r="P63" s="1">
        <f>IF(O63="","",SUM(O$1:O63))</f>
        <v>62</v>
      </c>
      <c r="Q63" s="2"/>
      <c r="R63" s="3">
        <f t="shared" si="24"/>
        <v>63</v>
      </c>
      <c r="S63" s="1">
        <f t="shared" si="25"/>
        <v>63</v>
      </c>
      <c r="T63" s="1">
        <f t="shared" si="26"/>
        <v>1</v>
      </c>
      <c r="U63" s="3">
        <f t="shared" si="27"/>
        <v>64</v>
      </c>
      <c r="V63" s="1">
        <f t="shared" si="28"/>
        <v>5</v>
      </c>
      <c r="W63" s="1">
        <f t="shared" si="29"/>
        <v>251</v>
      </c>
      <c r="Y63" s="1">
        <f t="shared" si="11"/>
        <v>12</v>
      </c>
      <c r="Z63" s="10">
        <f t="shared" si="30"/>
        <v>5</v>
      </c>
      <c r="AA63" s="11">
        <f t="shared" si="31"/>
        <v>12</v>
      </c>
      <c r="AB63" s="9" t="str">
        <f t="shared" si="32"/>
        <v>Roger</v>
      </c>
      <c r="AC63" s="12" t="str">
        <f t="shared" si="33"/>
        <v>Collins</v>
      </c>
      <c r="AD63" s="9">
        <f t="shared" si="34"/>
        <v>370</v>
      </c>
    </row>
    <row r="64" spans="1:31">
      <c r="A64" s="19">
        <f>SORT3!H64</f>
        <v>12</v>
      </c>
      <c r="B64" s="19" t="str">
        <f>SORT3!I64</f>
        <v>Evelyn</v>
      </c>
      <c r="C64" s="20">
        <f>SORT3!J64</f>
        <v>1240</v>
      </c>
      <c r="D64" s="20">
        <f t="shared" si="18"/>
        <v>12</v>
      </c>
      <c r="E64" s="1" t="str">
        <f>IF(D64="","",IF(COUNTIF(A$1:A64,A64)&gt;1,"",1))</f>
        <v/>
      </c>
      <c r="F64" s="1" t="str">
        <f>IF(E64="","",SUM(E$1:E64))</f>
        <v/>
      </c>
      <c r="G64" s="2"/>
      <c r="H64" s="3">
        <f t="shared" si="19"/>
        <v>64</v>
      </c>
      <c r="I64" s="1">
        <f t="shared" si="20"/>
        <v>64</v>
      </c>
      <c r="J64" s="1">
        <f t="shared" si="21"/>
        <v>2</v>
      </c>
      <c r="K64" s="10">
        <f t="shared" si="22"/>
        <v>257</v>
      </c>
      <c r="L64" s="24">
        <f>SORT2!G64</f>
        <v>63</v>
      </c>
      <c r="M64" s="24" t="str">
        <f>SORT2!H64</f>
        <v>Smith</v>
      </c>
      <c r="N64" s="1">
        <f t="shared" si="23"/>
        <v>63</v>
      </c>
      <c r="O64" s="1">
        <f>IF(N64="","",IF(COUNTIF(L$1:L64,L64)&gt;1,"",1))</f>
        <v>1</v>
      </c>
      <c r="P64" s="1">
        <f>IF(O64="","",SUM(O$1:O64))</f>
        <v>63</v>
      </c>
      <c r="Q64" s="2"/>
      <c r="R64" s="3">
        <f t="shared" si="24"/>
        <v>64</v>
      </c>
      <c r="S64" s="1">
        <f t="shared" si="25"/>
        <v>64</v>
      </c>
      <c r="T64" s="1">
        <f t="shared" si="26"/>
        <v>1</v>
      </c>
      <c r="U64" s="3">
        <f t="shared" si="27"/>
        <v>65</v>
      </c>
      <c r="V64" s="1">
        <f t="shared" si="28"/>
        <v>2</v>
      </c>
      <c r="W64" s="1">
        <f t="shared" si="29"/>
        <v>256</v>
      </c>
      <c r="Y64" s="1">
        <f t="shared" si="11"/>
        <v>12</v>
      </c>
      <c r="Z64" s="10">
        <f t="shared" si="30"/>
        <v>6</v>
      </c>
      <c r="AA64" s="11">
        <f t="shared" si="31"/>
        <v>12</v>
      </c>
      <c r="AB64" s="9" t="str">
        <f t="shared" si="32"/>
        <v>Evelyn</v>
      </c>
      <c r="AC64" s="12" t="str">
        <f t="shared" si="33"/>
        <v>Collins</v>
      </c>
      <c r="AD64" s="9">
        <f t="shared" si="34"/>
        <v>1240</v>
      </c>
    </row>
    <row r="65" spans="1:30">
      <c r="A65" s="19">
        <f>SORT3!H65</f>
        <v>13</v>
      </c>
      <c r="B65" s="19" t="str">
        <f>SORT3!I65</f>
        <v>Mary</v>
      </c>
      <c r="C65" s="20">
        <f>SORT3!J65</f>
        <v>1060</v>
      </c>
      <c r="D65" s="20">
        <f t="shared" si="18"/>
        <v>13</v>
      </c>
      <c r="E65" s="1">
        <f>IF(D65="","",IF(COUNTIF(A$1:A65,A65)&gt;1,"",1))</f>
        <v>1</v>
      </c>
      <c r="F65" s="1">
        <f>IF(E65="","",SUM(E$1:E65))</f>
        <v>13</v>
      </c>
      <c r="G65" s="2"/>
      <c r="H65" s="3">
        <f t="shared" si="19"/>
        <v>65</v>
      </c>
      <c r="I65" s="1">
        <f t="shared" si="20"/>
        <v>65</v>
      </c>
      <c r="J65" s="1">
        <f t="shared" si="21"/>
        <v>6</v>
      </c>
      <c r="K65" s="10">
        <f t="shared" si="22"/>
        <v>259</v>
      </c>
      <c r="L65" s="24">
        <f>SORT2!G65</f>
        <v>64</v>
      </c>
      <c r="M65" s="24" t="str">
        <f>SORT2!H65</f>
        <v>Adams</v>
      </c>
      <c r="N65" s="1">
        <f t="shared" si="23"/>
        <v>64</v>
      </c>
      <c r="O65" s="1">
        <f>IF(N65="","",IF(COUNTIF(L$1:L65,L65)&gt;1,"",1))</f>
        <v>1</v>
      </c>
      <c r="P65" s="1">
        <f>IF(O65="","",SUM(O$1:O65))</f>
        <v>64</v>
      </c>
      <c r="Q65" s="2"/>
      <c r="R65" s="3">
        <f t="shared" si="24"/>
        <v>65</v>
      </c>
      <c r="S65" s="1">
        <f t="shared" si="25"/>
        <v>65</v>
      </c>
      <c r="T65" s="1">
        <f t="shared" si="26"/>
        <v>1</v>
      </c>
      <c r="U65" s="3">
        <f t="shared" si="27"/>
        <v>66</v>
      </c>
      <c r="V65" s="1">
        <f t="shared" si="28"/>
        <v>6</v>
      </c>
      <c r="W65" s="1">
        <f t="shared" si="29"/>
        <v>258</v>
      </c>
      <c r="Y65" s="1">
        <f t="shared" ref="Y65:Y128" si="35">IF(ROW()&gt;$X$1,"",MATCH(ROW()-1,$W:$W,1))</f>
        <v>13</v>
      </c>
      <c r="Z65" s="10">
        <f t="shared" si="30"/>
        <v>1</v>
      </c>
      <c r="AA65" s="11">
        <f t="shared" si="31"/>
        <v>13</v>
      </c>
      <c r="AB65" s="9" t="str">
        <f t="shared" si="32"/>
        <v>Mary</v>
      </c>
      <c r="AC65" s="12" t="str">
        <f t="shared" si="33"/>
        <v>Watson</v>
      </c>
      <c r="AD65" s="9">
        <f t="shared" si="34"/>
        <v>1060</v>
      </c>
    </row>
    <row r="66" spans="1:30">
      <c r="A66" s="19">
        <f>SORT3!H66</f>
        <v>13</v>
      </c>
      <c r="B66" s="19" t="str">
        <f>SORT3!I66</f>
        <v>Esther</v>
      </c>
      <c r="C66" s="20">
        <f>SORT3!J66</f>
        <v>2430</v>
      </c>
      <c r="D66" s="20">
        <f t="shared" si="18"/>
        <v>13</v>
      </c>
      <c r="E66" s="1" t="str">
        <f>IF(D66="","",IF(COUNTIF(A$1:A66,A66)&gt;1,"",1))</f>
        <v/>
      </c>
      <c r="F66" s="1" t="str">
        <f>IF(E66="","",SUM(E$1:E66))</f>
        <v/>
      </c>
      <c r="G66" s="2"/>
      <c r="H66" s="3">
        <f t="shared" si="19"/>
        <v>66</v>
      </c>
      <c r="I66" s="1">
        <f t="shared" si="20"/>
        <v>66</v>
      </c>
      <c r="J66" s="1">
        <f t="shared" si="21"/>
        <v>5</v>
      </c>
      <c r="K66" s="10">
        <f t="shared" si="22"/>
        <v>265</v>
      </c>
      <c r="L66" s="24">
        <f>SORT2!G66</f>
        <v>65</v>
      </c>
      <c r="M66" s="24" t="str">
        <f>SORT2!H66</f>
        <v>Taylor</v>
      </c>
      <c r="N66" s="1">
        <f t="shared" si="23"/>
        <v>65</v>
      </c>
      <c r="O66" s="1">
        <f>IF(N66="","",IF(COUNTIF(L$1:L66,L66)&gt;1,"",1))</f>
        <v>1</v>
      </c>
      <c r="P66" s="1">
        <f>IF(O66="","",SUM(O$1:O66))</f>
        <v>65</v>
      </c>
      <c r="Q66" s="2"/>
      <c r="R66" s="3">
        <f t="shared" si="24"/>
        <v>66</v>
      </c>
      <c r="S66" s="1">
        <f t="shared" si="25"/>
        <v>66</v>
      </c>
      <c r="T66" s="1">
        <f t="shared" si="26"/>
        <v>1</v>
      </c>
      <c r="U66" s="3">
        <f t="shared" si="27"/>
        <v>67</v>
      </c>
      <c r="V66" s="1">
        <f t="shared" si="28"/>
        <v>5</v>
      </c>
      <c r="W66" s="1">
        <f t="shared" si="29"/>
        <v>264</v>
      </c>
      <c r="Y66" s="1">
        <f t="shared" si="35"/>
        <v>13</v>
      </c>
      <c r="Z66" s="10">
        <f t="shared" si="30"/>
        <v>2</v>
      </c>
      <c r="AA66" s="11">
        <f t="shared" si="31"/>
        <v>13</v>
      </c>
      <c r="AB66" s="9" t="str">
        <f t="shared" si="32"/>
        <v>Esther</v>
      </c>
      <c r="AC66" s="12" t="str">
        <f t="shared" si="33"/>
        <v>Watson</v>
      </c>
      <c r="AD66" s="9">
        <f t="shared" si="34"/>
        <v>2430</v>
      </c>
    </row>
    <row r="67" spans="1:30">
      <c r="A67" s="19">
        <f>SORT3!H67</f>
        <v>13</v>
      </c>
      <c r="B67" s="19" t="str">
        <f>SORT3!I67</f>
        <v>Darlene</v>
      </c>
      <c r="C67" s="20">
        <f>SORT3!J67</f>
        <v>60</v>
      </c>
      <c r="D67" s="20">
        <f t="shared" si="18"/>
        <v>13</v>
      </c>
      <c r="E67" s="1" t="str">
        <f>IF(D67="","",IF(COUNTIF(A$1:A67,A67)&gt;1,"",1))</f>
        <v/>
      </c>
      <c r="F67" s="1" t="str">
        <f>IF(E67="","",SUM(E$1:E67))</f>
        <v/>
      </c>
      <c r="G67" s="2"/>
      <c r="H67" s="3">
        <f t="shared" si="19"/>
        <v>67</v>
      </c>
      <c r="I67" s="1">
        <f t="shared" si="20"/>
        <v>67</v>
      </c>
      <c r="J67" s="1">
        <f t="shared" si="21"/>
        <v>7</v>
      </c>
      <c r="K67" s="10">
        <f t="shared" si="22"/>
        <v>270</v>
      </c>
      <c r="L67" s="24">
        <f>SORT2!G67</f>
        <v>66</v>
      </c>
      <c r="M67" s="24" t="str">
        <f>SORT2!H67</f>
        <v>Morgan</v>
      </c>
      <c r="N67" s="1">
        <f t="shared" si="23"/>
        <v>66</v>
      </c>
      <c r="O67" s="1">
        <f>IF(N67="","",IF(COUNTIF(L$1:L67,L67)&gt;1,"",1))</f>
        <v>1</v>
      </c>
      <c r="P67" s="1">
        <f>IF(O67="","",SUM(O$1:O67))</f>
        <v>66</v>
      </c>
      <c r="Q67" s="2"/>
      <c r="R67" s="3">
        <f t="shared" si="24"/>
        <v>67</v>
      </c>
      <c r="S67" s="1">
        <f t="shared" si="25"/>
        <v>67</v>
      </c>
      <c r="T67" s="1">
        <f t="shared" si="26"/>
        <v>1</v>
      </c>
      <c r="U67" s="3">
        <f t="shared" si="27"/>
        <v>68</v>
      </c>
      <c r="V67" s="1">
        <f t="shared" si="28"/>
        <v>7</v>
      </c>
      <c r="W67" s="1">
        <f t="shared" si="29"/>
        <v>269</v>
      </c>
      <c r="Y67" s="1">
        <f t="shared" si="35"/>
        <v>13</v>
      </c>
      <c r="Z67" s="10">
        <f t="shared" si="30"/>
        <v>3</v>
      </c>
      <c r="AA67" s="11">
        <f t="shared" si="31"/>
        <v>13</v>
      </c>
      <c r="AB67" s="9" t="str">
        <f t="shared" si="32"/>
        <v>Darlene</v>
      </c>
      <c r="AC67" s="12" t="str">
        <f t="shared" si="33"/>
        <v>Watson</v>
      </c>
      <c r="AD67" s="9">
        <f t="shared" si="34"/>
        <v>60</v>
      </c>
    </row>
    <row r="68" spans="1:30">
      <c r="A68" s="19">
        <f>SORT3!H68</f>
        <v>13</v>
      </c>
      <c r="B68" s="19" t="str">
        <f>SORT3!I68</f>
        <v>Allen</v>
      </c>
      <c r="C68" s="20">
        <f>SORT3!J68</f>
        <v>2430</v>
      </c>
      <c r="D68" s="20">
        <f t="shared" si="18"/>
        <v>13</v>
      </c>
      <c r="E68" s="1" t="str">
        <f>IF(D68="","",IF(COUNTIF(A$1:A68,A68)&gt;1,"",1))</f>
        <v/>
      </c>
      <c r="F68" s="1" t="str">
        <f>IF(E68="","",SUM(E$1:E68))</f>
        <v/>
      </c>
      <c r="G68" s="2"/>
      <c r="H68" s="3">
        <f t="shared" si="19"/>
        <v>68</v>
      </c>
      <c r="I68" s="1">
        <f t="shared" si="20"/>
        <v>68</v>
      </c>
      <c r="J68" s="1">
        <f t="shared" si="21"/>
        <v>5</v>
      </c>
      <c r="K68" s="10">
        <f t="shared" si="22"/>
        <v>277</v>
      </c>
      <c r="L68" s="24">
        <f>SORT2!G68</f>
        <v>67</v>
      </c>
      <c r="M68" s="24" t="str">
        <f>SORT2!H68</f>
        <v>Hill</v>
      </c>
      <c r="N68" s="1">
        <f t="shared" si="23"/>
        <v>67</v>
      </c>
      <c r="O68" s="1">
        <f>IF(N68="","",IF(COUNTIF(L$1:L68,L68)&gt;1,"",1))</f>
        <v>1</v>
      </c>
      <c r="P68" s="1">
        <f>IF(O68="","",SUM(O$1:O68))</f>
        <v>67</v>
      </c>
      <c r="Q68" s="2"/>
      <c r="R68" s="3">
        <f t="shared" si="24"/>
        <v>68</v>
      </c>
      <c r="S68" s="1">
        <f t="shared" si="25"/>
        <v>68</v>
      </c>
      <c r="T68" s="1">
        <f t="shared" si="26"/>
        <v>1</v>
      </c>
      <c r="U68" s="3">
        <f t="shared" si="27"/>
        <v>69</v>
      </c>
      <c r="V68" s="1">
        <f t="shared" si="28"/>
        <v>5</v>
      </c>
      <c r="W68" s="1">
        <f t="shared" si="29"/>
        <v>276</v>
      </c>
      <c r="Y68" s="1">
        <f t="shared" si="35"/>
        <v>13</v>
      </c>
      <c r="Z68" s="10">
        <f t="shared" si="30"/>
        <v>4</v>
      </c>
      <c r="AA68" s="11">
        <f t="shared" si="31"/>
        <v>13</v>
      </c>
      <c r="AB68" s="9" t="str">
        <f t="shared" si="32"/>
        <v>Allen</v>
      </c>
      <c r="AC68" s="12" t="str">
        <f t="shared" si="33"/>
        <v>Watson</v>
      </c>
      <c r="AD68" s="9">
        <f t="shared" si="34"/>
        <v>2430</v>
      </c>
    </row>
    <row r="69" spans="1:30">
      <c r="A69" s="19">
        <f>SORT3!H69</f>
        <v>13</v>
      </c>
      <c r="B69" s="19" t="str">
        <f>SORT3!I69</f>
        <v>Miguel</v>
      </c>
      <c r="C69" s="20">
        <f>SORT3!J69</f>
        <v>1520</v>
      </c>
      <c r="D69" s="20">
        <f t="shared" si="18"/>
        <v>13</v>
      </c>
      <c r="E69" s="1" t="str">
        <f>IF(D69="","",IF(COUNTIF(A$1:A69,A69)&gt;1,"",1))</f>
        <v/>
      </c>
      <c r="F69" s="1" t="str">
        <f>IF(E69="","",SUM(E$1:E69))</f>
        <v/>
      </c>
      <c r="G69" s="2"/>
      <c r="H69" s="3">
        <f t="shared" si="19"/>
        <v>69</v>
      </c>
      <c r="I69" s="1">
        <f t="shared" si="20"/>
        <v>69</v>
      </c>
      <c r="J69" s="1">
        <f t="shared" si="21"/>
        <v>2</v>
      </c>
      <c r="K69" s="10">
        <f t="shared" si="22"/>
        <v>282</v>
      </c>
      <c r="L69" s="24">
        <f>SORT2!G69</f>
        <v>68</v>
      </c>
      <c r="M69" s="24" t="str">
        <f>SORT2!H69</f>
        <v>Barnes</v>
      </c>
      <c r="N69" s="1">
        <f t="shared" si="23"/>
        <v>68</v>
      </c>
      <c r="O69" s="1">
        <f>IF(N69="","",IF(COUNTIF(L$1:L69,L69)&gt;1,"",1))</f>
        <v>1</v>
      </c>
      <c r="P69" s="1">
        <f>IF(O69="","",SUM(O$1:O69))</f>
        <v>68</v>
      </c>
      <c r="Q69" s="2"/>
      <c r="R69" s="3">
        <f t="shared" si="24"/>
        <v>69</v>
      </c>
      <c r="S69" s="1">
        <f t="shared" si="25"/>
        <v>69</v>
      </c>
      <c r="T69" s="1">
        <f t="shared" si="26"/>
        <v>1</v>
      </c>
      <c r="U69" s="3">
        <f t="shared" si="27"/>
        <v>70</v>
      </c>
      <c r="V69" s="1">
        <f t="shared" si="28"/>
        <v>2</v>
      </c>
      <c r="W69" s="1">
        <f t="shared" si="29"/>
        <v>281</v>
      </c>
      <c r="Y69" s="1">
        <f t="shared" si="35"/>
        <v>13</v>
      </c>
      <c r="Z69" s="10">
        <f t="shared" si="30"/>
        <v>5</v>
      </c>
      <c r="AA69" s="11">
        <f t="shared" si="31"/>
        <v>13</v>
      </c>
      <c r="AB69" s="9" t="str">
        <f t="shared" si="32"/>
        <v>Miguel</v>
      </c>
      <c r="AC69" s="12" t="str">
        <f t="shared" si="33"/>
        <v>Watson</v>
      </c>
      <c r="AD69" s="9">
        <f t="shared" si="34"/>
        <v>1520</v>
      </c>
    </row>
    <row r="70" spans="1:30">
      <c r="A70" s="19">
        <f>SORT3!H70</f>
        <v>14</v>
      </c>
      <c r="B70" s="19" t="str">
        <f>SORT3!I70</f>
        <v>Tiffany</v>
      </c>
      <c r="C70" s="20">
        <f>SORT3!J70</f>
        <v>670</v>
      </c>
      <c r="D70" s="20">
        <f t="shared" si="18"/>
        <v>14</v>
      </c>
      <c r="E70" s="1">
        <f>IF(D70="","",IF(COUNTIF(A$1:A70,A70)&gt;1,"",1))</f>
        <v>1</v>
      </c>
      <c r="F70" s="1">
        <f>IF(E70="","",SUM(E$1:E70))</f>
        <v>14</v>
      </c>
      <c r="G70" s="2"/>
      <c r="H70" s="3">
        <f t="shared" si="19"/>
        <v>70</v>
      </c>
      <c r="I70" s="1">
        <f t="shared" si="20"/>
        <v>70</v>
      </c>
      <c r="J70" s="1">
        <f t="shared" si="21"/>
        <v>2</v>
      </c>
      <c r="K70" s="10">
        <f t="shared" si="22"/>
        <v>284</v>
      </c>
      <c r="L70" s="24">
        <f>SORT2!G70</f>
        <v>69</v>
      </c>
      <c r="M70" s="24" t="str">
        <f>SORT2!H70</f>
        <v>Rogers</v>
      </c>
      <c r="N70" s="1">
        <f t="shared" si="23"/>
        <v>69</v>
      </c>
      <c r="O70" s="1">
        <f>IF(N70="","",IF(COUNTIF(L$1:L70,L70)&gt;1,"",1))</f>
        <v>1</v>
      </c>
      <c r="P70" s="1">
        <f>IF(O70="","",SUM(O$1:O70))</f>
        <v>69</v>
      </c>
      <c r="Q70" s="2"/>
      <c r="R70" s="3">
        <f t="shared" si="24"/>
        <v>70</v>
      </c>
      <c r="S70" s="1">
        <f t="shared" si="25"/>
        <v>70</v>
      </c>
      <c r="T70" s="1">
        <f t="shared" si="26"/>
        <v>1</v>
      </c>
      <c r="U70" s="3">
        <f t="shared" si="27"/>
        <v>71</v>
      </c>
      <c r="V70" s="1">
        <f t="shared" si="28"/>
        <v>2</v>
      </c>
      <c r="W70" s="1">
        <f t="shared" si="29"/>
        <v>283</v>
      </c>
      <c r="Y70" s="1">
        <f t="shared" si="35"/>
        <v>14</v>
      </c>
      <c r="Z70" s="10">
        <f t="shared" si="30"/>
        <v>1</v>
      </c>
      <c r="AA70" s="11">
        <f t="shared" si="31"/>
        <v>14</v>
      </c>
      <c r="AB70" s="9" t="str">
        <f t="shared" si="32"/>
        <v>Tiffany</v>
      </c>
      <c r="AC70" s="12" t="str">
        <f t="shared" si="33"/>
        <v>Murphy</v>
      </c>
      <c r="AD70" s="9">
        <f t="shared" si="34"/>
        <v>670</v>
      </c>
    </row>
    <row r="71" spans="1:30">
      <c r="A71" s="19">
        <f>SORT3!H71</f>
        <v>14</v>
      </c>
      <c r="B71" s="19" t="str">
        <f>SORT3!I71</f>
        <v>Rosa</v>
      </c>
      <c r="C71" s="20">
        <f>SORT3!J71</f>
        <v>2610</v>
      </c>
      <c r="D71" s="20">
        <f t="shared" si="18"/>
        <v>14</v>
      </c>
      <c r="E71" s="1" t="str">
        <f>IF(D71="","",IF(COUNTIF(A$1:A71,A71)&gt;1,"",1))</f>
        <v/>
      </c>
      <c r="F71" s="1" t="str">
        <f>IF(E71="","",SUM(E$1:E71))</f>
        <v/>
      </c>
      <c r="G71" s="2"/>
      <c r="H71" s="3">
        <f t="shared" si="19"/>
        <v>71</v>
      </c>
      <c r="I71" s="1">
        <f t="shared" si="20"/>
        <v>71</v>
      </c>
      <c r="J71" s="1">
        <f t="shared" si="21"/>
        <v>6</v>
      </c>
      <c r="K71" s="10">
        <f t="shared" si="22"/>
        <v>286</v>
      </c>
      <c r="L71" s="24">
        <f>SORT2!G71</f>
        <v>70</v>
      </c>
      <c r="M71" s="24" t="str">
        <f>SORT2!H71</f>
        <v>Hall</v>
      </c>
      <c r="N71" s="1">
        <f t="shared" si="23"/>
        <v>70</v>
      </c>
      <c r="O71" s="1">
        <f>IF(N71="","",IF(COUNTIF(L$1:L71,L71)&gt;1,"",1))</f>
        <v>1</v>
      </c>
      <c r="P71" s="1">
        <f>IF(O71="","",SUM(O$1:O71))</f>
        <v>70</v>
      </c>
      <c r="Q71" s="2"/>
      <c r="R71" s="3">
        <f t="shared" si="24"/>
        <v>71</v>
      </c>
      <c r="S71" s="1">
        <f t="shared" si="25"/>
        <v>71</v>
      </c>
      <c r="T71" s="1">
        <f t="shared" si="26"/>
        <v>1</v>
      </c>
      <c r="U71" s="3">
        <f t="shared" si="27"/>
        <v>72</v>
      </c>
      <c r="V71" s="1">
        <f t="shared" si="28"/>
        <v>6</v>
      </c>
      <c r="W71" s="1">
        <f t="shared" si="29"/>
        <v>285</v>
      </c>
      <c r="Y71" s="1">
        <f t="shared" si="35"/>
        <v>14</v>
      </c>
      <c r="Z71" s="10">
        <f t="shared" si="30"/>
        <v>2</v>
      </c>
      <c r="AA71" s="11">
        <f t="shared" si="31"/>
        <v>14</v>
      </c>
      <c r="AB71" s="9" t="str">
        <f t="shared" si="32"/>
        <v>Rosa</v>
      </c>
      <c r="AC71" s="12" t="str">
        <f t="shared" si="33"/>
        <v>Murphy</v>
      </c>
      <c r="AD71" s="9">
        <f t="shared" si="34"/>
        <v>2610</v>
      </c>
    </row>
    <row r="72" spans="1:30">
      <c r="A72" s="19">
        <f>SORT3!H72</f>
        <v>14</v>
      </c>
      <c r="B72" s="19" t="str">
        <f>SORT3!I72</f>
        <v>Thelma</v>
      </c>
      <c r="C72" s="20">
        <f>SORT3!J72</f>
        <v>2870</v>
      </c>
      <c r="D72" s="20">
        <f t="shared" ref="D72:D135" si="36">IF(ISERROR(MATCH(A72,$L:$L,0)),"",A72)</f>
        <v>14</v>
      </c>
      <c r="E72" s="1" t="str">
        <f>IF(D72="","",IF(COUNTIF(A$1:A72,A72)&gt;1,"",1))</f>
        <v/>
      </c>
      <c r="F72" s="1" t="str">
        <f>IF(E72="","",SUM(E$1:E72))</f>
        <v/>
      </c>
      <c r="G72" s="2"/>
      <c r="H72" s="3">
        <f t="shared" ref="H72:H135" si="37">IF(ROW()&gt;G$1,"",INDEX(A:A,MATCH(ROW(),F:F)))</f>
        <v>72</v>
      </c>
      <c r="I72" s="1">
        <f t="shared" ref="I72:I135" si="38">H72</f>
        <v>72</v>
      </c>
      <c r="J72" s="1">
        <f t="shared" ref="J72:J135" si="39">IF(I72="","",COUNTIF(A:A,I72))</f>
        <v>3</v>
      </c>
      <c r="K72" s="10">
        <f t="shared" ref="K72:K135" si="40">MATCH(I72,A:A,0)</f>
        <v>292</v>
      </c>
      <c r="L72" s="24">
        <f>SORT2!G72</f>
        <v>71</v>
      </c>
      <c r="M72" s="24" t="str">
        <f>SORT2!H72</f>
        <v>Foster</v>
      </c>
      <c r="N72" s="1">
        <f t="shared" ref="N72:N135" si="41">IF(ISERROR(MATCH(L72,$A:$A,0)),"",L72)</f>
        <v>71</v>
      </c>
      <c r="O72" s="1">
        <f>IF(N72="","",IF(COUNTIF(L$1:L72,L72)&gt;1,"",1))</f>
        <v>1</v>
      </c>
      <c r="P72" s="1">
        <f>IF(O72="","",SUM(O$1:O72))</f>
        <v>71</v>
      </c>
      <c r="Q72" s="2"/>
      <c r="R72" s="3">
        <f t="shared" ref="R72:R135" si="42">IF(ROW()&gt;Q$1,"",INDEX(L:L,MATCH(ROW(),P:P)))</f>
        <v>72</v>
      </c>
      <c r="S72" s="1">
        <f t="shared" ref="S72:S135" si="43">R72</f>
        <v>72</v>
      </c>
      <c r="T72" s="1">
        <f t="shared" ref="T72:T135" si="44">IF(S72="","",COUNTIF(L:L,S72))</f>
        <v>1</v>
      </c>
      <c r="U72" s="3">
        <f t="shared" ref="U72:U135" si="45">IF(ISERROR(MATCH(S72,L:L,0)),"",MATCH(S72,L:L,0))</f>
        <v>73</v>
      </c>
      <c r="V72" s="1">
        <f t="shared" ref="V72:V135" si="46">IF(ISERROR(J72*T72),"",J72*T72)</f>
        <v>3</v>
      </c>
      <c r="W72" s="1">
        <f t="shared" ref="W72:W135" si="47">IF(ISERROR(W71+V71),"",W71+V71)</f>
        <v>291</v>
      </c>
      <c r="Y72" s="1">
        <f t="shared" si="35"/>
        <v>14</v>
      </c>
      <c r="Z72" s="10">
        <f t="shared" ref="Z72:Z135" si="48">IF(Y72="","",IF(Y72&lt;&gt;Y71,1,1+Z71))</f>
        <v>3</v>
      </c>
      <c r="AA72" s="11">
        <f t="shared" ref="AA72:AA135" si="49">IF(Y72="","",INDEX(I:I,Y72))</f>
        <v>14</v>
      </c>
      <c r="AB72" s="9" t="str">
        <f t="shared" ref="AB72:AB135" si="50">IF(Z72="","",INDEX(B:B,INDEX(K:K,Y72)+MOD(Z72-1,INDEX($J:$J,Y72))))</f>
        <v>Thelma</v>
      </c>
      <c r="AC72" s="12" t="str">
        <f t="shared" ref="AC72:AC135" si="51">IF(AA72="","",INDEX($M:$M,INDEX($U:$U,Y72)+INT((Z72-1)/INDEX($J:$J,Y72))))</f>
        <v>Murphy</v>
      </c>
      <c r="AD72" s="9">
        <f t="shared" ref="AD72:AD135" si="52">IF(Z72="","",INDEX(C:C,INDEX(K:K,Y72)+MOD(Z72-1,INDEX($J:$J,Y72))))</f>
        <v>2870</v>
      </c>
    </row>
    <row r="73" spans="1:30">
      <c r="A73" s="19">
        <f>SORT3!H73</f>
        <v>14</v>
      </c>
      <c r="B73" s="19" t="str">
        <f>SORT3!I73</f>
        <v>Bertha</v>
      </c>
      <c r="C73" s="20">
        <f>SORT3!J73</f>
        <v>530</v>
      </c>
      <c r="D73" s="20">
        <f t="shared" si="36"/>
        <v>14</v>
      </c>
      <c r="E73" s="1" t="str">
        <f>IF(D73="","",IF(COUNTIF(A$1:A73,A73)&gt;1,"",1))</f>
        <v/>
      </c>
      <c r="F73" s="1" t="str">
        <f>IF(E73="","",SUM(E$1:E73))</f>
        <v/>
      </c>
      <c r="G73" s="2"/>
      <c r="H73" s="3">
        <f t="shared" si="37"/>
        <v>73</v>
      </c>
      <c r="I73" s="1">
        <f t="shared" si="38"/>
        <v>73</v>
      </c>
      <c r="J73" s="1">
        <f t="shared" si="39"/>
        <v>3</v>
      </c>
      <c r="K73" s="10">
        <f t="shared" si="40"/>
        <v>295</v>
      </c>
      <c r="L73" s="24">
        <f>SORT2!G73</f>
        <v>72</v>
      </c>
      <c r="M73" s="24" t="str">
        <f>SORT2!H73</f>
        <v>Jones</v>
      </c>
      <c r="N73" s="1">
        <f t="shared" si="41"/>
        <v>72</v>
      </c>
      <c r="O73" s="1">
        <f>IF(N73="","",IF(COUNTIF(L$1:L73,L73)&gt;1,"",1))</f>
        <v>1</v>
      </c>
      <c r="P73" s="1">
        <f>IF(O73="","",SUM(O$1:O73))</f>
        <v>72</v>
      </c>
      <c r="Q73" s="2"/>
      <c r="R73" s="3">
        <f t="shared" si="42"/>
        <v>73</v>
      </c>
      <c r="S73" s="1">
        <f t="shared" si="43"/>
        <v>73</v>
      </c>
      <c r="T73" s="1">
        <f t="shared" si="44"/>
        <v>1</v>
      </c>
      <c r="U73" s="3">
        <f t="shared" si="45"/>
        <v>74</v>
      </c>
      <c r="V73" s="1">
        <f t="shared" si="46"/>
        <v>3</v>
      </c>
      <c r="W73" s="1">
        <f t="shared" si="47"/>
        <v>294</v>
      </c>
      <c r="Y73" s="1">
        <f t="shared" si="35"/>
        <v>14</v>
      </c>
      <c r="Z73" s="10">
        <f t="shared" si="48"/>
        <v>4</v>
      </c>
      <c r="AA73" s="11">
        <f t="shared" si="49"/>
        <v>14</v>
      </c>
      <c r="AB73" s="9" t="str">
        <f t="shared" si="50"/>
        <v>Bertha</v>
      </c>
      <c r="AC73" s="12" t="str">
        <f t="shared" si="51"/>
        <v>Murphy</v>
      </c>
      <c r="AD73" s="9">
        <f t="shared" si="52"/>
        <v>530</v>
      </c>
    </row>
    <row r="74" spans="1:30">
      <c r="A74" s="19">
        <f>SORT3!H74</f>
        <v>14</v>
      </c>
      <c r="B74" s="19" t="str">
        <f>SORT3!I74</f>
        <v>Harold</v>
      </c>
      <c r="C74" s="20">
        <f>SORT3!J74</f>
        <v>2660</v>
      </c>
      <c r="D74" s="20">
        <f t="shared" si="36"/>
        <v>14</v>
      </c>
      <c r="E74" s="1" t="str">
        <f>IF(D74="","",IF(COUNTIF(A$1:A74,A74)&gt;1,"",1))</f>
        <v/>
      </c>
      <c r="F74" s="1" t="str">
        <f>IF(E74="","",SUM(E$1:E74))</f>
        <v/>
      </c>
      <c r="G74" s="2"/>
      <c r="H74" s="3">
        <f t="shared" si="37"/>
        <v>74</v>
      </c>
      <c r="I74" s="1">
        <f t="shared" si="38"/>
        <v>74</v>
      </c>
      <c r="J74" s="1">
        <f t="shared" si="39"/>
        <v>3</v>
      </c>
      <c r="K74" s="10">
        <f t="shared" si="40"/>
        <v>298</v>
      </c>
      <c r="L74" s="24">
        <f>SORT2!G74</f>
        <v>73</v>
      </c>
      <c r="M74" s="24" t="str">
        <f>SORT2!H74</f>
        <v>Brown</v>
      </c>
      <c r="N74" s="1">
        <f t="shared" si="41"/>
        <v>73</v>
      </c>
      <c r="O74" s="1">
        <f>IF(N74="","",IF(COUNTIF(L$1:L74,L74)&gt;1,"",1))</f>
        <v>1</v>
      </c>
      <c r="P74" s="1">
        <f>IF(O74="","",SUM(O$1:O74))</f>
        <v>73</v>
      </c>
      <c r="Q74" s="2"/>
      <c r="R74" s="3">
        <f t="shared" si="42"/>
        <v>74</v>
      </c>
      <c r="S74" s="1">
        <f t="shared" si="43"/>
        <v>74</v>
      </c>
      <c r="T74" s="1">
        <f t="shared" si="44"/>
        <v>1</v>
      </c>
      <c r="U74" s="3">
        <f t="shared" si="45"/>
        <v>75</v>
      </c>
      <c r="V74" s="1">
        <f t="shared" si="46"/>
        <v>3</v>
      </c>
      <c r="W74" s="1">
        <f t="shared" si="47"/>
        <v>297</v>
      </c>
      <c r="Y74" s="1">
        <f t="shared" si="35"/>
        <v>14</v>
      </c>
      <c r="Z74" s="10">
        <f t="shared" si="48"/>
        <v>5</v>
      </c>
      <c r="AA74" s="11">
        <f t="shared" si="49"/>
        <v>14</v>
      </c>
      <c r="AB74" s="9" t="str">
        <f t="shared" si="50"/>
        <v>Harold</v>
      </c>
      <c r="AC74" s="12" t="str">
        <f t="shared" si="51"/>
        <v>Murphy</v>
      </c>
      <c r="AD74" s="9">
        <f t="shared" si="52"/>
        <v>2660</v>
      </c>
    </row>
    <row r="75" spans="1:30">
      <c r="A75" s="19">
        <f>SORT3!H75</f>
        <v>14</v>
      </c>
      <c r="B75" s="19" t="str">
        <f>SORT3!I75</f>
        <v>Eugene</v>
      </c>
      <c r="C75" s="20">
        <f>SORT3!J75</f>
        <v>1640</v>
      </c>
      <c r="D75" s="20">
        <f t="shared" si="36"/>
        <v>14</v>
      </c>
      <c r="E75" s="1" t="str">
        <f>IF(D75="","",IF(COUNTIF(A$1:A75,A75)&gt;1,"",1))</f>
        <v/>
      </c>
      <c r="F75" s="1" t="str">
        <f>IF(E75="","",SUM(E$1:E75))</f>
        <v/>
      </c>
      <c r="G75" s="2"/>
      <c r="H75" s="3">
        <f t="shared" si="37"/>
        <v>75</v>
      </c>
      <c r="I75" s="1">
        <f t="shared" si="38"/>
        <v>75</v>
      </c>
      <c r="J75" s="1">
        <f t="shared" si="39"/>
        <v>6</v>
      </c>
      <c r="K75" s="10">
        <f t="shared" si="40"/>
        <v>301</v>
      </c>
      <c r="L75" s="24">
        <f>SORT2!G75</f>
        <v>74</v>
      </c>
      <c r="M75" s="24" t="str">
        <f>SORT2!H75</f>
        <v>Jenkins</v>
      </c>
      <c r="N75" s="1">
        <f t="shared" si="41"/>
        <v>74</v>
      </c>
      <c r="O75" s="1">
        <f>IF(N75="","",IF(COUNTIF(L$1:L75,L75)&gt;1,"",1))</f>
        <v>1</v>
      </c>
      <c r="P75" s="1">
        <f>IF(O75="","",SUM(O$1:O75))</f>
        <v>74</v>
      </c>
      <c r="Q75" s="2"/>
      <c r="R75" s="3">
        <f t="shared" si="42"/>
        <v>75</v>
      </c>
      <c r="S75" s="1">
        <f t="shared" si="43"/>
        <v>75</v>
      </c>
      <c r="T75" s="1">
        <f t="shared" si="44"/>
        <v>1</v>
      </c>
      <c r="U75" s="3">
        <f t="shared" si="45"/>
        <v>76</v>
      </c>
      <c r="V75" s="1">
        <f t="shared" si="46"/>
        <v>6</v>
      </c>
      <c r="W75" s="1">
        <f t="shared" si="47"/>
        <v>300</v>
      </c>
      <c r="Y75" s="1">
        <f t="shared" si="35"/>
        <v>14</v>
      </c>
      <c r="Z75" s="10">
        <f t="shared" si="48"/>
        <v>6</v>
      </c>
      <c r="AA75" s="11">
        <f t="shared" si="49"/>
        <v>14</v>
      </c>
      <c r="AB75" s="9" t="str">
        <f t="shared" si="50"/>
        <v>Eugene</v>
      </c>
      <c r="AC75" s="12" t="str">
        <f t="shared" si="51"/>
        <v>Murphy</v>
      </c>
      <c r="AD75" s="9">
        <f t="shared" si="52"/>
        <v>1640</v>
      </c>
    </row>
    <row r="76" spans="1:30">
      <c r="A76" s="19">
        <f>SORT3!H76</f>
        <v>15</v>
      </c>
      <c r="B76" s="19" t="str">
        <f>SORT3!I76</f>
        <v>Erica</v>
      </c>
      <c r="C76" s="20">
        <f>SORT3!J76</f>
        <v>2470</v>
      </c>
      <c r="D76" s="20">
        <f t="shared" si="36"/>
        <v>15</v>
      </c>
      <c r="E76" s="1">
        <f>IF(D76="","",IF(COUNTIF(A$1:A76,A76)&gt;1,"",1))</f>
        <v>1</v>
      </c>
      <c r="F76" s="1">
        <f>IF(E76="","",SUM(E$1:E76))</f>
        <v>15</v>
      </c>
      <c r="G76" s="2"/>
      <c r="H76" s="3">
        <f t="shared" si="37"/>
        <v>76</v>
      </c>
      <c r="I76" s="1">
        <f t="shared" si="38"/>
        <v>76</v>
      </c>
      <c r="J76" s="1">
        <f t="shared" si="39"/>
        <v>3</v>
      </c>
      <c r="K76" s="10">
        <f t="shared" si="40"/>
        <v>307</v>
      </c>
      <c r="L76" s="24">
        <f>SORT2!G76</f>
        <v>75</v>
      </c>
      <c r="M76" s="24" t="str">
        <f>SORT2!H76</f>
        <v>Taylor</v>
      </c>
      <c r="N76" s="1">
        <f t="shared" si="41"/>
        <v>75</v>
      </c>
      <c r="O76" s="1">
        <f>IF(N76="","",IF(COUNTIF(L$1:L76,L76)&gt;1,"",1))</f>
        <v>1</v>
      </c>
      <c r="P76" s="1">
        <f>IF(O76="","",SUM(O$1:O76))</f>
        <v>75</v>
      </c>
      <c r="Q76" s="2"/>
      <c r="R76" s="3">
        <f t="shared" si="42"/>
        <v>76</v>
      </c>
      <c r="S76" s="1">
        <f t="shared" si="43"/>
        <v>76</v>
      </c>
      <c r="T76" s="1">
        <f t="shared" si="44"/>
        <v>1</v>
      </c>
      <c r="U76" s="3">
        <f t="shared" si="45"/>
        <v>77</v>
      </c>
      <c r="V76" s="1">
        <f t="shared" si="46"/>
        <v>3</v>
      </c>
      <c r="W76" s="1">
        <f t="shared" si="47"/>
        <v>306</v>
      </c>
      <c r="Y76" s="1">
        <f t="shared" si="35"/>
        <v>15</v>
      </c>
      <c r="Z76" s="10">
        <f t="shared" si="48"/>
        <v>1</v>
      </c>
      <c r="AA76" s="11">
        <f t="shared" si="49"/>
        <v>15</v>
      </c>
      <c r="AB76" s="9" t="str">
        <f t="shared" si="50"/>
        <v>Erica</v>
      </c>
      <c r="AC76" s="12" t="str">
        <f t="shared" si="51"/>
        <v>Hernández</v>
      </c>
      <c r="AD76" s="9">
        <f t="shared" si="52"/>
        <v>2470</v>
      </c>
    </row>
    <row r="77" spans="1:30">
      <c r="A77" s="19">
        <f>SORT3!H77</f>
        <v>16</v>
      </c>
      <c r="B77" s="19" t="str">
        <f>SORT3!I77</f>
        <v>Maureen</v>
      </c>
      <c r="C77" s="20">
        <f>SORT3!J77</f>
        <v>330</v>
      </c>
      <c r="D77" s="20">
        <f t="shared" si="36"/>
        <v>16</v>
      </c>
      <c r="E77" s="1">
        <f>IF(D77="","",IF(COUNTIF(A$1:A77,A77)&gt;1,"",1))</f>
        <v>1</v>
      </c>
      <c r="F77" s="1">
        <f>IF(E77="","",SUM(E$1:E77))</f>
        <v>16</v>
      </c>
      <c r="G77" s="2"/>
      <c r="H77" s="3">
        <f t="shared" si="37"/>
        <v>77</v>
      </c>
      <c r="I77" s="1">
        <f t="shared" si="38"/>
        <v>77</v>
      </c>
      <c r="J77" s="1">
        <f t="shared" si="39"/>
        <v>6</v>
      </c>
      <c r="K77" s="10">
        <f t="shared" si="40"/>
        <v>310</v>
      </c>
      <c r="L77" s="24">
        <f>SORT2!G77</f>
        <v>76</v>
      </c>
      <c r="M77" s="24" t="str">
        <f>SORT2!H77</f>
        <v>Cooper</v>
      </c>
      <c r="N77" s="1">
        <f t="shared" si="41"/>
        <v>76</v>
      </c>
      <c r="O77" s="1">
        <f>IF(N77="","",IF(COUNTIF(L$1:L77,L77)&gt;1,"",1))</f>
        <v>1</v>
      </c>
      <c r="P77" s="1">
        <f>IF(O77="","",SUM(O$1:O77))</f>
        <v>76</v>
      </c>
      <c r="Q77" s="2"/>
      <c r="R77" s="3">
        <f t="shared" si="42"/>
        <v>77</v>
      </c>
      <c r="S77" s="1">
        <f t="shared" si="43"/>
        <v>77</v>
      </c>
      <c r="T77" s="1">
        <f t="shared" si="44"/>
        <v>1</v>
      </c>
      <c r="U77" s="3">
        <f t="shared" si="45"/>
        <v>78</v>
      </c>
      <c r="V77" s="1">
        <f t="shared" si="46"/>
        <v>6</v>
      </c>
      <c r="W77" s="1">
        <f t="shared" si="47"/>
        <v>309</v>
      </c>
      <c r="Y77" s="1">
        <f t="shared" si="35"/>
        <v>16</v>
      </c>
      <c r="Z77" s="10">
        <f t="shared" si="48"/>
        <v>1</v>
      </c>
      <c r="AA77" s="11">
        <f t="shared" si="49"/>
        <v>16</v>
      </c>
      <c r="AB77" s="9" t="str">
        <f t="shared" si="50"/>
        <v>Maureen</v>
      </c>
      <c r="AC77" s="12" t="str">
        <f t="shared" si="51"/>
        <v>Nguyen</v>
      </c>
      <c r="AD77" s="9">
        <f t="shared" si="52"/>
        <v>330</v>
      </c>
    </row>
    <row r="78" spans="1:30">
      <c r="A78" s="19">
        <f>SORT3!H78</f>
        <v>16</v>
      </c>
      <c r="B78" s="19" t="str">
        <f>SORT3!I78</f>
        <v>Lauren</v>
      </c>
      <c r="C78" s="20">
        <f>SORT3!J78</f>
        <v>2120</v>
      </c>
      <c r="D78" s="20">
        <f t="shared" si="36"/>
        <v>16</v>
      </c>
      <c r="E78" s="1" t="str">
        <f>IF(D78="","",IF(COUNTIF(A$1:A78,A78)&gt;1,"",1))</f>
        <v/>
      </c>
      <c r="F78" s="1" t="str">
        <f>IF(E78="","",SUM(E$1:E78))</f>
        <v/>
      </c>
      <c r="G78" s="2"/>
      <c r="H78" s="3">
        <f t="shared" si="37"/>
        <v>78</v>
      </c>
      <c r="I78" s="1">
        <f t="shared" si="38"/>
        <v>78</v>
      </c>
      <c r="J78" s="1">
        <f t="shared" si="39"/>
        <v>4</v>
      </c>
      <c r="K78" s="10">
        <f t="shared" si="40"/>
        <v>316</v>
      </c>
      <c r="L78" s="24">
        <f>SORT2!G78</f>
        <v>77</v>
      </c>
      <c r="M78" s="24" t="str">
        <f>SORT2!H78</f>
        <v>Martínez</v>
      </c>
      <c r="N78" s="1">
        <f t="shared" si="41"/>
        <v>77</v>
      </c>
      <c r="O78" s="1">
        <f>IF(N78="","",IF(COUNTIF(L$1:L78,L78)&gt;1,"",1))</f>
        <v>1</v>
      </c>
      <c r="P78" s="1">
        <f>IF(O78="","",SUM(O$1:O78))</f>
        <v>77</v>
      </c>
      <c r="Q78" s="2"/>
      <c r="R78" s="3">
        <f t="shared" si="42"/>
        <v>78</v>
      </c>
      <c r="S78" s="1">
        <f t="shared" si="43"/>
        <v>78</v>
      </c>
      <c r="T78" s="1">
        <f t="shared" si="44"/>
        <v>1</v>
      </c>
      <c r="U78" s="3">
        <f t="shared" si="45"/>
        <v>79</v>
      </c>
      <c r="V78" s="1">
        <f t="shared" si="46"/>
        <v>4</v>
      </c>
      <c r="W78" s="1">
        <f t="shared" si="47"/>
        <v>315</v>
      </c>
      <c r="Y78" s="1">
        <f t="shared" si="35"/>
        <v>16</v>
      </c>
      <c r="Z78" s="10">
        <f t="shared" si="48"/>
        <v>2</v>
      </c>
      <c r="AA78" s="11">
        <f t="shared" si="49"/>
        <v>16</v>
      </c>
      <c r="AB78" s="9" t="str">
        <f t="shared" si="50"/>
        <v>Lauren</v>
      </c>
      <c r="AC78" s="12" t="str">
        <f t="shared" si="51"/>
        <v>Nguyen</v>
      </c>
      <c r="AD78" s="9">
        <f t="shared" si="52"/>
        <v>2120</v>
      </c>
    </row>
    <row r="79" spans="1:30">
      <c r="A79" s="19">
        <f>SORT3!H79</f>
        <v>16</v>
      </c>
      <c r="B79" s="19" t="str">
        <f>SORT3!I79</f>
        <v>Barbara</v>
      </c>
      <c r="C79" s="20">
        <f>SORT3!J79</f>
        <v>510</v>
      </c>
      <c r="D79" s="20">
        <f t="shared" si="36"/>
        <v>16</v>
      </c>
      <c r="E79" s="1" t="str">
        <f>IF(D79="","",IF(COUNTIF(A$1:A79,A79)&gt;1,"",1))</f>
        <v/>
      </c>
      <c r="F79" s="1" t="str">
        <f>IF(E79="","",SUM(E$1:E79))</f>
        <v/>
      </c>
      <c r="G79" s="2"/>
      <c r="H79" s="3">
        <f t="shared" si="37"/>
        <v>79</v>
      </c>
      <c r="I79" s="1">
        <f t="shared" si="38"/>
        <v>79</v>
      </c>
      <c r="J79" s="1">
        <f t="shared" si="39"/>
        <v>5</v>
      </c>
      <c r="K79" s="10">
        <f t="shared" si="40"/>
        <v>320</v>
      </c>
      <c r="L79" s="24">
        <f>SORT2!G79</f>
        <v>78</v>
      </c>
      <c r="M79" s="24" t="str">
        <f>SORT2!H79</f>
        <v>Martínez</v>
      </c>
      <c r="N79" s="1">
        <f t="shared" si="41"/>
        <v>78</v>
      </c>
      <c r="O79" s="1">
        <f>IF(N79="","",IF(COUNTIF(L$1:L79,L79)&gt;1,"",1))</f>
        <v>1</v>
      </c>
      <c r="P79" s="1">
        <f>IF(O79="","",SUM(O$1:O79))</f>
        <v>78</v>
      </c>
      <c r="Q79" s="2"/>
      <c r="R79" s="3">
        <f t="shared" si="42"/>
        <v>79</v>
      </c>
      <c r="S79" s="1">
        <f t="shared" si="43"/>
        <v>79</v>
      </c>
      <c r="T79" s="1">
        <f t="shared" si="44"/>
        <v>1</v>
      </c>
      <c r="U79" s="3">
        <f t="shared" si="45"/>
        <v>80</v>
      </c>
      <c r="V79" s="1">
        <f t="shared" si="46"/>
        <v>5</v>
      </c>
      <c r="W79" s="1">
        <f t="shared" si="47"/>
        <v>319</v>
      </c>
      <c r="Y79" s="1">
        <f t="shared" si="35"/>
        <v>16</v>
      </c>
      <c r="Z79" s="10">
        <f t="shared" si="48"/>
        <v>3</v>
      </c>
      <c r="AA79" s="11">
        <f t="shared" si="49"/>
        <v>16</v>
      </c>
      <c r="AB79" s="9" t="str">
        <f t="shared" si="50"/>
        <v>Barbara</v>
      </c>
      <c r="AC79" s="12" t="str">
        <f t="shared" si="51"/>
        <v>Nguyen</v>
      </c>
      <c r="AD79" s="9">
        <f t="shared" si="52"/>
        <v>510</v>
      </c>
    </row>
    <row r="80" spans="1:30">
      <c r="A80" s="19">
        <f>SORT3!H80</f>
        <v>16</v>
      </c>
      <c r="B80" s="19" t="str">
        <f>SORT3!I80</f>
        <v>Melinda</v>
      </c>
      <c r="C80" s="20">
        <f>SORT3!J80</f>
        <v>2500</v>
      </c>
      <c r="D80" s="20">
        <f t="shared" si="36"/>
        <v>16</v>
      </c>
      <c r="E80" s="1" t="str">
        <f>IF(D80="","",IF(COUNTIF(A$1:A80,A80)&gt;1,"",1))</f>
        <v/>
      </c>
      <c r="F80" s="1" t="str">
        <f>IF(E80="","",SUM(E$1:E80))</f>
        <v/>
      </c>
      <c r="G80" s="2"/>
      <c r="H80" s="3">
        <f t="shared" si="37"/>
        <v>80</v>
      </c>
      <c r="I80" s="1">
        <f t="shared" si="38"/>
        <v>80</v>
      </c>
      <c r="J80" s="1">
        <f t="shared" si="39"/>
        <v>4</v>
      </c>
      <c r="K80" s="10">
        <f t="shared" si="40"/>
        <v>325</v>
      </c>
      <c r="L80" s="24">
        <f>SORT2!G80</f>
        <v>79</v>
      </c>
      <c r="M80" s="24" t="str">
        <f>SORT2!H80</f>
        <v>Johnson</v>
      </c>
      <c r="N80" s="1">
        <f t="shared" si="41"/>
        <v>79</v>
      </c>
      <c r="O80" s="1">
        <f>IF(N80="","",IF(COUNTIF(L$1:L80,L80)&gt;1,"",1))</f>
        <v>1</v>
      </c>
      <c r="P80" s="1">
        <f>IF(O80="","",SUM(O$1:O80))</f>
        <v>79</v>
      </c>
      <c r="Q80" s="2"/>
      <c r="R80" s="3">
        <f t="shared" si="42"/>
        <v>80</v>
      </c>
      <c r="S80" s="1">
        <f t="shared" si="43"/>
        <v>80</v>
      </c>
      <c r="T80" s="1">
        <f t="shared" si="44"/>
        <v>1</v>
      </c>
      <c r="U80" s="3">
        <f t="shared" si="45"/>
        <v>81</v>
      </c>
      <c r="V80" s="1">
        <f t="shared" si="46"/>
        <v>4</v>
      </c>
      <c r="W80" s="1">
        <f t="shared" si="47"/>
        <v>324</v>
      </c>
      <c r="Y80" s="1">
        <f t="shared" si="35"/>
        <v>16</v>
      </c>
      <c r="Z80" s="10">
        <f t="shared" si="48"/>
        <v>4</v>
      </c>
      <c r="AA80" s="11">
        <f t="shared" si="49"/>
        <v>16</v>
      </c>
      <c r="AB80" s="9" t="str">
        <f t="shared" si="50"/>
        <v>Melinda</v>
      </c>
      <c r="AC80" s="12" t="str">
        <f t="shared" si="51"/>
        <v>Nguyen</v>
      </c>
      <c r="AD80" s="9">
        <f t="shared" si="52"/>
        <v>2500</v>
      </c>
    </row>
    <row r="81" spans="1:30">
      <c r="A81" s="19">
        <f>SORT3!H81</f>
        <v>17</v>
      </c>
      <c r="B81" s="19" t="str">
        <f>SORT3!I81</f>
        <v>Gloria</v>
      </c>
      <c r="C81" s="20">
        <f>SORT3!J81</f>
        <v>250</v>
      </c>
      <c r="D81" s="20">
        <f t="shared" si="36"/>
        <v>17</v>
      </c>
      <c r="E81" s="1">
        <f>IF(D81="","",IF(COUNTIF(A$1:A81,A81)&gt;1,"",1))</f>
        <v>1</v>
      </c>
      <c r="F81" s="1">
        <f>IF(E81="","",SUM(E$1:E81))</f>
        <v>17</v>
      </c>
      <c r="G81" s="2"/>
      <c r="H81" s="3">
        <f t="shared" si="37"/>
        <v>81</v>
      </c>
      <c r="I81" s="1">
        <f t="shared" si="38"/>
        <v>81</v>
      </c>
      <c r="J81" s="1">
        <f t="shared" si="39"/>
        <v>4</v>
      </c>
      <c r="K81" s="10">
        <f t="shared" si="40"/>
        <v>329</v>
      </c>
      <c r="L81" s="24">
        <f>SORT2!G81</f>
        <v>80</v>
      </c>
      <c r="M81" s="24" t="str">
        <f>SORT2!H81</f>
        <v>Richardson</v>
      </c>
      <c r="N81" s="1">
        <f t="shared" si="41"/>
        <v>80</v>
      </c>
      <c r="O81" s="1">
        <f>IF(N81="","",IF(COUNTIF(L$1:L81,L81)&gt;1,"",1))</f>
        <v>1</v>
      </c>
      <c r="P81" s="1">
        <f>IF(O81="","",SUM(O$1:O81))</f>
        <v>80</v>
      </c>
      <c r="Q81" s="2"/>
      <c r="R81" s="3">
        <f t="shared" si="42"/>
        <v>81</v>
      </c>
      <c r="S81" s="1">
        <f t="shared" si="43"/>
        <v>81</v>
      </c>
      <c r="T81" s="1">
        <f t="shared" si="44"/>
        <v>1</v>
      </c>
      <c r="U81" s="3">
        <f t="shared" si="45"/>
        <v>82</v>
      </c>
      <c r="V81" s="1">
        <f t="shared" si="46"/>
        <v>4</v>
      </c>
      <c r="W81" s="1">
        <f t="shared" si="47"/>
        <v>328</v>
      </c>
      <c r="Y81" s="1">
        <f t="shared" si="35"/>
        <v>17</v>
      </c>
      <c r="Z81" s="10">
        <f t="shared" si="48"/>
        <v>1</v>
      </c>
      <c r="AA81" s="11">
        <f t="shared" si="49"/>
        <v>17</v>
      </c>
      <c r="AB81" s="9" t="str">
        <f t="shared" si="50"/>
        <v>Gloria</v>
      </c>
      <c r="AC81" s="12" t="str">
        <f t="shared" si="51"/>
        <v>Perry</v>
      </c>
      <c r="AD81" s="9">
        <f t="shared" si="52"/>
        <v>250</v>
      </c>
    </row>
    <row r="82" spans="1:30">
      <c r="A82" s="19">
        <f>SORT3!H82</f>
        <v>17</v>
      </c>
      <c r="B82" s="19" t="str">
        <f>SORT3!I82</f>
        <v>Mario</v>
      </c>
      <c r="C82" s="20">
        <f>SORT3!J82</f>
        <v>2190</v>
      </c>
      <c r="D82" s="20">
        <f t="shared" si="36"/>
        <v>17</v>
      </c>
      <c r="E82" s="1" t="str">
        <f>IF(D82="","",IF(COUNTIF(A$1:A82,A82)&gt;1,"",1))</f>
        <v/>
      </c>
      <c r="F82" s="1" t="str">
        <f>IF(E82="","",SUM(E$1:E82))</f>
        <v/>
      </c>
      <c r="G82" s="2"/>
      <c r="H82" s="3">
        <f t="shared" si="37"/>
        <v>82</v>
      </c>
      <c r="I82" s="1">
        <f t="shared" si="38"/>
        <v>82</v>
      </c>
      <c r="J82" s="1">
        <f t="shared" si="39"/>
        <v>3</v>
      </c>
      <c r="K82" s="10">
        <f t="shared" si="40"/>
        <v>333</v>
      </c>
      <c r="L82" s="24">
        <f>SORT2!G82</f>
        <v>81</v>
      </c>
      <c r="M82" s="24" t="str">
        <f>SORT2!H82</f>
        <v>Peterson</v>
      </c>
      <c r="N82" s="1">
        <f t="shared" si="41"/>
        <v>81</v>
      </c>
      <c r="O82" s="1">
        <f>IF(N82="","",IF(COUNTIF(L$1:L82,L82)&gt;1,"",1))</f>
        <v>1</v>
      </c>
      <c r="P82" s="1">
        <f>IF(O82="","",SUM(O$1:O82))</f>
        <v>81</v>
      </c>
      <c r="Q82" s="2"/>
      <c r="R82" s="3">
        <f t="shared" si="42"/>
        <v>82</v>
      </c>
      <c r="S82" s="1">
        <f t="shared" si="43"/>
        <v>82</v>
      </c>
      <c r="T82" s="1">
        <f t="shared" si="44"/>
        <v>1</v>
      </c>
      <c r="U82" s="3">
        <f t="shared" si="45"/>
        <v>83</v>
      </c>
      <c r="V82" s="1">
        <f t="shared" si="46"/>
        <v>3</v>
      </c>
      <c r="W82" s="1">
        <f t="shared" si="47"/>
        <v>332</v>
      </c>
      <c r="Y82" s="1">
        <f t="shared" si="35"/>
        <v>17</v>
      </c>
      <c r="Z82" s="10">
        <f t="shared" si="48"/>
        <v>2</v>
      </c>
      <c r="AA82" s="11">
        <f t="shared" si="49"/>
        <v>17</v>
      </c>
      <c r="AB82" s="9" t="str">
        <f t="shared" si="50"/>
        <v>Mario</v>
      </c>
      <c r="AC82" s="12" t="str">
        <f t="shared" si="51"/>
        <v>Perry</v>
      </c>
      <c r="AD82" s="9">
        <f t="shared" si="52"/>
        <v>2190</v>
      </c>
    </row>
    <row r="83" spans="1:30">
      <c r="A83" s="19">
        <f>SORT3!H83</f>
        <v>18</v>
      </c>
      <c r="B83" s="19" t="str">
        <f>SORT3!I83</f>
        <v>Jerome</v>
      </c>
      <c r="C83" s="20">
        <f>SORT3!J83</f>
        <v>2890</v>
      </c>
      <c r="D83" s="20">
        <f t="shared" si="36"/>
        <v>18</v>
      </c>
      <c r="E83" s="1">
        <f>IF(D83="","",IF(COUNTIF(A$1:A83,A83)&gt;1,"",1))</f>
        <v>1</v>
      </c>
      <c r="F83" s="1">
        <f>IF(E83="","",SUM(E$1:E83))</f>
        <v>18</v>
      </c>
      <c r="G83" s="2"/>
      <c r="H83" s="3">
        <f t="shared" si="37"/>
        <v>83</v>
      </c>
      <c r="I83" s="1">
        <f t="shared" si="38"/>
        <v>83</v>
      </c>
      <c r="J83" s="1">
        <f t="shared" si="39"/>
        <v>2</v>
      </c>
      <c r="K83" s="10">
        <f t="shared" si="40"/>
        <v>336</v>
      </c>
      <c r="L83" s="24">
        <f>SORT2!G83</f>
        <v>82</v>
      </c>
      <c r="M83" s="24" t="str">
        <f>SORT2!H83</f>
        <v>Moore</v>
      </c>
      <c r="N83" s="1">
        <f t="shared" si="41"/>
        <v>82</v>
      </c>
      <c r="O83" s="1">
        <f>IF(N83="","",IF(COUNTIF(L$1:L83,L83)&gt;1,"",1))</f>
        <v>1</v>
      </c>
      <c r="P83" s="1">
        <f>IF(O83="","",SUM(O$1:O83))</f>
        <v>82</v>
      </c>
      <c r="Q83" s="2"/>
      <c r="R83" s="3">
        <f t="shared" si="42"/>
        <v>83</v>
      </c>
      <c r="S83" s="1">
        <f t="shared" si="43"/>
        <v>83</v>
      </c>
      <c r="T83" s="1">
        <f t="shared" si="44"/>
        <v>1</v>
      </c>
      <c r="U83" s="3">
        <f t="shared" si="45"/>
        <v>84</v>
      </c>
      <c r="V83" s="1">
        <f t="shared" si="46"/>
        <v>2</v>
      </c>
      <c r="W83" s="1">
        <f t="shared" si="47"/>
        <v>335</v>
      </c>
      <c r="Y83" s="1">
        <f t="shared" si="35"/>
        <v>18</v>
      </c>
      <c r="Z83" s="10">
        <f t="shared" si="48"/>
        <v>1</v>
      </c>
      <c r="AA83" s="11">
        <f t="shared" si="49"/>
        <v>18</v>
      </c>
      <c r="AB83" s="9" t="str">
        <f t="shared" si="50"/>
        <v>Jerome</v>
      </c>
      <c r="AC83" s="12" t="str">
        <f t="shared" si="51"/>
        <v>Perry</v>
      </c>
      <c r="AD83" s="9">
        <f t="shared" si="52"/>
        <v>2890</v>
      </c>
    </row>
    <row r="84" spans="1:30">
      <c r="A84" s="19">
        <f>SORT3!H84</f>
        <v>19</v>
      </c>
      <c r="B84" s="19" t="str">
        <f>SORT3!I84</f>
        <v>Kristen</v>
      </c>
      <c r="C84" s="20">
        <f>SORT3!J84</f>
        <v>2100</v>
      </c>
      <c r="D84" s="20">
        <f t="shared" si="36"/>
        <v>19</v>
      </c>
      <c r="E84" s="1">
        <f>IF(D84="","",IF(COUNTIF(A$1:A84,A84)&gt;1,"",1))</f>
        <v>1</v>
      </c>
      <c r="F84" s="1">
        <f>IF(E84="","",SUM(E$1:E84))</f>
        <v>19</v>
      </c>
      <c r="G84" s="2"/>
      <c r="H84" s="3">
        <f t="shared" si="37"/>
        <v>84</v>
      </c>
      <c r="I84" s="1">
        <f t="shared" si="38"/>
        <v>84</v>
      </c>
      <c r="J84" s="1">
        <f t="shared" si="39"/>
        <v>4</v>
      </c>
      <c r="K84" s="10">
        <f t="shared" si="40"/>
        <v>338</v>
      </c>
      <c r="L84" s="24">
        <f>SORT2!G84</f>
        <v>83</v>
      </c>
      <c r="M84" s="24" t="str">
        <f>SORT2!H84</f>
        <v>Clark</v>
      </c>
      <c r="N84" s="1">
        <f t="shared" si="41"/>
        <v>83</v>
      </c>
      <c r="O84" s="1">
        <f>IF(N84="","",IF(COUNTIF(L$1:L84,L84)&gt;1,"",1))</f>
        <v>1</v>
      </c>
      <c r="P84" s="1">
        <f>IF(O84="","",SUM(O$1:O84))</f>
        <v>83</v>
      </c>
      <c r="Q84" s="2"/>
      <c r="R84" s="3">
        <f t="shared" si="42"/>
        <v>84</v>
      </c>
      <c r="S84" s="1">
        <f t="shared" si="43"/>
        <v>84</v>
      </c>
      <c r="T84" s="1">
        <f t="shared" si="44"/>
        <v>1</v>
      </c>
      <c r="U84" s="3">
        <f t="shared" si="45"/>
        <v>85</v>
      </c>
      <c r="V84" s="1">
        <f t="shared" si="46"/>
        <v>4</v>
      </c>
      <c r="W84" s="1">
        <f t="shared" si="47"/>
        <v>337</v>
      </c>
      <c r="Y84" s="1">
        <f t="shared" si="35"/>
        <v>19</v>
      </c>
      <c r="Z84" s="10">
        <f t="shared" si="48"/>
        <v>1</v>
      </c>
      <c r="AA84" s="11">
        <f t="shared" si="49"/>
        <v>19</v>
      </c>
      <c r="AB84" s="9" t="str">
        <f t="shared" si="50"/>
        <v>Kristen</v>
      </c>
      <c r="AC84" s="12" t="str">
        <f t="shared" si="51"/>
        <v>Butler</v>
      </c>
      <c r="AD84" s="9">
        <f t="shared" si="52"/>
        <v>2100</v>
      </c>
    </row>
    <row r="85" spans="1:30">
      <c r="A85" s="19">
        <f>SORT3!H85</f>
        <v>19</v>
      </c>
      <c r="B85" s="19" t="str">
        <f>SORT3!I85</f>
        <v>Samuel</v>
      </c>
      <c r="C85" s="20">
        <f>SORT3!J85</f>
        <v>1810</v>
      </c>
      <c r="D85" s="20">
        <f t="shared" si="36"/>
        <v>19</v>
      </c>
      <c r="E85" s="1" t="str">
        <f>IF(D85="","",IF(COUNTIF(A$1:A85,A85)&gt;1,"",1))</f>
        <v/>
      </c>
      <c r="F85" s="1" t="str">
        <f>IF(E85="","",SUM(E$1:E85))</f>
        <v/>
      </c>
      <c r="G85" s="2"/>
      <c r="H85" s="3">
        <f t="shared" si="37"/>
        <v>85</v>
      </c>
      <c r="I85" s="1">
        <f t="shared" si="38"/>
        <v>85</v>
      </c>
      <c r="J85" s="1">
        <f t="shared" si="39"/>
        <v>4</v>
      </c>
      <c r="K85" s="10">
        <f t="shared" si="40"/>
        <v>342</v>
      </c>
      <c r="L85" s="24">
        <f>SORT2!G85</f>
        <v>84</v>
      </c>
      <c r="M85" s="24" t="str">
        <f>SORT2!H85</f>
        <v>Gray</v>
      </c>
      <c r="N85" s="1">
        <f t="shared" si="41"/>
        <v>84</v>
      </c>
      <c r="O85" s="1">
        <f>IF(N85="","",IF(COUNTIF(L$1:L85,L85)&gt;1,"",1))</f>
        <v>1</v>
      </c>
      <c r="P85" s="1">
        <f>IF(O85="","",SUM(O$1:O85))</f>
        <v>84</v>
      </c>
      <c r="Q85" s="2"/>
      <c r="R85" s="3">
        <f t="shared" si="42"/>
        <v>85</v>
      </c>
      <c r="S85" s="1">
        <f t="shared" si="43"/>
        <v>85</v>
      </c>
      <c r="T85" s="1">
        <f t="shared" si="44"/>
        <v>1</v>
      </c>
      <c r="U85" s="3">
        <f t="shared" si="45"/>
        <v>86</v>
      </c>
      <c r="V85" s="1">
        <f t="shared" si="46"/>
        <v>4</v>
      </c>
      <c r="W85" s="1">
        <f t="shared" si="47"/>
        <v>341</v>
      </c>
      <c r="Y85" s="1">
        <f t="shared" si="35"/>
        <v>19</v>
      </c>
      <c r="Z85" s="10">
        <f t="shared" si="48"/>
        <v>2</v>
      </c>
      <c r="AA85" s="11">
        <f t="shared" si="49"/>
        <v>19</v>
      </c>
      <c r="AB85" s="9" t="str">
        <f t="shared" si="50"/>
        <v>Samuel</v>
      </c>
      <c r="AC85" s="12" t="str">
        <f t="shared" si="51"/>
        <v>Butler</v>
      </c>
      <c r="AD85" s="9">
        <f t="shared" si="52"/>
        <v>1810</v>
      </c>
    </row>
    <row r="86" spans="1:30">
      <c r="A86" s="19">
        <f>SORT3!H86</f>
        <v>20</v>
      </c>
      <c r="B86" s="19" t="str">
        <f>SORT3!I86</f>
        <v>Francis</v>
      </c>
      <c r="C86" s="20">
        <f>SORT3!J86</f>
        <v>2310</v>
      </c>
      <c r="D86" s="20">
        <f t="shared" si="36"/>
        <v>20</v>
      </c>
      <c r="E86" s="1">
        <f>IF(D86="","",IF(COUNTIF(A$1:A86,A86)&gt;1,"",1))</f>
        <v>1</v>
      </c>
      <c r="F86" s="1">
        <f>IF(E86="","",SUM(E$1:E86))</f>
        <v>20</v>
      </c>
      <c r="G86" s="2"/>
      <c r="H86" s="3">
        <f t="shared" si="37"/>
        <v>86</v>
      </c>
      <c r="I86" s="1">
        <f t="shared" si="38"/>
        <v>86</v>
      </c>
      <c r="J86" s="1">
        <f t="shared" si="39"/>
        <v>5</v>
      </c>
      <c r="K86" s="10">
        <f t="shared" si="40"/>
        <v>346</v>
      </c>
      <c r="L86" s="24">
        <f>SORT2!G86</f>
        <v>85</v>
      </c>
      <c r="M86" s="24" t="str">
        <f>SORT2!H86</f>
        <v>Bailey</v>
      </c>
      <c r="N86" s="1">
        <f t="shared" si="41"/>
        <v>85</v>
      </c>
      <c r="O86" s="1">
        <f>IF(N86="","",IF(COUNTIF(L$1:L86,L86)&gt;1,"",1))</f>
        <v>1</v>
      </c>
      <c r="P86" s="1">
        <f>IF(O86="","",SUM(O$1:O86))</f>
        <v>85</v>
      </c>
      <c r="Q86" s="2"/>
      <c r="R86" s="3">
        <f t="shared" si="42"/>
        <v>86</v>
      </c>
      <c r="S86" s="1">
        <f t="shared" si="43"/>
        <v>86</v>
      </c>
      <c r="T86" s="1">
        <f t="shared" si="44"/>
        <v>1</v>
      </c>
      <c r="U86" s="3">
        <f t="shared" si="45"/>
        <v>87</v>
      </c>
      <c r="V86" s="1">
        <f t="shared" si="46"/>
        <v>5</v>
      </c>
      <c r="W86" s="1">
        <f t="shared" si="47"/>
        <v>345</v>
      </c>
      <c r="Y86" s="1">
        <f t="shared" si="35"/>
        <v>20</v>
      </c>
      <c r="Z86" s="10">
        <f t="shared" si="48"/>
        <v>1</v>
      </c>
      <c r="AA86" s="11">
        <f t="shared" si="49"/>
        <v>20</v>
      </c>
      <c r="AB86" s="9" t="str">
        <f t="shared" si="50"/>
        <v>Francis</v>
      </c>
      <c r="AC86" s="12" t="str">
        <f t="shared" si="51"/>
        <v>López</v>
      </c>
      <c r="AD86" s="9">
        <f t="shared" si="52"/>
        <v>2310</v>
      </c>
    </row>
    <row r="87" spans="1:30">
      <c r="A87" s="19">
        <f>SORT3!H87</f>
        <v>20</v>
      </c>
      <c r="B87" s="19" t="str">
        <f>SORT3!I87</f>
        <v>Julie</v>
      </c>
      <c r="C87" s="20">
        <f>SORT3!J87</f>
        <v>1460</v>
      </c>
      <c r="D87" s="20">
        <f t="shared" si="36"/>
        <v>20</v>
      </c>
      <c r="E87" s="1" t="str">
        <f>IF(D87="","",IF(COUNTIF(A$1:A87,A87)&gt;1,"",1))</f>
        <v/>
      </c>
      <c r="F87" s="1" t="str">
        <f>IF(E87="","",SUM(E$1:E87))</f>
        <v/>
      </c>
      <c r="G87" s="2"/>
      <c r="H87" s="3">
        <f t="shared" si="37"/>
        <v>87</v>
      </c>
      <c r="I87" s="1">
        <f t="shared" si="38"/>
        <v>87</v>
      </c>
      <c r="J87" s="1">
        <f t="shared" si="39"/>
        <v>5</v>
      </c>
      <c r="K87" s="10">
        <f t="shared" si="40"/>
        <v>351</v>
      </c>
      <c r="L87" s="24">
        <f>SORT2!G87</f>
        <v>86</v>
      </c>
      <c r="M87" s="24" t="str">
        <f>SORT2!H87</f>
        <v>Flores</v>
      </c>
      <c r="N87" s="1">
        <f t="shared" si="41"/>
        <v>86</v>
      </c>
      <c r="O87" s="1">
        <f>IF(N87="","",IF(COUNTIF(L$1:L87,L87)&gt;1,"",1))</f>
        <v>1</v>
      </c>
      <c r="P87" s="1">
        <f>IF(O87="","",SUM(O$1:O87))</f>
        <v>86</v>
      </c>
      <c r="Q87" s="2"/>
      <c r="R87" s="3">
        <f t="shared" si="42"/>
        <v>87</v>
      </c>
      <c r="S87" s="1">
        <f t="shared" si="43"/>
        <v>87</v>
      </c>
      <c r="T87" s="1">
        <f t="shared" si="44"/>
        <v>1</v>
      </c>
      <c r="U87" s="3">
        <f t="shared" si="45"/>
        <v>88</v>
      </c>
      <c r="V87" s="1">
        <f t="shared" si="46"/>
        <v>5</v>
      </c>
      <c r="W87" s="1">
        <f t="shared" si="47"/>
        <v>350</v>
      </c>
      <c r="Y87" s="1">
        <f t="shared" si="35"/>
        <v>20</v>
      </c>
      <c r="Z87" s="10">
        <f t="shared" si="48"/>
        <v>2</v>
      </c>
      <c r="AA87" s="11">
        <f t="shared" si="49"/>
        <v>20</v>
      </c>
      <c r="AB87" s="9" t="str">
        <f t="shared" si="50"/>
        <v>Julie</v>
      </c>
      <c r="AC87" s="12" t="str">
        <f t="shared" si="51"/>
        <v>López</v>
      </c>
      <c r="AD87" s="9">
        <f t="shared" si="52"/>
        <v>1460</v>
      </c>
    </row>
    <row r="88" spans="1:30">
      <c r="A88" s="19">
        <f>SORT3!H88</f>
        <v>20</v>
      </c>
      <c r="B88" s="19" t="str">
        <f>SORT3!I88</f>
        <v>Barry</v>
      </c>
      <c r="C88" s="20">
        <f>SORT3!J88</f>
        <v>600</v>
      </c>
      <c r="D88" s="20">
        <f t="shared" si="36"/>
        <v>20</v>
      </c>
      <c r="E88" s="1" t="str">
        <f>IF(D88="","",IF(COUNTIF(A$1:A88,A88)&gt;1,"",1))</f>
        <v/>
      </c>
      <c r="F88" s="1" t="str">
        <f>IF(E88="","",SUM(E$1:E88))</f>
        <v/>
      </c>
      <c r="G88" s="2"/>
      <c r="H88" s="3">
        <f t="shared" si="37"/>
        <v>88</v>
      </c>
      <c r="I88" s="1">
        <f t="shared" si="38"/>
        <v>88</v>
      </c>
      <c r="J88" s="1">
        <f t="shared" si="39"/>
        <v>7</v>
      </c>
      <c r="K88" s="10">
        <f t="shared" si="40"/>
        <v>356</v>
      </c>
      <c r="L88" s="24">
        <f>SORT2!G88</f>
        <v>87</v>
      </c>
      <c r="M88" s="24" t="str">
        <f>SORT2!H88</f>
        <v>Thompson</v>
      </c>
      <c r="N88" s="1">
        <f t="shared" si="41"/>
        <v>87</v>
      </c>
      <c r="O88" s="1">
        <f>IF(N88="","",IF(COUNTIF(L$1:L88,L88)&gt;1,"",1))</f>
        <v>1</v>
      </c>
      <c r="P88" s="1">
        <f>IF(O88="","",SUM(O$1:O88))</f>
        <v>87</v>
      </c>
      <c r="Q88" s="2"/>
      <c r="R88" s="3">
        <f t="shared" si="42"/>
        <v>88</v>
      </c>
      <c r="S88" s="1">
        <f t="shared" si="43"/>
        <v>88</v>
      </c>
      <c r="T88" s="1">
        <f t="shared" si="44"/>
        <v>1</v>
      </c>
      <c r="U88" s="3">
        <f t="shared" si="45"/>
        <v>89</v>
      </c>
      <c r="V88" s="1">
        <f t="shared" si="46"/>
        <v>7</v>
      </c>
      <c r="W88" s="1">
        <f t="shared" si="47"/>
        <v>355</v>
      </c>
      <c r="Y88" s="1">
        <f t="shared" si="35"/>
        <v>20</v>
      </c>
      <c r="Z88" s="10">
        <f t="shared" si="48"/>
        <v>3</v>
      </c>
      <c r="AA88" s="11">
        <f t="shared" si="49"/>
        <v>20</v>
      </c>
      <c r="AB88" s="9" t="str">
        <f t="shared" si="50"/>
        <v>Barry</v>
      </c>
      <c r="AC88" s="12" t="str">
        <f t="shared" si="51"/>
        <v>López</v>
      </c>
      <c r="AD88" s="9">
        <f t="shared" si="52"/>
        <v>600</v>
      </c>
    </row>
    <row r="89" spans="1:30">
      <c r="A89" s="19">
        <f>SORT3!H89</f>
        <v>20</v>
      </c>
      <c r="B89" s="19" t="str">
        <f>SORT3!I89</f>
        <v>Kyle</v>
      </c>
      <c r="C89" s="20">
        <f>SORT3!J89</f>
        <v>710</v>
      </c>
      <c r="D89" s="20">
        <f t="shared" si="36"/>
        <v>20</v>
      </c>
      <c r="E89" s="1" t="str">
        <f>IF(D89="","",IF(COUNTIF(A$1:A89,A89)&gt;1,"",1))</f>
        <v/>
      </c>
      <c r="F89" s="1" t="str">
        <f>IF(E89="","",SUM(E$1:E89))</f>
        <v/>
      </c>
      <c r="G89" s="2"/>
      <c r="H89" s="3">
        <f t="shared" si="37"/>
        <v>89</v>
      </c>
      <c r="I89" s="1">
        <f t="shared" si="38"/>
        <v>89</v>
      </c>
      <c r="J89" s="1">
        <f t="shared" si="39"/>
        <v>5</v>
      </c>
      <c r="K89" s="10">
        <f t="shared" si="40"/>
        <v>363</v>
      </c>
      <c r="L89" s="24">
        <f>SORT2!G89</f>
        <v>88</v>
      </c>
      <c r="M89" s="24" t="str">
        <f>SORT2!H89</f>
        <v>Campbell</v>
      </c>
      <c r="N89" s="1">
        <f t="shared" si="41"/>
        <v>88</v>
      </c>
      <c r="O89" s="1">
        <f>IF(N89="","",IF(COUNTIF(L$1:L89,L89)&gt;1,"",1))</f>
        <v>1</v>
      </c>
      <c r="P89" s="1">
        <f>IF(O89="","",SUM(O$1:O89))</f>
        <v>88</v>
      </c>
      <c r="Q89" s="2"/>
      <c r="R89" s="3">
        <f t="shared" si="42"/>
        <v>89</v>
      </c>
      <c r="S89" s="1">
        <f t="shared" si="43"/>
        <v>89</v>
      </c>
      <c r="T89" s="1">
        <f t="shared" si="44"/>
        <v>1</v>
      </c>
      <c r="U89" s="3">
        <f t="shared" si="45"/>
        <v>90</v>
      </c>
      <c r="V89" s="1">
        <f t="shared" si="46"/>
        <v>5</v>
      </c>
      <c r="W89" s="1">
        <f t="shared" si="47"/>
        <v>362</v>
      </c>
      <c r="Y89" s="1">
        <f t="shared" si="35"/>
        <v>20</v>
      </c>
      <c r="Z89" s="10">
        <f t="shared" si="48"/>
        <v>4</v>
      </c>
      <c r="AA89" s="11">
        <f t="shared" si="49"/>
        <v>20</v>
      </c>
      <c r="AB89" s="9" t="str">
        <f t="shared" si="50"/>
        <v>Kyle</v>
      </c>
      <c r="AC89" s="12" t="str">
        <f t="shared" si="51"/>
        <v>López</v>
      </c>
      <c r="AD89" s="9">
        <f t="shared" si="52"/>
        <v>710</v>
      </c>
    </row>
    <row r="90" spans="1:30">
      <c r="A90" s="19">
        <f>SORT3!H90</f>
        <v>21</v>
      </c>
      <c r="B90" s="19" t="str">
        <f>SORT3!I90</f>
        <v>Connie</v>
      </c>
      <c r="C90" s="20">
        <f>SORT3!J90</f>
        <v>280</v>
      </c>
      <c r="D90" s="20">
        <f t="shared" si="36"/>
        <v>21</v>
      </c>
      <c r="E90" s="1">
        <f>IF(D90="","",IF(COUNTIF(A$1:A90,A90)&gt;1,"",1))</f>
        <v>1</v>
      </c>
      <c r="F90" s="1">
        <f>IF(E90="","",SUM(E$1:E90))</f>
        <v>21</v>
      </c>
      <c r="G90" s="2"/>
      <c r="H90" s="3">
        <f t="shared" si="37"/>
        <v>90</v>
      </c>
      <c r="I90" s="1">
        <f t="shared" si="38"/>
        <v>90</v>
      </c>
      <c r="J90" s="1">
        <f t="shared" si="39"/>
        <v>8</v>
      </c>
      <c r="K90" s="10">
        <f t="shared" si="40"/>
        <v>368</v>
      </c>
      <c r="L90" s="24">
        <f>SORT2!G90</f>
        <v>89</v>
      </c>
      <c r="M90" s="24" t="str">
        <f>SORT2!H90</f>
        <v>Powell</v>
      </c>
      <c r="N90" s="1">
        <f t="shared" si="41"/>
        <v>89</v>
      </c>
      <c r="O90" s="1">
        <f>IF(N90="","",IF(COUNTIF(L$1:L90,L90)&gt;1,"",1))</f>
        <v>1</v>
      </c>
      <c r="P90" s="1">
        <f>IF(O90="","",SUM(O$1:O90))</f>
        <v>89</v>
      </c>
      <c r="Q90" s="2"/>
      <c r="R90" s="3">
        <f t="shared" si="42"/>
        <v>90</v>
      </c>
      <c r="S90" s="1">
        <f t="shared" si="43"/>
        <v>90</v>
      </c>
      <c r="T90" s="1">
        <f t="shared" si="44"/>
        <v>1</v>
      </c>
      <c r="U90" s="3">
        <f t="shared" si="45"/>
        <v>91</v>
      </c>
      <c r="V90" s="1">
        <f t="shared" si="46"/>
        <v>8</v>
      </c>
      <c r="W90" s="1">
        <f t="shared" si="47"/>
        <v>367</v>
      </c>
      <c r="Y90" s="1">
        <f t="shared" si="35"/>
        <v>21</v>
      </c>
      <c r="Z90" s="10">
        <f t="shared" si="48"/>
        <v>1</v>
      </c>
      <c r="AA90" s="11">
        <f t="shared" si="49"/>
        <v>21</v>
      </c>
      <c r="AB90" s="9" t="str">
        <f t="shared" si="50"/>
        <v>Connie</v>
      </c>
      <c r="AC90" s="12" t="str">
        <f t="shared" si="51"/>
        <v>Collins</v>
      </c>
      <c r="AD90" s="9">
        <f t="shared" si="52"/>
        <v>280</v>
      </c>
    </row>
    <row r="91" spans="1:30">
      <c r="A91" s="19">
        <f>SORT3!H91</f>
        <v>21</v>
      </c>
      <c r="B91" s="19" t="str">
        <f>SORT3!I91</f>
        <v>Glenn</v>
      </c>
      <c r="C91" s="20">
        <f>SORT3!J91</f>
        <v>2650</v>
      </c>
      <c r="D91" s="20">
        <f t="shared" si="36"/>
        <v>21</v>
      </c>
      <c r="E91" s="1" t="str">
        <f>IF(D91="","",IF(COUNTIF(A$1:A91,A91)&gt;1,"",1))</f>
        <v/>
      </c>
      <c r="F91" s="1" t="str">
        <f>IF(E91="","",SUM(E$1:E91))</f>
        <v/>
      </c>
      <c r="G91" s="2"/>
      <c r="H91" s="3">
        <f t="shared" si="37"/>
        <v>91</v>
      </c>
      <c r="I91" s="1">
        <f t="shared" si="38"/>
        <v>91</v>
      </c>
      <c r="J91" s="1">
        <f t="shared" si="39"/>
        <v>7</v>
      </c>
      <c r="K91" s="10">
        <f t="shared" si="40"/>
        <v>376</v>
      </c>
      <c r="L91" s="24">
        <f>SORT2!G91</f>
        <v>90</v>
      </c>
      <c r="M91" s="24" t="str">
        <f>SORT2!H91</f>
        <v>Ramírez</v>
      </c>
      <c r="N91" s="1">
        <f t="shared" si="41"/>
        <v>90</v>
      </c>
      <c r="O91" s="1">
        <f>IF(N91="","",IF(COUNTIF(L$1:L91,L91)&gt;1,"",1))</f>
        <v>1</v>
      </c>
      <c r="P91" s="1">
        <f>IF(O91="","",SUM(O$1:O91))</f>
        <v>90</v>
      </c>
      <c r="Q91" s="2"/>
      <c r="R91" s="3">
        <f t="shared" si="42"/>
        <v>91</v>
      </c>
      <c r="S91" s="1">
        <f t="shared" si="43"/>
        <v>91</v>
      </c>
      <c r="T91" s="1">
        <f t="shared" si="44"/>
        <v>1</v>
      </c>
      <c r="U91" s="3">
        <f t="shared" si="45"/>
        <v>92</v>
      </c>
      <c r="V91" s="1">
        <f t="shared" si="46"/>
        <v>7</v>
      </c>
      <c r="W91" s="1">
        <f t="shared" si="47"/>
        <v>375</v>
      </c>
      <c r="Y91" s="1">
        <f t="shared" si="35"/>
        <v>21</v>
      </c>
      <c r="Z91" s="10">
        <f t="shared" si="48"/>
        <v>2</v>
      </c>
      <c r="AA91" s="11">
        <f t="shared" si="49"/>
        <v>21</v>
      </c>
      <c r="AB91" s="9" t="str">
        <f t="shared" si="50"/>
        <v>Glenn</v>
      </c>
      <c r="AC91" s="12" t="str">
        <f t="shared" si="51"/>
        <v>Collins</v>
      </c>
      <c r="AD91" s="9">
        <f t="shared" si="52"/>
        <v>2650</v>
      </c>
    </row>
    <row r="92" spans="1:30">
      <c r="A92" s="19">
        <f>SORT3!H92</f>
        <v>21</v>
      </c>
      <c r="B92" s="19" t="str">
        <f>SORT3!I92</f>
        <v>Henry</v>
      </c>
      <c r="C92" s="20">
        <f>SORT3!J92</f>
        <v>420</v>
      </c>
      <c r="D92" s="20">
        <f t="shared" si="36"/>
        <v>21</v>
      </c>
      <c r="E92" s="1" t="str">
        <f>IF(D92="","",IF(COUNTIF(A$1:A92,A92)&gt;1,"",1))</f>
        <v/>
      </c>
      <c r="F92" s="1" t="str">
        <f>IF(E92="","",SUM(E$1:E92))</f>
        <v/>
      </c>
      <c r="G92" s="2"/>
      <c r="H92" s="3">
        <f t="shared" si="37"/>
        <v>92</v>
      </c>
      <c r="I92" s="1">
        <f t="shared" si="38"/>
        <v>92</v>
      </c>
      <c r="J92" s="1">
        <f t="shared" si="39"/>
        <v>4</v>
      </c>
      <c r="K92" s="10">
        <f t="shared" si="40"/>
        <v>383</v>
      </c>
      <c r="L92" s="24">
        <f>SORT2!G92</f>
        <v>91</v>
      </c>
      <c r="M92" s="24" t="str">
        <f>SORT2!H92</f>
        <v>Bailey</v>
      </c>
      <c r="N92" s="1">
        <f t="shared" si="41"/>
        <v>91</v>
      </c>
      <c r="O92" s="1">
        <f>IF(N92="","",IF(COUNTIF(L$1:L92,L92)&gt;1,"",1))</f>
        <v>1</v>
      </c>
      <c r="P92" s="1">
        <f>IF(O92="","",SUM(O$1:O92))</f>
        <v>91</v>
      </c>
      <c r="Q92" s="2"/>
      <c r="R92" s="3">
        <f t="shared" si="42"/>
        <v>92</v>
      </c>
      <c r="S92" s="1">
        <f t="shared" si="43"/>
        <v>92</v>
      </c>
      <c r="T92" s="1">
        <f t="shared" si="44"/>
        <v>1</v>
      </c>
      <c r="U92" s="3">
        <f t="shared" si="45"/>
        <v>93</v>
      </c>
      <c r="V92" s="1">
        <f t="shared" si="46"/>
        <v>4</v>
      </c>
      <c r="W92" s="1">
        <f t="shared" si="47"/>
        <v>382</v>
      </c>
      <c r="Y92" s="1">
        <f t="shared" si="35"/>
        <v>21</v>
      </c>
      <c r="Z92" s="10">
        <f t="shared" si="48"/>
        <v>3</v>
      </c>
      <c r="AA92" s="11">
        <f t="shared" si="49"/>
        <v>21</v>
      </c>
      <c r="AB92" s="9" t="str">
        <f t="shared" si="50"/>
        <v>Henry</v>
      </c>
      <c r="AC92" s="12" t="str">
        <f t="shared" si="51"/>
        <v>Collins</v>
      </c>
      <c r="AD92" s="9">
        <f t="shared" si="52"/>
        <v>420</v>
      </c>
    </row>
    <row r="93" spans="1:30">
      <c r="A93" s="19">
        <f>SORT3!H93</f>
        <v>21</v>
      </c>
      <c r="B93" s="19" t="str">
        <f>SORT3!I93</f>
        <v>Sherry</v>
      </c>
      <c r="C93" s="20">
        <f>SORT3!J93</f>
        <v>2850</v>
      </c>
      <c r="D93" s="20">
        <f t="shared" si="36"/>
        <v>21</v>
      </c>
      <c r="E93" s="1" t="str">
        <f>IF(D93="","",IF(COUNTIF(A$1:A93,A93)&gt;1,"",1))</f>
        <v/>
      </c>
      <c r="F93" s="1" t="str">
        <f>IF(E93="","",SUM(E$1:E93))</f>
        <v/>
      </c>
      <c r="G93" s="2"/>
      <c r="H93" s="3">
        <f t="shared" si="37"/>
        <v>93</v>
      </c>
      <c r="I93" s="1">
        <f t="shared" si="38"/>
        <v>93</v>
      </c>
      <c r="J93" s="1">
        <f t="shared" si="39"/>
        <v>2</v>
      </c>
      <c r="K93" s="10">
        <f t="shared" si="40"/>
        <v>387</v>
      </c>
      <c r="L93" s="24">
        <f>SORT2!G93</f>
        <v>92</v>
      </c>
      <c r="M93" s="24" t="str">
        <f>SORT2!H93</f>
        <v>White</v>
      </c>
      <c r="N93" s="1">
        <f t="shared" si="41"/>
        <v>92</v>
      </c>
      <c r="O93" s="1">
        <f>IF(N93="","",IF(COUNTIF(L$1:L93,L93)&gt;1,"",1))</f>
        <v>1</v>
      </c>
      <c r="P93" s="1">
        <f>IF(O93="","",SUM(O$1:O93))</f>
        <v>92</v>
      </c>
      <c r="Q93" s="2"/>
      <c r="R93" s="3">
        <f t="shared" si="42"/>
        <v>93</v>
      </c>
      <c r="S93" s="1">
        <f t="shared" si="43"/>
        <v>93</v>
      </c>
      <c r="T93" s="1">
        <f t="shared" si="44"/>
        <v>1</v>
      </c>
      <c r="U93" s="3">
        <f t="shared" si="45"/>
        <v>94</v>
      </c>
      <c r="V93" s="1">
        <f t="shared" si="46"/>
        <v>2</v>
      </c>
      <c r="W93" s="1">
        <f t="shared" si="47"/>
        <v>386</v>
      </c>
      <c r="Y93" s="1">
        <f t="shared" si="35"/>
        <v>21</v>
      </c>
      <c r="Z93" s="10">
        <f t="shared" si="48"/>
        <v>4</v>
      </c>
      <c r="AA93" s="11">
        <f t="shared" si="49"/>
        <v>21</v>
      </c>
      <c r="AB93" s="9" t="str">
        <f t="shared" si="50"/>
        <v>Sherry</v>
      </c>
      <c r="AC93" s="12" t="str">
        <f t="shared" si="51"/>
        <v>Collins</v>
      </c>
      <c r="AD93" s="9">
        <f t="shared" si="52"/>
        <v>2850</v>
      </c>
    </row>
    <row r="94" spans="1:30">
      <c r="A94" s="19">
        <f>SORT3!H94</f>
        <v>22</v>
      </c>
      <c r="B94" s="19" t="str">
        <f>SORT3!I94</f>
        <v>Pamela</v>
      </c>
      <c r="C94" s="20">
        <f>SORT3!J94</f>
        <v>400</v>
      </c>
      <c r="D94" s="20">
        <f t="shared" si="36"/>
        <v>22</v>
      </c>
      <c r="E94" s="1">
        <f>IF(D94="","",IF(COUNTIF(A$1:A94,A94)&gt;1,"",1))</f>
        <v>1</v>
      </c>
      <c r="F94" s="1">
        <f>IF(E94="","",SUM(E$1:E94))</f>
        <v>22</v>
      </c>
      <c r="G94" s="2"/>
      <c r="H94" s="3">
        <f t="shared" si="37"/>
        <v>94</v>
      </c>
      <c r="I94" s="1">
        <f t="shared" si="38"/>
        <v>94</v>
      </c>
      <c r="J94" s="1">
        <f t="shared" si="39"/>
        <v>6</v>
      </c>
      <c r="K94" s="10">
        <f t="shared" si="40"/>
        <v>389</v>
      </c>
      <c r="L94" s="24">
        <f>SORT2!G94</f>
        <v>93</v>
      </c>
      <c r="M94" s="24" t="str">
        <f>SORT2!H94</f>
        <v>King</v>
      </c>
      <c r="N94" s="1">
        <f t="shared" si="41"/>
        <v>93</v>
      </c>
      <c r="O94" s="1">
        <f>IF(N94="","",IF(COUNTIF(L$1:L94,L94)&gt;1,"",1))</f>
        <v>1</v>
      </c>
      <c r="P94" s="1">
        <f>IF(O94="","",SUM(O$1:O94))</f>
        <v>93</v>
      </c>
      <c r="Q94" s="2"/>
      <c r="R94" s="3">
        <f t="shared" si="42"/>
        <v>94</v>
      </c>
      <c r="S94" s="1">
        <f t="shared" si="43"/>
        <v>94</v>
      </c>
      <c r="T94" s="1">
        <f t="shared" si="44"/>
        <v>1</v>
      </c>
      <c r="U94" s="3">
        <f t="shared" si="45"/>
        <v>95</v>
      </c>
      <c r="V94" s="1">
        <f t="shared" si="46"/>
        <v>6</v>
      </c>
      <c r="W94" s="1">
        <f t="shared" si="47"/>
        <v>388</v>
      </c>
      <c r="Y94" s="1">
        <f t="shared" si="35"/>
        <v>22</v>
      </c>
      <c r="Z94" s="10">
        <f t="shared" si="48"/>
        <v>1</v>
      </c>
      <c r="AA94" s="11">
        <f t="shared" si="49"/>
        <v>22</v>
      </c>
      <c r="AB94" s="9" t="str">
        <f t="shared" si="50"/>
        <v>Pamela</v>
      </c>
      <c r="AC94" s="12" t="str">
        <f t="shared" si="51"/>
        <v>Williams</v>
      </c>
      <c r="AD94" s="9">
        <f t="shared" si="52"/>
        <v>400</v>
      </c>
    </row>
    <row r="95" spans="1:30">
      <c r="A95" s="19">
        <f>SORT3!H95</f>
        <v>22</v>
      </c>
      <c r="B95" s="19" t="str">
        <f>SORT3!I95</f>
        <v>Gladys</v>
      </c>
      <c r="C95" s="20">
        <f>SORT3!J95</f>
        <v>1910</v>
      </c>
      <c r="D95" s="20">
        <f t="shared" si="36"/>
        <v>22</v>
      </c>
      <c r="E95" s="1" t="str">
        <f>IF(D95="","",IF(COUNTIF(A$1:A95,A95)&gt;1,"",1))</f>
        <v/>
      </c>
      <c r="F95" s="1" t="str">
        <f>IF(E95="","",SUM(E$1:E95))</f>
        <v/>
      </c>
      <c r="G95" s="2"/>
      <c r="H95" s="3">
        <f t="shared" si="37"/>
        <v>95</v>
      </c>
      <c r="I95" s="1">
        <f t="shared" si="38"/>
        <v>95</v>
      </c>
      <c r="J95" s="1">
        <f t="shared" si="39"/>
        <v>7</v>
      </c>
      <c r="K95" s="10">
        <f t="shared" si="40"/>
        <v>395</v>
      </c>
      <c r="L95" s="24">
        <f>SORT2!G95</f>
        <v>94</v>
      </c>
      <c r="M95" s="24" t="str">
        <f>SORT2!H95</f>
        <v>Young</v>
      </c>
      <c r="N95" s="1">
        <f t="shared" si="41"/>
        <v>94</v>
      </c>
      <c r="O95" s="1">
        <f>IF(N95="","",IF(COUNTIF(L$1:L95,L95)&gt;1,"",1))</f>
        <v>1</v>
      </c>
      <c r="P95" s="1">
        <f>IF(O95="","",SUM(O$1:O95))</f>
        <v>94</v>
      </c>
      <c r="Q95" s="2"/>
      <c r="R95" s="3">
        <f t="shared" si="42"/>
        <v>95</v>
      </c>
      <c r="S95" s="1">
        <f t="shared" si="43"/>
        <v>95</v>
      </c>
      <c r="T95" s="1">
        <f t="shared" si="44"/>
        <v>1</v>
      </c>
      <c r="U95" s="3">
        <f t="shared" si="45"/>
        <v>96</v>
      </c>
      <c r="V95" s="1">
        <f t="shared" si="46"/>
        <v>7</v>
      </c>
      <c r="W95" s="1">
        <f t="shared" si="47"/>
        <v>394</v>
      </c>
      <c r="Y95" s="1">
        <f t="shared" si="35"/>
        <v>22</v>
      </c>
      <c r="Z95" s="10">
        <f t="shared" si="48"/>
        <v>2</v>
      </c>
      <c r="AA95" s="11">
        <f t="shared" si="49"/>
        <v>22</v>
      </c>
      <c r="AB95" s="9" t="str">
        <f t="shared" si="50"/>
        <v>Gladys</v>
      </c>
      <c r="AC95" s="12" t="str">
        <f t="shared" si="51"/>
        <v>Williams</v>
      </c>
      <c r="AD95" s="9">
        <f t="shared" si="52"/>
        <v>1910</v>
      </c>
    </row>
    <row r="96" spans="1:30">
      <c r="A96" s="19">
        <f>SORT3!H96</f>
        <v>22</v>
      </c>
      <c r="B96" s="19" t="str">
        <f>SORT3!I96</f>
        <v>Jean</v>
      </c>
      <c r="C96" s="20">
        <f>SORT3!J96</f>
        <v>330</v>
      </c>
      <c r="D96" s="20">
        <f t="shared" si="36"/>
        <v>22</v>
      </c>
      <c r="E96" s="1" t="str">
        <f>IF(D96="","",IF(COUNTIF(A$1:A96,A96)&gt;1,"",1))</f>
        <v/>
      </c>
      <c r="F96" s="1" t="str">
        <f>IF(E96="","",SUM(E$1:E96))</f>
        <v/>
      </c>
      <c r="G96" s="2"/>
      <c r="H96" s="3">
        <f t="shared" si="37"/>
        <v>96</v>
      </c>
      <c r="I96" s="1">
        <f t="shared" si="38"/>
        <v>96</v>
      </c>
      <c r="J96" s="1">
        <f t="shared" si="39"/>
        <v>2</v>
      </c>
      <c r="K96" s="10">
        <f t="shared" si="40"/>
        <v>402</v>
      </c>
      <c r="L96" s="24">
        <f>SORT2!G96</f>
        <v>95</v>
      </c>
      <c r="M96" s="24" t="str">
        <f>SORT2!H96</f>
        <v>Hall</v>
      </c>
      <c r="N96" s="1">
        <f t="shared" si="41"/>
        <v>95</v>
      </c>
      <c r="O96" s="1">
        <f>IF(N96="","",IF(COUNTIF(L$1:L96,L96)&gt;1,"",1))</f>
        <v>1</v>
      </c>
      <c r="P96" s="1">
        <f>IF(O96="","",SUM(O$1:O96))</f>
        <v>95</v>
      </c>
      <c r="Q96" s="2"/>
      <c r="R96" s="3">
        <f t="shared" si="42"/>
        <v>96</v>
      </c>
      <c r="S96" s="1">
        <f t="shared" si="43"/>
        <v>96</v>
      </c>
      <c r="T96" s="1">
        <f t="shared" si="44"/>
        <v>1</v>
      </c>
      <c r="U96" s="3">
        <f t="shared" si="45"/>
        <v>97</v>
      </c>
      <c r="V96" s="1">
        <f t="shared" si="46"/>
        <v>2</v>
      </c>
      <c r="W96" s="1">
        <f t="shared" si="47"/>
        <v>401</v>
      </c>
      <c r="Y96" s="1">
        <f t="shared" si="35"/>
        <v>22</v>
      </c>
      <c r="Z96" s="10">
        <f t="shared" si="48"/>
        <v>3</v>
      </c>
      <c r="AA96" s="11">
        <f t="shared" si="49"/>
        <v>22</v>
      </c>
      <c r="AB96" s="9" t="str">
        <f t="shared" si="50"/>
        <v>Jean</v>
      </c>
      <c r="AC96" s="12" t="str">
        <f t="shared" si="51"/>
        <v>Williams</v>
      </c>
      <c r="AD96" s="9">
        <f t="shared" si="52"/>
        <v>330</v>
      </c>
    </row>
    <row r="97" spans="1:30">
      <c r="A97" s="19">
        <f>SORT3!H97</f>
        <v>22</v>
      </c>
      <c r="B97" s="19" t="str">
        <f>SORT3!I97</f>
        <v>Tanya</v>
      </c>
      <c r="C97" s="20">
        <f>SORT3!J97</f>
        <v>1970</v>
      </c>
      <c r="D97" s="20">
        <f t="shared" si="36"/>
        <v>22</v>
      </c>
      <c r="E97" s="1" t="str">
        <f>IF(D97="","",IF(COUNTIF(A$1:A97,A97)&gt;1,"",1))</f>
        <v/>
      </c>
      <c r="F97" s="1" t="str">
        <f>IF(E97="","",SUM(E$1:E97))</f>
        <v/>
      </c>
      <c r="G97" s="2"/>
      <c r="H97" s="3">
        <f t="shared" si="37"/>
        <v>97</v>
      </c>
      <c r="I97" s="1">
        <f t="shared" si="38"/>
        <v>97</v>
      </c>
      <c r="J97" s="1">
        <f t="shared" si="39"/>
        <v>2</v>
      </c>
      <c r="K97" s="10">
        <f t="shared" si="40"/>
        <v>404</v>
      </c>
      <c r="L97" s="24">
        <f>SORT2!G97</f>
        <v>96</v>
      </c>
      <c r="M97" s="24" t="str">
        <f>SORT2!H97</f>
        <v>Barnes</v>
      </c>
      <c r="N97" s="1">
        <f t="shared" si="41"/>
        <v>96</v>
      </c>
      <c r="O97" s="1">
        <f>IF(N97="","",IF(COUNTIF(L$1:L97,L97)&gt;1,"",1))</f>
        <v>1</v>
      </c>
      <c r="P97" s="1">
        <f>IF(O97="","",SUM(O$1:O97))</f>
        <v>96</v>
      </c>
      <c r="Q97" s="2"/>
      <c r="R97" s="3">
        <f t="shared" si="42"/>
        <v>97</v>
      </c>
      <c r="S97" s="1">
        <f t="shared" si="43"/>
        <v>97</v>
      </c>
      <c r="T97" s="1">
        <f t="shared" si="44"/>
        <v>1</v>
      </c>
      <c r="U97" s="3">
        <f t="shared" si="45"/>
        <v>98</v>
      </c>
      <c r="V97" s="1">
        <f t="shared" si="46"/>
        <v>2</v>
      </c>
      <c r="W97" s="1">
        <f t="shared" si="47"/>
        <v>403</v>
      </c>
      <c r="Y97" s="1">
        <f t="shared" si="35"/>
        <v>22</v>
      </c>
      <c r="Z97" s="10">
        <f t="shared" si="48"/>
        <v>4</v>
      </c>
      <c r="AA97" s="11">
        <f t="shared" si="49"/>
        <v>22</v>
      </c>
      <c r="AB97" s="9" t="str">
        <f t="shared" si="50"/>
        <v>Tanya</v>
      </c>
      <c r="AC97" s="12" t="str">
        <f t="shared" si="51"/>
        <v>Williams</v>
      </c>
      <c r="AD97" s="9">
        <f t="shared" si="52"/>
        <v>1970</v>
      </c>
    </row>
    <row r="98" spans="1:30">
      <c r="A98" s="19">
        <f>SORT3!H98</f>
        <v>22</v>
      </c>
      <c r="B98" s="19" t="str">
        <f>SORT3!I98</f>
        <v>Christina</v>
      </c>
      <c r="C98" s="20">
        <f>SORT3!J98</f>
        <v>1220</v>
      </c>
      <c r="D98" s="20">
        <f t="shared" si="36"/>
        <v>22</v>
      </c>
      <c r="E98" s="1" t="str">
        <f>IF(D98="","",IF(COUNTIF(A$1:A98,A98)&gt;1,"",1))</f>
        <v/>
      </c>
      <c r="F98" s="1" t="str">
        <f>IF(E98="","",SUM(E$1:E98))</f>
        <v/>
      </c>
      <c r="G98" s="2"/>
      <c r="H98" s="3">
        <f t="shared" si="37"/>
        <v>98</v>
      </c>
      <c r="I98" s="1">
        <f t="shared" si="38"/>
        <v>98</v>
      </c>
      <c r="J98" s="1">
        <f t="shared" si="39"/>
        <v>2</v>
      </c>
      <c r="K98" s="10">
        <f t="shared" si="40"/>
        <v>406</v>
      </c>
      <c r="L98" s="24">
        <f>SORT2!G98</f>
        <v>97</v>
      </c>
      <c r="M98" s="24" t="str">
        <f>SORT2!H98</f>
        <v>Lewis</v>
      </c>
      <c r="N98" s="1">
        <f t="shared" si="41"/>
        <v>97</v>
      </c>
      <c r="O98" s="1">
        <f>IF(N98="","",IF(COUNTIF(L$1:L98,L98)&gt;1,"",1))</f>
        <v>1</v>
      </c>
      <c r="P98" s="1">
        <f>IF(O98="","",SUM(O$1:O98))</f>
        <v>97</v>
      </c>
      <c r="Q98" s="2"/>
      <c r="R98" s="3">
        <f t="shared" si="42"/>
        <v>98</v>
      </c>
      <c r="S98" s="1">
        <f t="shared" si="43"/>
        <v>98</v>
      </c>
      <c r="T98" s="1">
        <f t="shared" si="44"/>
        <v>1</v>
      </c>
      <c r="U98" s="3">
        <f t="shared" si="45"/>
        <v>99</v>
      </c>
      <c r="V98" s="1">
        <f t="shared" si="46"/>
        <v>2</v>
      </c>
      <c r="W98" s="1">
        <f t="shared" si="47"/>
        <v>405</v>
      </c>
      <c r="Y98" s="1">
        <f t="shared" si="35"/>
        <v>22</v>
      </c>
      <c r="Z98" s="10">
        <f t="shared" si="48"/>
        <v>5</v>
      </c>
      <c r="AA98" s="11">
        <f t="shared" si="49"/>
        <v>22</v>
      </c>
      <c r="AB98" s="9" t="str">
        <f t="shared" si="50"/>
        <v>Christina</v>
      </c>
      <c r="AC98" s="12" t="str">
        <f t="shared" si="51"/>
        <v>Williams</v>
      </c>
      <c r="AD98" s="9">
        <f t="shared" si="52"/>
        <v>1220</v>
      </c>
    </row>
    <row r="99" spans="1:30">
      <c r="A99" s="19">
        <f>SORT3!H99</f>
        <v>22</v>
      </c>
      <c r="B99" s="19" t="str">
        <f>SORT3!I99</f>
        <v>Vera</v>
      </c>
      <c r="C99" s="20">
        <f>SORT3!J99</f>
        <v>1650</v>
      </c>
      <c r="D99" s="20">
        <f t="shared" si="36"/>
        <v>22</v>
      </c>
      <c r="E99" s="1" t="str">
        <f>IF(D99="","",IF(COUNTIF(A$1:A99,A99)&gt;1,"",1))</f>
        <v/>
      </c>
      <c r="F99" s="1" t="str">
        <f>IF(E99="","",SUM(E$1:E99))</f>
        <v/>
      </c>
      <c r="G99" s="2"/>
      <c r="H99" s="3">
        <f t="shared" si="37"/>
        <v>99</v>
      </c>
      <c r="I99" s="1">
        <f t="shared" si="38"/>
        <v>99</v>
      </c>
      <c r="J99" s="1">
        <f t="shared" si="39"/>
        <v>5</v>
      </c>
      <c r="K99" s="10">
        <f t="shared" si="40"/>
        <v>408</v>
      </c>
      <c r="L99" s="24">
        <f>SORT2!G99</f>
        <v>98</v>
      </c>
      <c r="M99" s="24" t="str">
        <f>SORT2!H99</f>
        <v>Anderson</v>
      </c>
      <c r="N99" s="1">
        <f t="shared" si="41"/>
        <v>98</v>
      </c>
      <c r="O99" s="1">
        <f>IF(N99="","",IF(COUNTIF(L$1:L99,L99)&gt;1,"",1))</f>
        <v>1</v>
      </c>
      <c r="P99" s="1">
        <f>IF(O99="","",SUM(O$1:O99))</f>
        <v>98</v>
      </c>
      <c r="Q99" s="2"/>
      <c r="R99" s="3">
        <f t="shared" si="42"/>
        <v>99</v>
      </c>
      <c r="S99" s="1">
        <f t="shared" si="43"/>
        <v>99</v>
      </c>
      <c r="T99" s="1">
        <f t="shared" si="44"/>
        <v>1</v>
      </c>
      <c r="U99" s="3">
        <f t="shared" si="45"/>
        <v>100</v>
      </c>
      <c r="V99" s="1">
        <f t="shared" si="46"/>
        <v>5</v>
      </c>
      <c r="W99" s="1">
        <f t="shared" si="47"/>
        <v>407</v>
      </c>
      <c r="Y99" s="1">
        <f t="shared" si="35"/>
        <v>22</v>
      </c>
      <c r="Z99" s="10">
        <f t="shared" si="48"/>
        <v>6</v>
      </c>
      <c r="AA99" s="11">
        <f t="shared" si="49"/>
        <v>22</v>
      </c>
      <c r="AB99" s="9" t="str">
        <f t="shared" si="50"/>
        <v>Vera</v>
      </c>
      <c r="AC99" s="12" t="str">
        <f t="shared" si="51"/>
        <v>Williams</v>
      </c>
      <c r="AD99" s="9">
        <f t="shared" si="52"/>
        <v>1650</v>
      </c>
    </row>
    <row r="100" spans="1:30">
      <c r="A100" s="19">
        <f>SORT3!H100</f>
        <v>22</v>
      </c>
      <c r="B100" s="19" t="str">
        <f>SORT3!I100</f>
        <v>Lucille</v>
      </c>
      <c r="C100" s="20">
        <f>SORT3!J100</f>
        <v>2790</v>
      </c>
      <c r="D100" s="20">
        <f t="shared" si="36"/>
        <v>22</v>
      </c>
      <c r="E100" s="1" t="str">
        <f>IF(D100="","",IF(COUNTIF(A$1:A100,A100)&gt;1,"",1))</f>
        <v/>
      </c>
      <c r="F100" s="1" t="str">
        <f>IF(E100="","",SUM(E$1:E100))</f>
        <v/>
      </c>
      <c r="G100" s="2"/>
      <c r="H100" s="3">
        <f t="shared" si="37"/>
        <v>100</v>
      </c>
      <c r="I100" s="1">
        <f t="shared" si="38"/>
        <v>100</v>
      </c>
      <c r="J100" s="1">
        <f t="shared" si="39"/>
        <v>6</v>
      </c>
      <c r="K100" s="10">
        <f t="shared" si="40"/>
        <v>413</v>
      </c>
      <c r="L100" s="24">
        <f>SORT2!G100</f>
        <v>99</v>
      </c>
      <c r="M100" s="24" t="str">
        <f>SORT2!H100</f>
        <v>Jenkins</v>
      </c>
      <c r="N100" s="1">
        <f t="shared" si="41"/>
        <v>99</v>
      </c>
      <c r="O100" s="1">
        <f>IF(N100="","",IF(COUNTIF(L$1:L100,L100)&gt;1,"",1))</f>
        <v>1</v>
      </c>
      <c r="P100" s="1">
        <f>IF(O100="","",SUM(O$1:O100))</f>
        <v>99</v>
      </c>
      <c r="Q100" s="2"/>
      <c r="R100" s="3">
        <f t="shared" si="42"/>
        <v>100</v>
      </c>
      <c r="S100" s="1">
        <f t="shared" si="43"/>
        <v>100</v>
      </c>
      <c r="T100" s="1">
        <f t="shared" si="44"/>
        <v>1</v>
      </c>
      <c r="U100" s="3">
        <f t="shared" si="45"/>
        <v>101</v>
      </c>
      <c r="V100" s="1">
        <f t="shared" si="46"/>
        <v>6</v>
      </c>
      <c r="W100" s="1">
        <f t="shared" si="47"/>
        <v>412</v>
      </c>
      <c r="Y100" s="1">
        <f t="shared" si="35"/>
        <v>22</v>
      </c>
      <c r="Z100" s="10">
        <f t="shared" si="48"/>
        <v>7</v>
      </c>
      <c r="AA100" s="11">
        <f t="shared" si="49"/>
        <v>22</v>
      </c>
      <c r="AB100" s="9" t="str">
        <f t="shared" si="50"/>
        <v>Lucille</v>
      </c>
      <c r="AC100" s="12" t="str">
        <f t="shared" si="51"/>
        <v>Williams</v>
      </c>
      <c r="AD100" s="9">
        <f t="shared" si="52"/>
        <v>2790</v>
      </c>
    </row>
    <row r="101" spans="1:30">
      <c r="A101" s="19">
        <f>SORT3!H101</f>
        <v>23</v>
      </c>
      <c r="B101" s="19" t="str">
        <f>SORT3!I101</f>
        <v>Cody</v>
      </c>
      <c r="C101" s="20">
        <f>SORT3!J101</f>
        <v>1940</v>
      </c>
      <c r="D101" s="20">
        <f t="shared" si="36"/>
        <v>23</v>
      </c>
      <c r="E101" s="1">
        <f>IF(D101="","",IF(COUNTIF(A$1:A101,A101)&gt;1,"",1))</f>
        <v>1</v>
      </c>
      <c r="F101" s="1">
        <f>IF(E101="","",SUM(E$1:E101))</f>
        <v>23</v>
      </c>
      <c r="G101" s="2"/>
      <c r="H101" s="3">
        <f t="shared" si="37"/>
        <v>101</v>
      </c>
      <c r="I101" s="1">
        <f t="shared" si="38"/>
        <v>101</v>
      </c>
      <c r="J101" s="1">
        <f t="shared" si="39"/>
        <v>4</v>
      </c>
      <c r="K101" s="10">
        <f t="shared" si="40"/>
        <v>419</v>
      </c>
      <c r="L101" s="24">
        <f>SORT2!G101</f>
        <v>100</v>
      </c>
      <c r="M101" s="24" t="str">
        <f>SORT2!H101</f>
        <v>Moore</v>
      </c>
      <c r="N101" s="1">
        <f t="shared" si="41"/>
        <v>100</v>
      </c>
      <c r="O101" s="1">
        <f>IF(N101="","",IF(COUNTIF(L$1:L101,L101)&gt;1,"",1))</f>
        <v>1</v>
      </c>
      <c r="P101" s="1">
        <f>IF(O101="","",SUM(O$1:O101))</f>
        <v>100</v>
      </c>
      <c r="Q101" s="2"/>
      <c r="R101" s="3">
        <f t="shared" si="42"/>
        <v>101</v>
      </c>
      <c r="S101" s="1">
        <f t="shared" si="43"/>
        <v>101</v>
      </c>
      <c r="T101" s="1">
        <f t="shared" si="44"/>
        <v>1</v>
      </c>
      <c r="U101" s="3">
        <f t="shared" si="45"/>
        <v>102</v>
      </c>
      <c r="V101" s="1">
        <f t="shared" si="46"/>
        <v>4</v>
      </c>
      <c r="W101" s="1">
        <f t="shared" si="47"/>
        <v>418</v>
      </c>
      <c r="Y101" s="1">
        <f t="shared" si="35"/>
        <v>23</v>
      </c>
      <c r="Z101" s="10">
        <f t="shared" si="48"/>
        <v>1</v>
      </c>
      <c r="AA101" s="11">
        <f t="shared" si="49"/>
        <v>23</v>
      </c>
      <c r="AB101" s="9" t="str">
        <f t="shared" si="50"/>
        <v>Cody</v>
      </c>
      <c r="AC101" s="12" t="str">
        <f t="shared" si="51"/>
        <v>Miller</v>
      </c>
      <c r="AD101" s="9">
        <f t="shared" si="52"/>
        <v>1940</v>
      </c>
    </row>
    <row r="102" spans="1:30">
      <c r="A102" s="19">
        <f>SORT3!H102</f>
        <v>23</v>
      </c>
      <c r="B102" s="19" t="str">
        <f>SORT3!I102</f>
        <v>Steve</v>
      </c>
      <c r="C102" s="20">
        <f>SORT3!J102</f>
        <v>1270</v>
      </c>
      <c r="D102" s="20">
        <f t="shared" si="36"/>
        <v>23</v>
      </c>
      <c r="E102" s="1" t="str">
        <f>IF(D102="","",IF(COUNTIF(A$1:A102,A102)&gt;1,"",1))</f>
        <v/>
      </c>
      <c r="F102" s="1" t="str">
        <f>IF(E102="","",SUM(E$1:E102))</f>
        <v/>
      </c>
      <c r="G102" s="2"/>
      <c r="H102" s="3">
        <f t="shared" si="37"/>
        <v>102</v>
      </c>
      <c r="I102" s="1">
        <f t="shared" si="38"/>
        <v>102</v>
      </c>
      <c r="J102" s="1">
        <f t="shared" si="39"/>
        <v>2</v>
      </c>
      <c r="K102" s="10">
        <f t="shared" si="40"/>
        <v>423</v>
      </c>
      <c r="L102" s="24">
        <f>SORT2!G102</f>
        <v>101</v>
      </c>
      <c r="M102" s="24" t="str">
        <f>SORT2!H102</f>
        <v>Sánchez</v>
      </c>
      <c r="N102" s="1">
        <f t="shared" si="41"/>
        <v>101</v>
      </c>
      <c r="O102" s="1">
        <f>IF(N102="","",IF(COUNTIF(L$1:L102,L102)&gt;1,"",1))</f>
        <v>1</v>
      </c>
      <c r="P102" s="1">
        <f>IF(O102="","",SUM(O$1:O102))</f>
        <v>101</v>
      </c>
      <c r="Q102" s="2"/>
      <c r="R102" s="3">
        <f t="shared" si="42"/>
        <v>102</v>
      </c>
      <c r="S102" s="1">
        <f t="shared" si="43"/>
        <v>102</v>
      </c>
      <c r="T102" s="1">
        <f t="shared" si="44"/>
        <v>1</v>
      </c>
      <c r="U102" s="3">
        <f t="shared" si="45"/>
        <v>103</v>
      </c>
      <c r="V102" s="1">
        <f t="shared" si="46"/>
        <v>2</v>
      </c>
      <c r="W102" s="1">
        <f t="shared" si="47"/>
        <v>422</v>
      </c>
      <c r="Y102" s="1">
        <f t="shared" si="35"/>
        <v>23</v>
      </c>
      <c r="Z102" s="10">
        <f t="shared" si="48"/>
        <v>2</v>
      </c>
      <c r="AA102" s="11">
        <f t="shared" si="49"/>
        <v>23</v>
      </c>
      <c r="AB102" s="9" t="str">
        <f t="shared" si="50"/>
        <v>Steve</v>
      </c>
      <c r="AC102" s="12" t="str">
        <f t="shared" si="51"/>
        <v>Miller</v>
      </c>
      <c r="AD102" s="9">
        <f t="shared" si="52"/>
        <v>1270</v>
      </c>
    </row>
    <row r="103" spans="1:30">
      <c r="A103" s="19">
        <f>SORT3!H103</f>
        <v>24</v>
      </c>
      <c r="B103" s="19" t="str">
        <f>SORT3!I103</f>
        <v>Allison</v>
      </c>
      <c r="C103" s="20">
        <f>SORT3!J103</f>
        <v>2540</v>
      </c>
      <c r="D103" s="20">
        <f t="shared" si="36"/>
        <v>24</v>
      </c>
      <c r="E103" s="1">
        <f>IF(D103="","",IF(COUNTIF(A$1:A103,A103)&gt;1,"",1))</f>
        <v>1</v>
      </c>
      <c r="F103" s="1">
        <f>IF(E103="","",SUM(E$1:E103))</f>
        <v>24</v>
      </c>
      <c r="G103" s="2"/>
      <c r="H103" s="3">
        <f t="shared" si="37"/>
        <v>103</v>
      </c>
      <c r="I103" s="1">
        <f t="shared" si="38"/>
        <v>103</v>
      </c>
      <c r="J103" s="1">
        <f t="shared" si="39"/>
        <v>3</v>
      </c>
      <c r="K103" s="10">
        <f t="shared" si="40"/>
        <v>425</v>
      </c>
      <c r="L103" s="24">
        <f>SORT2!G103</f>
        <v>102</v>
      </c>
      <c r="M103" s="24" t="str">
        <f>SORT2!H103</f>
        <v>Lewis</v>
      </c>
      <c r="N103" s="1">
        <f t="shared" si="41"/>
        <v>102</v>
      </c>
      <c r="O103" s="1">
        <f>IF(N103="","",IF(COUNTIF(L$1:L103,L103)&gt;1,"",1))</f>
        <v>1</v>
      </c>
      <c r="P103" s="1">
        <f>IF(O103="","",SUM(O$1:O103))</f>
        <v>102</v>
      </c>
      <c r="Q103" s="2"/>
      <c r="R103" s="3">
        <f t="shared" si="42"/>
        <v>103</v>
      </c>
      <c r="S103" s="1">
        <f t="shared" si="43"/>
        <v>103</v>
      </c>
      <c r="T103" s="1">
        <f t="shared" si="44"/>
        <v>1</v>
      </c>
      <c r="U103" s="3">
        <f t="shared" si="45"/>
        <v>104</v>
      </c>
      <c r="V103" s="1">
        <f t="shared" si="46"/>
        <v>3</v>
      </c>
      <c r="W103" s="1">
        <f t="shared" si="47"/>
        <v>424</v>
      </c>
      <c r="Y103" s="1">
        <f t="shared" si="35"/>
        <v>24</v>
      </c>
      <c r="Z103" s="10">
        <f t="shared" si="48"/>
        <v>1</v>
      </c>
      <c r="AA103" s="11">
        <f t="shared" si="49"/>
        <v>24</v>
      </c>
      <c r="AB103" s="9" t="str">
        <f t="shared" si="50"/>
        <v>Allison</v>
      </c>
      <c r="AC103" s="12" t="str">
        <f t="shared" si="51"/>
        <v>Anderson</v>
      </c>
      <c r="AD103" s="9">
        <f t="shared" si="52"/>
        <v>2540</v>
      </c>
    </row>
    <row r="104" spans="1:30">
      <c r="A104" s="19">
        <f>SORT3!H104</f>
        <v>24</v>
      </c>
      <c r="B104" s="19" t="str">
        <f>SORT3!I104</f>
        <v>Norman</v>
      </c>
      <c r="C104" s="20">
        <f>SORT3!J104</f>
        <v>2450</v>
      </c>
      <c r="D104" s="20">
        <f t="shared" si="36"/>
        <v>24</v>
      </c>
      <c r="E104" s="1" t="str">
        <f>IF(D104="","",IF(COUNTIF(A$1:A104,A104)&gt;1,"",1))</f>
        <v/>
      </c>
      <c r="F104" s="1" t="str">
        <f>IF(E104="","",SUM(E$1:E104))</f>
        <v/>
      </c>
      <c r="G104" s="2"/>
      <c r="H104" s="3">
        <f t="shared" si="37"/>
        <v>104</v>
      </c>
      <c r="I104" s="1">
        <f t="shared" si="38"/>
        <v>104</v>
      </c>
      <c r="J104" s="1">
        <f t="shared" si="39"/>
        <v>2</v>
      </c>
      <c r="K104" s="10">
        <f t="shared" si="40"/>
        <v>428</v>
      </c>
      <c r="L104" s="24">
        <f>SORT2!G104</f>
        <v>103</v>
      </c>
      <c r="M104" s="24" t="str">
        <f>SORT2!H104</f>
        <v>Sullivan</v>
      </c>
      <c r="N104" s="1">
        <f t="shared" si="41"/>
        <v>103</v>
      </c>
      <c r="O104" s="1">
        <f>IF(N104="","",IF(COUNTIF(L$1:L104,L104)&gt;1,"",1))</f>
        <v>1</v>
      </c>
      <c r="P104" s="1">
        <f>IF(O104="","",SUM(O$1:O104))</f>
        <v>103</v>
      </c>
      <c r="Q104" s="2"/>
      <c r="R104" s="3">
        <f t="shared" si="42"/>
        <v>104</v>
      </c>
      <c r="S104" s="1">
        <f t="shared" si="43"/>
        <v>104</v>
      </c>
      <c r="T104" s="1">
        <f t="shared" si="44"/>
        <v>1</v>
      </c>
      <c r="U104" s="3">
        <f t="shared" si="45"/>
        <v>105</v>
      </c>
      <c r="V104" s="1">
        <f t="shared" si="46"/>
        <v>2</v>
      </c>
      <c r="W104" s="1">
        <f t="shared" si="47"/>
        <v>427</v>
      </c>
      <c r="Y104" s="1">
        <f t="shared" si="35"/>
        <v>24</v>
      </c>
      <c r="Z104" s="10">
        <f t="shared" si="48"/>
        <v>2</v>
      </c>
      <c r="AA104" s="11">
        <f t="shared" si="49"/>
        <v>24</v>
      </c>
      <c r="AB104" s="9" t="str">
        <f t="shared" si="50"/>
        <v>Norman</v>
      </c>
      <c r="AC104" s="12" t="str">
        <f t="shared" si="51"/>
        <v>Anderson</v>
      </c>
      <c r="AD104" s="9">
        <f t="shared" si="52"/>
        <v>2450</v>
      </c>
    </row>
    <row r="105" spans="1:30">
      <c r="A105" s="19">
        <f>SORT3!H105</f>
        <v>24</v>
      </c>
      <c r="B105" s="19" t="str">
        <f>SORT3!I105</f>
        <v>Viola</v>
      </c>
      <c r="C105" s="20">
        <f>SORT3!J105</f>
        <v>2590</v>
      </c>
      <c r="D105" s="20">
        <f t="shared" si="36"/>
        <v>24</v>
      </c>
      <c r="E105" s="1" t="str">
        <f>IF(D105="","",IF(COUNTIF(A$1:A105,A105)&gt;1,"",1))</f>
        <v/>
      </c>
      <c r="F105" s="1" t="str">
        <f>IF(E105="","",SUM(E$1:E105))</f>
        <v/>
      </c>
      <c r="G105" s="2"/>
      <c r="H105" s="3">
        <f t="shared" si="37"/>
        <v>105</v>
      </c>
      <c r="I105" s="1">
        <f t="shared" si="38"/>
        <v>105</v>
      </c>
      <c r="J105" s="1">
        <f t="shared" si="39"/>
        <v>1</v>
      </c>
      <c r="K105" s="10">
        <f t="shared" si="40"/>
        <v>430</v>
      </c>
      <c r="L105" s="24">
        <f>SORT2!G105</f>
        <v>104</v>
      </c>
      <c r="M105" s="24" t="str">
        <f>SORT2!H105</f>
        <v>Scott</v>
      </c>
      <c r="N105" s="1">
        <f t="shared" si="41"/>
        <v>104</v>
      </c>
      <c r="O105" s="1">
        <f>IF(N105="","",IF(COUNTIF(L$1:L105,L105)&gt;1,"",1))</f>
        <v>1</v>
      </c>
      <c r="P105" s="1">
        <f>IF(O105="","",SUM(O$1:O105))</f>
        <v>104</v>
      </c>
      <c r="Q105" s="2"/>
      <c r="R105" s="3">
        <f t="shared" si="42"/>
        <v>105</v>
      </c>
      <c r="S105" s="1">
        <f t="shared" si="43"/>
        <v>105</v>
      </c>
      <c r="T105" s="1">
        <f t="shared" si="44"/>
        <v>1</v>
      </c>
      <c r="U105" s="3">
        <f t="shared" si="45"/>
        <v>106</v>
      </c>
      <c r="V105" s="1">
        <f t="shared" si="46"/>
        <v>1</v>
      </c>
      <c r="W105" s="1">
        <f t="shared" si="47"/>
        <v>429</v>
      </c>
      <c r="Y105" s="1">
        <f t="shared" si="35"/>
        <v>24</v>
      </c>
      <c r="Z105" s="10">
        <f t="shared" si="48"/>
        <v>3</v>
      </c>
      <c r="AA105" s="11">
        <f t="shared" si="49"/>
        <v>24</v>
      </c>
      <c r="AB105" s="9" t="str">
        <f t="shared" si="50"/>
        <v>Viola</v>
      </c>
      <c r="AC105" s="12" t="str">
        <f t="shared" si="51"/>
        <v>Anderson</v>
      </c>
      <c r="AD105" s="9">
        <f t="shared" si="52"/>
        <v>2590</v>
      </c>
    </row>
    <row r="106" spans="1:30">
      <c r="A106" s="19">
        <f>SORT3!H106</f>
        <v>25</v>
      </c>
      <c r="B106" s="19" t="str">
        <f>SORT3!I106</f>
        <v>Sheila</v>
      </c>
      <c r="C106" s="20">
        <f>SORT3!J106</f>
        <v>2660</v>
      </c>
      <c r="D106" s="20">
        <f t="shared" si="36"/>
        <v>25</v>
      </c>
      <c r="E106" s="1">
        <f>IF(D106="","",IF(COUNTIF(A$1:A106,A106)&gt;1,"",1))</f>
        <v>1</v>
      </c>
      <c r="F106" s="1">
        <f>IF(E106="","",SUM(E$1:E106))</f>
        <v>25</v>
      </c>
      <c r="G106" s="2"/>
      <c r="H106" s="3">
        <f t="shared" si="37"/>
        <v>106</v>
      </c>
      <c r="I106" s="1">
        <f t="shared" si="38"/>
        <v>106</v>
      </c>
      <c r="J106" s="1">
        <f t="shared" si="39"/>
        <v>4</v>
      </c>
      <c r="K106" s="10">
        <f t="shared" si="40"/>
        <v>431</v>
      </c>
      <c r="L106" s="24">
        <f>SORT2!G106</f>
        <v>105</v>
      </c>
      <c r="M106" s="24" t="str">
        <f>SORT2!H106</f>
        <v>Collins</v>
      </c>
      <c r="N106" s="1">
        <f t="shared" si="41"/>
        <v>105</v>
      </c>
      <c r="O106" s="1">
        <f>IF(N106="","",IF(COUNTIF(L$1:L106,L106)&gt;1,"",1))</f>
        <v>1</v>
      </c>
      <c r="P106" s="1">
        <f>IF(O106="","",SUM(O$1:O106))</f>
        <v>105</v>
      </c>
      <c r="Q106" s="2"/>
      <c r="R106" s="3">
        <f t="shared" si="42"/>
        <v>106</v>
      </c>
      <c r="S106" s="1">
        <f t="shared" si="43"/>
        <v>106</v>
      </c>
      <c r="T106" s="1">
        <f t="shared" si="44"/>
        <v>1</v>
      </c>
      <c r="U106" s="3">
        <f t="shared" si="45"/>
        <v>107</v>
      </c>
      <c r="V106" s="1">
        <f t="shared" si="46"/>
        <v>4</v>
      </c>
      <c r="W106" s="1">
        <f t="shared" si="47"/>
        <v>430</v>
      </c>
      <c r="Y106" s="1">
        <f t="shared" si="35"/>
        <v>25</v>
      </c>
      <c r="Z106" s="10">
        <f t="shared" si="48"/>
        <v>1</v>
      </c>
      <c r="AA106" s="11">
        <f t="shared" si="49"/>
        <v>25</v>
      </c>
      <c r="AB106" s="9" t="str">
        <f t="shared" si="50"/>
        <v>Sheila</v>
      </c>
      <c r="AC106" s="12" t="str">
        <f t="shared" si="51"/>
        <v>Butler</v>
      </c>
      <c r="AD106" s="9">
        <f t="shared" si="52"/>
        <v>2660</v>
      </c>
    </row>
    <row r="107" spans="1:30">
      <c r="A107" s="19">
        <f>SORT3!H107</f>
        <v>25</v>
      </c>
      <c r="B107" s="19" t="str">
        <f>SORT3!I107</f>
        <v>Pauline</v>
      </c>
      <c r="C107" s="20">
        <f>SORT3!J107</f>
        <v>1100</v>
      </c>
      <c r="D107" s="20">
        <f t="shared" si="36"/>
        <v>25</v>
      </c>
      <c r="E107" s="1" t="str">
        <f>IF(D107="","",IF(COUNTIF(A$1:A107,A107)&gt;1,"",1))</f>
        <v/>
      </c>
      <c r="F107" s="1" t="str">
        <f>IF(E107="","",SUM(E$1:E107))</f>
        <v/>
      </c>
      <c r="G107" s="2"/>
      <c r="H107" s="3">
        <f t="shared" si="37"/>
        <v>108</v>
      </c>
      <c r="I107" s="1">
        <f t="shared" si="38"/>
        <v>108</v>
      </c>
      <c r="J107" s="1">
        <f t="shared" si="39"/>
        <v>3</v>
      </c>
      <c r="K107" s="10">
        <f t="shared" si="40"/>
        <v>435</v>
      </c>
      <c r="L107" s="24">
        <f>SORT2!G107</f>
        <v>106</v>
      </c>
      <c r="M107" s="24" t="str">
        <f>SORT2!H107</f>
        <v>Richardson</v>
      </c>
      <c r="N107" s="1">
        <f t="shared" si="41"/>
        <v>106</v>
      </c>
      <c r="O107" s="1">
        <f>IF(N107="","",IF(COUNTIF(L$1:L107,L107)&gt;1,"",1))</f>
        <v>1</v>
      </c>
      <c r="P107" s="1">
        <f>IF(O107="","",SUM(O$1:O107))</f>
        <v>106</v>
      </c>
      <c r="Q107" s="2"/>
      <c r="R107" s="3">
        <f t="shared" si="42"/>
        <v>108</v>
      </c>
      <c r="S107" s="1">
        <f t="shared" si="43"/>
        <v>108</v>
      </c>
      <c r="T107" s="1">
        <f t="shared" si="44"/>
        <v>1</v>
      </c>
      <c r="U107" s="3">
        <f t="shared" si="45"/>
        <v>109</v>
      </c>
      <c r="V107" s="1">
        <f t="shared" si="46"/>
        <v>3</v>
      </c>
      <c r="W107" s="1">
        <f t="shared" si="47"/>
        <v>434</v>
      </c>
      <c r="Y107" s="1">
        <f t="shared" si="35"/>
        <v>25</v>
      </c>
      <c r="Z107" s="10">
        <f t="shared" si="48"/>
        <v>2</v>
      </c>
      <c r="AA107" s="11">
        <f t="shared" si="49"/>
        <v>25</v>
      </c>
      <c r="AB107" s="9" t="str">
        <f t="shared" si="50"/>
        <v>Pauline</v>
      </c>
      <c r="AC107" s="12" t="str">
        <f t="shared" si="51"/>
        <v>Butler</v>
      </c>
      <c r="AD107" s="9">
        <f t="shared" si="52"/>
        <v>1100</v>
      </c>
    </row>
    <row r="108" spans="1:30">
      <c r="A108" s="19">
        <f>SORT3!H108</f>
        <v>26</v>
      </c>
      <c r="B108" s="19" t="str">
        <f>SORT3!I108</f>
        <v>Dana</v>
      </c>
      <c r="C108" s="20">
        <f>SORT3!J108</f>
        <v>1660</v>
      </c>
      <c r="D108" s="20">
        <f t="shared" si="36"/>
        <v>26</v>
      </c>
      <c r="E108" s="1">
        <f>IF(D108="","",IF(COUNTIF(A$1:A108,A108)&gt;1,"",1))</f>
        <v>1</v>
      </c>
      <c r="F108" s="1">
        <f>IF(E108="","",SUM(E$1:E108))</f>
        <v>26</v>
      </c>
      <c r="G108" s="2"/>
      <c r="H108" s="3">
        <f t="shared" si="37"/>
        <v>109</v>
      </c>
      <c r="I108" s="1">
        <f t="shared" si="38"/>
        <v>109</v>
      </c>
      <c r="J108" s="1">
        <f t="shared" si="39"/>
        <v>4</v>
      </c>
      <c r="K108" s="10">
        <f t="shared" si="40"/>
        <v>438</v>
      </c>
      <c r="L108" s="24">
        <f>SORT2!G108</f>
        <v>107</v>
      </c>
      <c r="M108" s="24" t="str">
        <f>SORT2!H108</f>
        <v>Phillips</v>
      </c>
      <c r="N108" s="1" t="str">
        <f t="shared" si="41"/>
        <v/>
      </c>
      <c r="O108" s="1" t="str">
        <f>IF(N108="","",IF(COUNTIF(L$1:L108,L108)&gt;1,"",1))</f>
        <v/>
      </c>
      <c r="P108" s="1" t="str">
        <f>IF(O108="","",SUM(O$1:O108))</f>
        <v/>
      </c>
      <c r="Q108" s="2"/>
      <c r="R108" s="3">
        <f t="shared" si="42"/>
        <v>109</v>
      </c>
      <c r="S108" s="1">
        <f t="shared" si="43"/>
        <v>109</v>
      </c>
      <c r="T108" s="1">
        <f t="shared" si="44"/>
        <v>1</v>
      </c>
      <c r="U108" s="3">
        <f t="shared" si="45"/>
        <v>110</v>
      </c>
      <c r="V108" s="1">
        <f t="shared" si="46"/>
        <v>4</v>
      </c>
      <c r="W108" s="1">
        <f t="shared" si="47"/>
        <v>437</v>
      </c>
      <c r="Y108" s="1">
        <f t="shared" si="35"/>
        <v>26</v>
      </c>
      <c r="Z108" s="10">
        <f t="shared" si="48"/>
        <v>1</v>
      </c>
      <c r="AA108" s="11">
        <f t="shared" si="49"/>
        <v>26</v>
      </c>
      <c r="AB108" s="9" t="str">
        <f t="shared" si="50"/>
        <v>Dana</v>
      </c>
      <c r="AC108" s="12" t="str">
        <f t="shared" si="51"/>
        <v>Mitchell</v>
      </c>
      <c r="AD108" s="9">
        <f t="shared" si="52"/>
        <v>1660</v>
      </c>
    </row>
    <row r="109" spans="1:30">
      <c r="A109" s="19">
        <f>SORT3!H109</f>
        <v>26</v>
      </c>
      <c r="B109" s="19" t="str">
        <f>SORT3!I109</f>
        <v>Dale</v>
      </c>
      <c r="C109" s="20">
        <f>SORT3!J109</f>
        <v>2130</v>
      </c>
      <c r="D109" s="20">
        <f t="shared" si="36"/>
        <v>26</v>
      </c>
      <c r="E109" s="1" t="str">
        <f>IF(D109="","",IF(COUNTIF(A$1:A109,A109)&gt;1,"",1))</f>
        <v/>
      </c>
      <c r="F109" s="1" t="str">
        <f>IF(E109="","",SUM(E$1:E109))</f>
        <v/>
      </c>
      <c r="G109" s="2"/>
      <c r="H109" s="3">
        <f t="shared" si="37"/>
        <v>110</v>
      </c>
      <c r="I109" s="1">
        <f t="shared" si="38"/>
        <v>110</v>
      </c>
      <c r="J109" s="1">
        <f t="shared" si="39"/>
        <v>3</v>
      </c>
      <c r="K109" s="10">
        <f t="shared" si="40"/>
        <v>442</v>
      </c>
      <c r="L109" s="24">
        <f>SORT2!G109</f>
        <v>108</v>
      </c>
      <c r="M109" s="24" t="str">
        <f>SORT2!H109</f>
        <v>Miller</v>
      </c>
      <c r="N109" s="1">
        <f t="shared" si="41"/>
        <v>108</v>
      </c>
      <c r="O109" s="1">
        <f>IF(N109="","",IF(COUNTIF(L$1:L109,L109)&gt;1,"",1))</f>
        <v>1</v>
      </c>
      <c r="P109" s="1">
        <f>IF(O109="","",SUM(O$1:O109))</f>
        <v>107</v>
      </c>
      <c r="Q109" s="2"/>
      <c r="R109" s="3">
        <f t="shared" si="42"/>
        <v>110</v>
      </c>
      <c r="S109" s="1">
        <f t="shared" si="43"/>
        <v>110</v>
      </c>
      <c r="T109" s="1">
        <f t="shared" si="44"/>
        <v>1</v>
      </c>
      <c r="U109" s="3">
        <f t="shared" si="45"/>
        <v>111</v>
      </c>
      <c r="V109" s="1">
        <f t="shared" si="46"/>
        <v>3</v>
      </c>
      <c r="W109" s="1">
        <f t="shared" si="47"/>
        <v>441</v>
      </c>
      <c r="Y109" s="1">
        <f t="shared" si="35"/>
        <v>26</v>
      </c>
      <c r="Z109" s="10">
        <f t="shared" si="48"/>
        <v>2</v>
      </c>
      <c r="AA109" s="11">
        <f t="shared" si="49"/>
        <v>26</v>
      </c>
      <c r="AB109" s="9" t="str">
        <f t="shared" si="50"/>
        <v>Dale</v>
      </c>
      <c r="AC109" s="12" t="str">
        <f t="shared" si="51"/>
        <v>Mitchell</v>
      </c>
      <c r="AD109" s="9">
        <f t="shared" si="52"/>
        <v>2130</v>
      </c>
    </row>
    <row r="110" spans="1:30">
      <c r="A110" s="19">
        <f>SORT3!H110</f>
        <v>26</v>
      </c>
      <c r="B110" s="19" t="str">
        <f>SORT3!I110</f>
        <v>Cory</v>
      </c>
      <c r="C110" s="20">
        <f>SORT3!J110</f>
        <v>220</v>
      </c>
      <c r="D110" s="20">
        <f t="shared" si="36"/>
        <v>26</v>
      </c>
      <c r="E110" s="1" t="str">
        <f>IF(D110="","",IF(COUNTIF(A$1:A110,A110)&gt;1,"",1))</f>
        <v/>
      </c>
      <c r="F110" s="1" t="str">
        <f>IF(E110="","",SUM(E$1:E110))</f>
        <v/>
      </c>
      <c r="G110" s="2"/>
      <c r="H110" s="3">
        <f t="shared" si="37"/>
        <v>111</v>
      </c>
      <c r="I110" s="1">
        <f t="shared" si="38"/>
        <v>111</v>
      </c>
      <c r="J110" s="1">
        <f t="shared" si="39"/>
        <v>4</v>
      </c>
      <c r="K110" s="10">
        <f t="shared" si="40"/>
        <v>445</v>
      </c>
      <c r="L110" s="24">
        <f>SORT2!G110</f>
        <v>109</v>
      </c>
      <c r="M110" s="24" t="str">
        <f>SORT2!H110</f>
        <v>Green</v>
      </c>
      <c r="N110" s="1">
        <f t="shared" si="41"/>
        <v>109</v>
      </c>
      <c r="O110" s="1">
        <f>IF(N110="","",IF(COUNTIF(L$1:L110,L110)&gt;1,"",1))</f>
        <v>1</v>
      </c>
      <c r="P110" s="1">
        <f>IF(O110="","",SUM(O$1:O110))</f>
        <v>108</v>
      </c>
      <c r="Q110" s="2"/>
      <c r="R110" s="3">
        <f t="shared" si="42"/>
        <v>111</v>
      </c>
      <c r="S110" s="1">
        <f t="shared" si="43"/>
        <v>111</v>
      </c>
      <c r="T110" s="1">
        <f t="shared" si="44"/>
        <v>1</v>
      </c>
      <c r="U110" s="3">
        <f t="shared" si="45"/>
        <v>112</v>
      </c>
      <c r="V110" s="1">
        <f t="shared" si="46"/>
        <v>4</v>
      </c>
      <c r="W110" s="1">
        <f t="shared" si="47"/>
        <v>444</v>
      </c>
      <c r="Y110" s="1">
        <f t="shared" si="35"/>
        <v>26</v>
      </c>
      <c r="Z110" s="10">
        <f t="shared" si="48"/>
        <v>3</v>
      </c>
      <c r="AA110" s="11">
        <f t="shared" si="49"/>
        <v>26</v>
      </c>
      <c r="AB110" s="9" t="str">
        <f t="shared" si="50"/>
        <v>Cory</v>
      </c>
      <c r="AC110" s="12" t="str">
        <f t="shared" si="51"/>
        <v>Mitchell</v>
      </c>
      <c r="AD110" s="9">
        <f t="shared" si="52"/>
        <v>220</v>
      </c>
    </row>
    <row r="111" spans="1:30">
      <c r="A111" s="19">
        <f>SORT3!H111</f>
        <v>26</v>
      </c>
      <c r="B111" s="19" t="str">
        <f>SORT3!I111</f>
        <v>Loretta</v>
      </c>
      <c r="C111" s="20">
        <f>SORT3!J111</f>
        <v>1620</v>
      </c>
      <c r="D111" s="20">
        <f t="shared" si="36"/>
        <v>26</v>
      </c>
      <c r="E111" s="1" t="str">
        <f>IF(D111="","",IF(COUNTIF(A$1:A111,A111)&gt;1,"",1))</f>
        <v/>
      </c>
      <c r="F111" s="1" t="str">
        <f>IF(E111="","",SUM(E$1:E111))</f>
        <v/>
      </c>
      <c r="G111" s="2"/>
      <c r="H111" s="3">
        <f t="shared" si="37"/>
        <v>112</v>
      </c>
      <c r="I111" s="1">
        <f t="shared" si="38"/>
        <v>112</v>
      </c>
      <c r="J111" s="1">
        <f t="shared" si="39"/>
        <v>2</v>
      </c>
      <c r="K111" s="10">
        <f t="shared" si="40"/>
        <v>449</v>
      </c>
      <c r="L111" s="24">
        <f>SORT2!G111</f>
        <v>110</v>
      </c>
      <c r="M111" s="24" t="str">
        <f>SORT2!H111</f>
        <v>Green</v>
      </c>
      <c r="N111" s="1">
        <f t="shared" si="41"/>
        <v>110</v>
      </c>
      <c r="O111" s="1">
        <f>IF(N111="","",IF(COUNTIF(L$1:L111,L111)&gt;1,"",1))</f>
        <v>1</v>
      </c>
      <c r="P111" s="1">
        <f>IF(O111="","",SUM(O$1:O111))</f>
        <v>109</v>
      </c>
      <c r="Q111" s="2"/>
      <c r="R111" s="3">
        <f t="shared" si="42"/>
        <v>112</v>
      </c>
      <c r="S111" s="1">
        <f t="shared" si="43"/>
        <v>112</v>
      </c>
      <c r="T111" s="1">
        <f t="shared" si="44"/>
        <v>1</v>
      </c>
      <c r="U111" s="3">
        <f t="shared" si="45"/>
        <v>113</v>
      </c>
      <c r="V111" s="1">
        <f t="shared" si="46"/>
        <v>2</v>
      </c>
      <c r="W111" s="1">
        <f t="shared" si="47"/>
        <v>448</v>
      </c>
      <c r="Y111" s="1">
        <f t="shared" si="35"/>
        <v>26</v>
      </c>
      <c r="Z111" s="10">
        <f t="shared" si="48"/>
        <v>4</v>
      </c>
      <c r="AA111" s="11">
        <f t="shared" si="49"/>
        <v>26</v>
      </c>
      <c r="AB111" s="9" t="str">
        <f t="shared" si="50"/>
        <v>Loretta</v>
      </c>
      <c r="AC111" s="12" t="str">
        <f t="shared" si="51"/>
        <v>Mitchell</v>
      </c>
      <c r="AD111" s="9">
        <f t="shared" si="52"/>
        <v>1620</v>
      </c>
    </row>
    <row r="112" spans="1:30">
      <c r="A112" s="19">
        <f>SORT3!H112</f>
        <v>27</v>
      </c>
      <c r="B112" s="19" t="str">
        <f>SORT3!I112</f>
        <v>Brian</v>
      </c>
      <c r="C112" s="20">
        <f>SORT3!J112</f>
        <v>830</v>
      </c>
      <c r="D112" s="20">
        <f t="shared" si="36"/>
        <v>27</v>
      </c>
      <c r="E112" s="1">
        <f>IF(D112="","",IF(COUNTIF(A$1:A112,A112)&gt;1,"",1))</f>
        <v>1</v>
      </c>
      <c r="F112" s="1">
        <f>IF(E112="","",SUM(E$1:E112))</f>
        <v>27</v>
      </c>
      <c r="G112" s="2"/>
      <c r="H112" s="3">
        <f t="shared" si="37"/>
        <v>113</v>
      </c>
      <c r="I112" s="1">
        <f t="shared" si="38"/>
        <v>113</v>
      </c>
      <c r="J112" s="1">
        <f t="shared" si="39"/>
        <v>6</v>
      </c>
      <c r="K112" s="10">
        <f t="shared" si="40"/>
        <v>451</v>
      </c>
      <c r="L112" s="24">
        <f>SORT2!G112</f>
        <v>111</v>
      </c>
      <c r="M112" s="24" t="str">
        <f>SORT2!H112</f>
        <v>Phillips</v>
      </c>
      <c r="N112" s="1">
        <f t="shared" si="41"/>
        <v>111</v>
      </c>
      <c r="O112" s="1">
        <f>IF(N112="","",IF(COUNTIF(L$1:L112,L112)&gt;1,"",1))</f>
        <v>1</v>
      </c>
      <c r="P112" s="1">
        <f>IF(O112="","",SUM(O$1:O112))</f>
        <v>110</v>
      </c>
      <c r="Q112" s="2"/>
      <c r="R112" s="3">
        <f t="shared" si="42"/>
        <v>113</v>
      </c>
      <c r="S112" s="1">
        <f t="shared" si="43"/>
        <v>113</v>
      </c>
      <c r="T112" s="1">
        <f t="shared" si="44"/>
        <v>1</v>
      </c>
      <c r="U112" s="3">
        <f t="shared" si="45"/>
        <v>114</v>
      </c>
      <c r="V112" s="1">
        <f t="shared" si="46"/>
        <v>6</v>
      </c>
      <c r="W112" s="1">
        <f t="shared" si="47"/>
        <v>450</v>
      </c>
      <c r="Y112" s="1">
        <f t="shared" si="35"/>
        <v>27</v>
      </c>
      <c r="Z112" s="10">
        <f t="shared" si="48"/>
        <v>1</v>
      </c>
      <c r="AA112" s="11">
        <f t="shared" si="49"/>
        <v>27</v>
      </c>
      <c r="AB112" s="9" t="str">
        <f t="shared" si="50"/>
        <v>Brian</v>
      </c>
      <c r="AC112" s="12" t="str">
        <f t="shared" si="51"/>
        <v>Harris</v>
      </c>
      <c r="AD112" s="9">
        <f t="shared" si="52"/>
        <v>830</v>
      </c>
    </row>
    <row r="113" spans="1:30">
      <c r="A113" s="19">
        <f>SORT3!H113</f>
        <v>27</v>
      </c>
      <c r="B113" s="19" t="str">
        <f>SORT3!I113</f>
        <v>Timothy</v>
      </c>
      <c r="C113" s="20">
        <f>SORT3!J113</f>
        <v>1090</v>
      </c>
      <c r="D113" s="20">
        <f t="shared" si="36"/>
        <v>27</v>
      </c>
      <c r="E113" s="1" t="str">
        <f>IF(D113="","",IF(COUNTIF(A$1:A113,A113)&gt;1,"",1))</f>
        <v/>
      </c>
      <c r="F113" s="1" t="str">
        <f>IF(E113="","",SUM(E$1:E113))</f>
        <v/>
      </c>
      <c r="G113" s="2"/>
      <c r="H113" s="3">
        <f t="shared" si="37"/>
        <v>114</v>
      </c>
      <c r="I113" s="1">
        <f t="shared" si="38"/>
        <v>114</v>
      </c>
      <c r="J113" s="1">
        <f t="shared" si="39"/>
        <v>2</v>
      </c>
      <c r="K113" s="10">
        <f t="shared" si="40"/>
        <v>457</v>
      </c>
      <c r="L113" s="24">
        <f>SORT2!G113</f>
        <v>112</v>
      </c>
      <c r="M113" s="24" t="str">
        <f>SORT2!H113</f>
        <v>Reed</v>
      </c>
      <c r="N113" s="1">
        <f t="shared" si="41"/>
        <v>112</v>
      </c>
      <c r="O113" s="1">
        <f>IF(N113="","",IF(COUNTIF(L$1:L113,L113)&gt;1,"",1))</f>
        <v>1</v>
      </c>
      <c r="P113" s="1">
        <f>IF(O113="","",SUM(O$1:O113))</f>
        <v>111</v>
      </c>
      <c r="Q113" s="2"/>
      <c r="R113" s="3">
        <f t="shared" si="42"/>
        <v>114</v>
      </c>
      <c r="S113" s="1">
        <f t="shared" si="43"/>
        <v>114</v>
      </c>
      <c r="T113" s="1">
        <f t="shared" si="44"/>
        <v>1</v>
      </c>
      <c r="U113" s="3">
        <f t="shared" si="45"/>
        <v>115</v>
      </c>
      <c r="V113" s="1">
        <f t="shared" si="46"/>
        <v>2</v>
      </c>
      <c r="W113" s="1">
        <f t="shared" si="47"/>
        <v>456</v>
      </c>
      <c r="Y113" s="1">
        <f t="shared" si="35"/>
        <v>27</v>
      </c>
      <c r="Z113" s="10">
        <f t="shared" si="48"/>
        <v>2</v>
      </c>
      <c r="AA113" s="11">
        <f t="shared" si="49"/>
        <v>27</v>
      </c>
      <c r="AB113" s="9" t="str">
        <f t="shared" si="50"/>
        <v>Timothy</v>
      </c>
      <c r="AC113" s="12" t="str">
        <f t="shared" si="51"/>
        <v>Harris</v>
      </c>
      <c r="AD113" s="9">
        <f t="shared" si="52"/>
        <v>1090</v>
      </c>
    </row>
    <row r="114" spans="1:30">
      <c r="A114" s="19">
        <f>SORT3!H114</f>
        <v>27</v>
      </c>
      <c r="B114" s="19" t="str">
        <f>SORT3!I114</f>
        <v>Clarence</v>
      </c>
      <c r="C114" s="20">
        <f>SORT3!J114</f>
        <v>210</v>
      </c>
      <c r="D114" s="20">
        <f t="shared" si="36"/>
        <v>27</v>
      </c>
      <c r="E114" s="1" t="str">
        <f>IF(D114="","",IF(COUNTIF(A$1:A114,A114)&gt;1,"",1))</f>
        <v/>
      </c>
      <c r="F114" s="1" t="str">
        <f>IF(E114="","",SUM(E$1:E114))</f>
        <v/>
      </c>
      <c r="G114" s="2"/>
      <c r="H114" s="3">
        <f t="shared" si="37"/>
        <v>116</v>
      </c>
      <c r="I114" s="1">
        <f t="shared" si="38"/>
        <v>116</v>
      </c>
      <c r="J114" s="1">
        <f t="shared" si="39"/>
        <v>1</v>
      </c>
      <c r="K114" s="10">
        <f t="shared" si="40"/>
        <v>459</v>
      </c>
      <c r="L114" s="24">
        <f>SORT2!G114</f>
        <v>113</v>
      </c>
      <c r="M114" s="24" t="str">
        <f>SORT2!H114</f>
        <v>Davis</v>
      </c>
      <c r="N114" s="1">
        <f t="shared" si="41"/>
        <v>113</v>
      </c>
      <c r="O114" s="1">
        <f>IF(N114="","",IF(COUNTIF(L$1:L114,L114)&gt;1,"",1))</f>
        <v>1</v>
      </c>
      <c r="P114" s="1">
        <f>IF(O114="","",SUM(O$1:O114))</f>
        <v>112</v>
      </c>
      <c r="Q114" s="2"/>
      <c r="R114" s="3">
        <f t="shared" si="42"/>
        <v>116</v>
      </c>
      <c r="S114" s="1">
        <f t="shared" si="43"/>
        <v>116</v>
      </c>
      <c r="T114" s="1">
        <f t="shared" si="44"/>
        <v>1</v>
      </c>
      <c r="U114" s="3">
        <f t="shared" si="45"/>
        <v>117</v>
      </c>
      <c r="V114" s="1">
        <f t="shared" si="46"/>
        <v>1</v>
      </c>
      <c r="W114" s="1">
        <f t="shared" si="47"/>
        <v>458</v>
      </c>
      <c r="Y114" s="1">
        <f t="shared" si="35"/>
        <v>27</v>
      </c>
      <c r="Z114" s="10">
        <f t="shared" si="48"/>
        <v>3</v>
      </c>
      <c r="AA114" s="11">
        <f t="shared" si="49"/>
        <v>27</v>
      </c>
      <c r="AB114" s="9" t="str">
        <f t="shared" si="50"/>
        <v>Clarence</v>
      </c>
      <c r="AC114" s="12" t="str">
        <f t="shared" si="51"/>
        <v>Harris</v>
      </c>
      <c r="AD114" s="9">
        <f t="shared" si="52"/>
        <v>210</v>
      </c>
    </row>
    <row r="115" spans="1:30">
      <c r="A115" s="19">
        <f>SORT3!H115</f>
        <v>27</v>
      </c>
      <c r="B115" s="19" t="str">
        <f>SORT3!I115</f>
        <v>Bernice</v>
      </c>
      <c r="C115" s="20">
        <f>SORT3!J115</f>
        <v>1550</v>
      </c>
      <c r="D115" s="20">
        <f t="shared" si="36"/>
        <v>27</v>
      </c>
      <c r="E115" s="1" t="str">
        <f>IF(D115="","",IF(COUNTIF(A$1:A115,A115)&gt;1,"",1))</f>
        <v/>
      </c>
      <c r="F115" s="1" t="str">
        <f>IF(E115="","",SUM(E$1:E115))</f>
        <v/>
      </c>
      <c r="G115" s="2"/>
      <c r="H115" s="3">
        <f t="shared" si="37"/>
        <v>117</v>
      </c>
      <c r="I115" s="1">
        <f t="shared" si="38"/>
        <v>117</v>
      </c>
      <c r="J115" s="1">
        <f t="shared" si="39"/>
        <v>5</v>
      </c>
      <c r="K115" s="10">
        <f t="shared" si="40"/>
        <v>460</v>
      </c>
      <c r="L115" s="24">
        <f>SORT2!G115</f>
        <v>114</v>
      </c>
      <c r="M115" s="24" t="str">
        <f>SORT2!H115</f>
        <v>Hernández</v>
      </c>
      <c r="N115" s="1">
        <f t="shared" si="41"/>
        <v>114</v>
      </c>
      <c r="O115" s="1">
        <f>IF(N115="","",IF(COUNTIF(L$1:L115,L115)&gt;1,"",1))</f>
        <v>1</v>
      </c>
      <c r="P115" s="1">
        <f>IF(O115="","",SUM(O$1:O115))</f>
        <v>113</v>
      </c>
      <c r="Q115" s="2"/>
      <c r="R115" s="3">
        <f t="shared" si="42"/>
        <v>117</v>
      </c>
      <c r="S115" s="1">
        <f t="shared" si="43"/>
        <v>117</v>
      </c>
      <c r="T115" s="1">
        <f t="shared" si="44"/>
        <v>1</v>
      </c>
      <c r="U115" s="3">
        <f t="shared" si="45"/>
        <v>118</v>
      </c>
      <c r="V115" s="1">
        <f t="shared" si="46"/>
        <v>5</v>
      </c>
      <c r="W115" s="1">
        <f t="shared" si="47"/>
        <v>459</v>
      </c>
      <c r="Y115" s="1">
        <f t="shared" si="35"/>
        <v>27</v>
      </c>
      <c r="Z115" s="10">
        <f t="shared" si="48"/>
        <v>4</v>
      </c>
      <c r="AA115" s="11">
        <f t="shared" si="49"/>
        <v>27</v>
      </c>
      <c r="AB115" s="9" t="str">
        <f t="shared" si="50"/>
        <v>Bernice</v>
      </c>
      <c r="AC115" s="12" t="str">
        <f t="shared" si="51"/>
        <v>Harris</v>
      </c>
      <c r="AD115" s="9">
        <f t="shared" si="52"/>
        <v>1550</v>
      </c>
    </row>
    <row r="116" spans="1:30">
      <c r="A116" s="19">
        <f>SORT3!H116</f>
        <v>28</v>
      </c>
      <c r="B116" s="19" t="str">
        <f>SORT3!I116</f>
        <v>Curtis</v>
      </c>
      <c r="C116" s="20">
        <f>SORT3!J116</f>
        <v>2670</v>
      </c>
      <c r="D116" s="20">
        <f t="shared" si="36"/>
        <v>28</v>
      </c>
      <c r="E116" s="1">
        <f>IF(D116="","",IF(COUNTIF(A$1:A116,A116)&gt;1,"",1))</f>
        <v>1</v>
      </c>
      <c r="F116" s="1">
        <f>IF(E116="","",SUM(E$1:E116))</f>
        <v>28</v>
      </c>
      <c r="G116" s="2"/>
      <c r="H116" s="3">
        <f t="shared" si="37"/>
        <v>118</v>
      </c>
      <c r="I116" s="1">
        <f t="shared" si="38"/>
        <v>118</v>
      </c>
      <c r="J116" s="1">
        <f t="shared" si="39"/>
        <v>8</v>
      </c>
      <c r="K116" s="10">
        <f t="shared" si="40"/>
        <v>465</v>
      </c>
      <c r="L116" s="24">
        <f>SORT2!G116</f>
        <v>115</v>
      </c>
      <c r="M116" s="24" t="str">
        <f>SORT2!H116</f>
        <v>Turner</v>
      </c>
      <c r="N116" s="1" t="str">
        <f t="shared" si="41"/>
        <v/>
      </c>
      <c r="O116" s="1" t="str">
        <f>IF(N116="","",IF(COUNTIF(L$1:L116,L116)&gt;1,"",1))</f>
        <v/>
      </c>
      <c r="P116" s="1" t="str">
        <f>IF(O116="","",SUM(O$1:O116))</f>
        <v/>
      </c>
      <c r="Q116" s="2"/>
      <c r="R116" s="3">
        <f t="shared" si="42"/>
        <v>118</v>
      </c>
      <c r="S116" s="1">
        <f t="shared" si="43"/>
        <v>118</v>
      </c>
      <c r="T116" s="1">
        <f t="shared" si="44"/>
        <v>1</v>
      </c>
      <c r="U116" s="3">
        <f t="shared" si="45"/>
        <v>119</v>
      </c>
      <c r="V116" s="1">
        <f t="shared" si="46"/>
        <v>8</v>
      </c>
      <c r="W116" s="1">
        <f t="shared" si="47"/>
        <v>464</v>
      </c>
      <c r="Y116" s="1">
        <f t="shared" si="35"/>
        <v>28</v>
      </c>
      <c r="Z116" s="10">
        <f t="shared" si="48"/>
        <v>1</v>
      </c>
      <c r="AA116" s="11">
        <f t="shared" si="49"/>
        <v>28</v>
      </c>
      <c r="AB116" s="9" t="str">
        <f t="shared" si="50"/>
        <v>Curtis</v>
      </c>
      <c r="AC116" s="12" t="str">
        <f t="shared" si="51"/>
        <v>Ross</v>
      </c>
      <c r="AD116" s="9">
        <f t="shared" si="52"/>
        <v>2670</v>
      </c>
    </row>
    <row r="117" spans="1:30">
      <c r="A117" s="19">
        <f>SORT3!H117</f>
        <v>28</v>
      </c>
      <c r="B117" s="19" t="str">
        <f>SORT3!I117</f>
        <v>Carolyn</v>
      </c>
      <c r="C117" s="20">
        <f>SORT3!J117</f>
        <v>40</v>
      </c>
      <c r="D117" s="20">
        <f t="shared" si="36"/>
        <v>28</v>
      </c>
      <c r="E117" s="1" t="str">
        <f>IF(D117="","",IF(COUNTIF(A$1:A117,A117)&gt;1,"",1))</f>
        <v/>
      </c>
      <c r="F117" s="1" t="str">
        <f>IF(E117="","",SUM(E$1:E117))</f>
        <v/>
      </c>
      <c r="G117" s="2"/>
      <c r="H117" s="3">
        <f t="shared" si="37"/>
        <v>119</v>
      </c>
      <c r="I117" s="1">
        <f t="shared" si="38"/>
        <v>119</v>
      </c>
      <c r="J117" s="1">
        <f t="shared" si="39"/>
        <v>6</v>
      </c>
      <c r="K117" s="10">
        <f t="shared" si="40"/>
        <v>473</v>
      </c>
      <c r="L117" s="24">
        <f>SORT2!G117</f>
        <v>116</v>
      </c>
      <c r="M117" s="24" t="str">
        <f>SORT2!H117</f>
        <v>Kelly</v>
      </c>
      <c r="N117" s="1">
        <f t="shared" si="41"/>
        <v>116</v>
      </c>
      <c r="O117" s="1">
        <f>IF(N117="","",IF(COUNTIF(L$1:L117,L117)&gt;1,"",1))</f>
        <v>1</v>
      </c>
      <c r="P117" s="1">
        <f>IF(O117="","",SUM(O$1:O117))</f>
        <v>114</v>
      </c>
      <c r="Q117" s="2"/>
      <c r="R117" s="3">
        <f t="shared" si="42"/>
        <v>119</v>
      </c>
      <c r="S117" s="1">
        <f t="shared" si="43"/>
        <v>119</v>
      </c>
      <c r="T117" s="1">
        <f t="shared" si="44"/>
        <v>1</v>
      </c>
      <c r="U117" s="3">
        <f t="shared" si="45"/>
        <v>120</v>
      </c>
      <c r="V117" s="1">
        <f t="shared" si="46"/>
        <v>6</v>
      </c>
      <c r="W117" s="1">
        <f t="shared" si="47"/>
        <v>472</v>
      </c>
      <c r="Y117" s="1">
        <f t="shared" si="35"/>
        <v>28</v>
      </c>
      <c r="Z117" s="10">
        <f t="shared" si="48"/>
        <v>2</v>
      </c>
      <c r="AA117" s="11">
        <f t="shared" si="49"/>
        <v>28</v>
      </c>
      <c r="AB117" s="9" t="str">
        <f t="shared" si="50"/>
        <v>Carolyn</v>
      </c>
      <c r="AC117" s="12" t="str">
        <f t="shared" si="51"/>
        <v>Ross</v>
      </c>
      <c r="AD117" s="9">
        <f t="shared" si="52"/>
        <v>40</v>
      </c>
    </row>
    <row r="118" spans="1:30">
      <c r="A118" s="19">
        <f>SORT3!H118</f>
        <v>28</v>
      </c>
      <c r="B118" s="19" t="str">
        <f>SORT3!I118</f>
        <v>Gordon</v>
      </c>
      <c r="C118" s="20">
        <f>SORT3!J118</f>
        <v>2280</v>
      </c>
      <c r="D118" s="20">
        <f t="shared" si="36"/>
        <v>28</v>
      </c>
      <c r="E118" s="1" t="str">
        <f>IF(D118="","",IF(COUNTIF(A$1:A118,A118)&gt;1,"",1))</f>
        <v/>
      </c>
      <c r="F118" s="1" t="str">
        <f>IF(E118="","",SUM(E$1:E118))</f>
        <v/>
      </c>
      <c r="G118" s="2"/>
      <c r="H118" s="3">
        <f t="shared" si="37"/>
        <v>120</v>
      </c>
      <c r="I118" s="1">
        <f t="shared" si="38"/>
        <v>120</v>
      </c>
      <c r="J118" s="1">
        <f t="shared" si="39"/>
        <v>5</v>
      </c>
      <c r="K118" s="10">
        <f t="shared" si="40"/>
        <v>479</v>
      </c>
      <c r="L118" s="24">
        <f>SORT2!G118</f>
        <v>117</v>
      </c>
      <c r="M118" s="24" t="str">
        <f>SORT2!H118</f>
        <v>Gómez</v>
      </c>
      <c r="N118" s="1">
        <f t="shared" si="41"/>
        <v>117</v>
      </c>
      <c r="O118" s="1">
        <f>IF(N118="","",IF(COUNTIF(L$1:L118,L118)&gt;1,"",1))</f>
        <v>1</v>
      </c>
      <c r="P118" s="1">
        <f>IF(O118="","",SUM(O$1:O118))</f>
        <v>115</v>
      </c>
      <c r="Q118" s="2"/>
      <c r="R118" s="3">
        <f t="shared" si="42"/>
        <v>120</v>
      </c>
      <c r="S118" s="1">
        <f t="shared" si="43"/>
        <v>120</v>
      </c>
      <c r="T118" s="1">
        <f t="shared" si="44"/>
        <v>1</v>
      </c>
      <c r="U118" s="3">
        <f t="shared" si="45"/>
        <v>121</v>
      </c>
      <c r="V118" s="1">
        <f t="shared" si="46"/>
        <v>5</v>
      </c>
      <c r="W118" s="1">
        <f t="shared" si="47"/>
        <v>478</v>
      </c>
      <c r="Y118" s="1">
        <f t="shared" si="35"/>
        <v>28</v>
      </c>
      <c r="Z118" s="10">
        <f t="shared" si="48"/>
        <v>3</v>
      </c>
      <c r="AA118" s="11">
        <f t="shared" si="49"/>
        <v>28</v>
      </c>
      <c r="AB118" s="9" t="str">
        <f t="shared" si="50"/>
        <v>Gordon</v>
      </c>
      <c r="AC118" s="12" t="str">
        <f t="shared" si="51"/>
        <v>Ross</v>
      </c>
      <c r="AD118" s="9">
        <f t="shared" si="52"/>
        <v>2280</v>
      </c>
    </row>
    <row r="119" spans="1:30">
      <c r="A119" s="19">
        <f>SORT3!H119</f>
        <v>28</v>
      </c>
      <c r="B119" s="19" t="str">
        <f>SORT3!I119</f>
        <v>Stacy</v>
      </c>
      <c r="C119" s="20">
        <f>SORT3!J119</f>
        <v>2350</v>
      </c>
      <c r="D119" s="20">
        <f t="shared" si="36"/>
        <v>28</v>
      </c>
      <c r="E119" s="1" t="str">
        <f>IF(D119="","",IF(COUNTIF(A$1:A119,A119)&gt;1,"",1))</f>
        <v/>
      </c>
      <c r="F119" s="1" t="str">
        <f>IF(E119="","",SUM(E$1:E119))</f>
        <v/>
      </c>
      <c r="G119" s="2"/>
      <c r="H119" s="3">
        <f t="shared" si="37"/>
        <v>121</v>
      </c>
      <c r="I119" s="1">
        <f t="shared" si="38"/>
        <v>121</v>
      </c>
      <c r="J119" s="1">
        <f t="shared" si="39"/>
        <v>3</v>
      </c>
      <c r="K119" s="10">
        <f t="shared" si="40"/>
        <v>484</v>
      </c>
      <c r="L119" s="24">
        <f>SORT2!G119</f>
        <v>118</v>
      </c>
      <c r="M119" s="24" t="str">
        <f>SORT2!H119</f>
        <v>Perry</v>
      </c>
      <c r="N119" s="1">
        <f t="shared" si="41"/>
        <v>118</v>
      </c>
      <c r="O119" s="1">
        <f>IF(N119="","",IF(COUNTIF(L$1:L119,L119)&gt;1,"",1))</f>
        <v>1</v>
      </c>
      <c r="P119" s="1">
        <f>IF(O119="","",SUM(O$1:O119))</f>
        <v>116</v>
      </c>
      <c r="Q119" s="2"/>
      <c r="R119" s="3">
        <f t="shared" si="42"/>
        <v>121</v>
      </c>
      <c r="S119" s="1">
        <f t="shared" si="43"/>
        <v>121</v>
      </c>
      <c r="T119" s="1">
        <f t="shared" si="44"/>
        <v>1</v>
      </c>
      <c r="U119" s="3">
        <f t="shared" si="45"/>
        <v>122</v>
      </c>
      <c r="V119" s="1">
        <f t="shared" si="46"/>
        <v>3</v>
      </c>
      <c r="W119" s="1">
        <f t="shared" si="47"/>
        <v>483</v>
      </c>
      <c r="Y119" s="1">
        <f t="shared" si="35"/>
        <v>28</v>
      </c>
      <c r="Z119" s="10">
        <f t="shared" si="48"/>
        <v>4</v>
      </c>
      <c r="AA119" s="11">
        <f t="shared" si="49"/>
        <v>28</v>
      </c>
      <c r="AB119" s="9" t="str">
        <f t="shared" si="50"/>
        <v>Stacy</v>
      </c>
      <c r="AC119" s="12" t="str">
        <f t="shared" si="51"/>
        <v>Ross</v>
      </c>
      <c r="AD119" s="9">
        <f t="shared" si="52"/>
        <v>2350</v>
      </c>
    </row>
    <row r="120" spans="1:30">
      <c r="A120" s="19">
        <f>SORT3!H120</f>
        <v>28</v>
      </c>
      <c r="B120" s="19" t="str">
        <f>SORT3!I120</f>
        <v>Dustin</v>
      </c>
      <c r="C120" s="20">
        <f>SORT3!J120</f>
        <v>1470</v>
      </c>
      <c r="D120" s="20">
        <f t="shared" si="36"/>
        <v>28</v>
      </c>
      <c r="E120" s="1" t="str">
        <f>IF(D120="","",IF(COUNTIF(A$1:A120,A120)&gt;1,"",1))</f>
        <v/>
      </c>
      <c r="F120" s="1" t="str">
        <f>IF(E120="","",SUM(E$1:E120))</f>
        <v/>
      </c>
      <c r="G120" s="2"/>
      <c r="H120" s="3">
        <f t="shared" si="37"/>
        <v>122</v>
      </c>
      <c r="I120" s="1">
        <f t="shared" si="38"/>
        <v>122</v>
      </c>
      <c r="J120" s="1">
        <f t="shared" si="39"/>
        <v>6</v>
      </c>
      <c r="K120" s="10">
        <f t="shared" si="40"/>
        <v>487</v>
      </c>
      <c r="L120" s="24">
        <f>SORT2!G120</f>
        <v>119</v>
      </c>
      <c r="M120" s="24" t="str">
        <f>SORT2!H120</f>
        <v>Edwards</v>
      </c>
      <c r="N120" s="1">
        <f t="shared" si="41"/>
        <v>119</v>
      </c>
      <c r="O120" s="1">
        <f>IF(N120="","",IF(COUNTIF(L$1:L120,L120)&gt;1,"",1))</f>
        <v>1</v>
      </c>
      <c r="P120" s="1">
        <f>IF(O120="","",SUM(O$1:O120))</f>
        <v>117</v>
      </c>
      <c r="Q120" s="2"/>
      <c r="R120" s="3">
        <f t="shared" si="42"/>
        <v>122</v>
      </c>
      <c r="S120" s="1">
        <f t="shared" si="43"/>
        <v>122</v>
      </c>
      <c r="T120" s="1">
        <f t="shared" si="44"/>
        <v>1</v>
      </c>
      <c r="U120" s="3">
        <f t="shared" si="45"/>
        <v>123</v>
      </c>
      <c r="V120" s="1">
        <f t="shared" si="46"/>
        <v>6</v>
      </c>
      <c r="W120" s="1">
        <f t="shared" si="47"/>
        <v>486</v>
      </c>
      <c r="Y120" s="1">
        <f t="shared" si="35"/>
        <v>28</v>
      </c>
      <c r="Z120" s="10">
        <f t="shared" si="48"/>
        <v>5</v>
      </c>
      <c r="AA120" s="11">
        <f t="shared" si="49"/>
        <v>28</v>
      </c>
      <c r="AB120" s="9" t="str">
        <f t="shared" si="50"/>
        <v>Dustin</v>
      </c>
      <c r="AC120" s="12" t="str">
        <f t="shared" si="51"/>
        <v>Ross</v>
      </c>
      <c r="AD120" s="9">
        <f t="shared" si="52"/>
        <v>1470</v>
      </c>
    </row>
    <row r="121" spans="1:30">
      <c r="A121" s="19">
        <f>SORT3!H121</f>
        <v>29</v>
      </c>
      <c r="B121" s="19" t="str">
        <f>SORT3!I121</f>
        <v>Willie</v>
      </c>
      <c r="C121" s="20">
        <f>SORT3!J121</f>
        <v>1370</v>
      </c>
      <c r="D121" s="20">
        <f t="shared" si="36"/>
        <v>29</v>
      </c>
      <c r="E121" s="1">
        <f>IF(D121="","",IF(COUNTIF(A$1:A121,A121)&gt;1,"",1))</f>
        <v>1</v>
      </c>
      <c r="F121" s="1">
        <f>IF(E121="","",SUM(E$1:E121))</f>
        <v>29</v>
      </c>
      <c r="G121" s="2"/>
      <c r="H121" s="3">
        <f t="shared" si="37"/>
        <v>123</v>
      </c>
      <c r="I121" s="1">
        <f t="shared" si="38"/>
        <v>123</v>
      </c>
      <c r="J121" s="1">
        <f t="shared" si="39"/>
        <v>4</v>
      </c>
      <c r="K121" s="10">
        <f t="shared" si="40"/>
        <v>493</v>
      </c>
      <c r="L121" s="24">
        <f>SORT2!G121</f>
        <v>120</v>
      </c>
      <c r="M121" s="24" t="str">
        <f>SORT2!H121</f>
        <v>Hughes</v>
      </c>
      <c r="N121" s="1">
        <f t="shared" si="41"/>
        <v>120</v>
      </c>
      <c r="O121" s="1">
        <f>IF(N121="","",IF(COUNTIF(L$1:L121,L121)&gt;1,"",1))</f>
        <v>1</v>
      </c>
      <c r="P121" s="1">
        <f>IF(O121="","",SUM(O$1:O121))</f>
        <v>118</v>
      </c>
      <c r="Q121" s="2"/>
      <c r="R121" s="3">
        <f t="shared" si="42"/>
        <v>123</v>
      </c>
      <c r="S121" s="1">
        <f t="shared" si="43"/>
        <v>123</v>
      </c>
      <c r="T121" s="1">
        <f t="shared" si="44"/>
        <v>1</v>
      </c>
      <c r="U121" s="3">
        <f t="shared" si="45"/>
        <v>124</v>
      </c>
      <c r="V121" s="1">
        <f t="shared" si="46"/>
        <v>4</v>
      </c>
      <c r="W121" s="1">
        <f t="shared" si="47"/>
        <v>492</v>
      </c>
      <c r="Y121" s="1">
        <f t="shared" si="35"/>
        <v>29</v>
      </c>
      <c r="Z121" s="10">
        <f t="shared" si="48"/>
        <v>1</v>
      </c>
      <c r="AA121" s="11">
        <f t="shared" si="49"/>
        <v>29</v>
      </c>
      <c r="AB121" s="9" t="str">
        <f t="shared" si="50"/>
        <v>Willie</v>
      </c>
      <c r="AC121" s="12" t="str">
        <f t="shared" si="51"/>
        <v>Harris</v>
      </c>
      <c r="AD121" s="9">
        <f t="shared" si="52"/>
        <v>1370</v>
      </c>
    </row>
    <row r="122" spans="1:30">
      <c r="A122" s="19">
        <f>SORT3!H122</f>
        <v>29</v>
      </c>
      <c r="B122" s="19" t="str">
        <f>SORT3!I122</f>
        <v>Charles</v>
      </c>
      <c r="C122" s="20">
        <f>SORT3!J122</f>
        <v>2610</v>
      </c>
      <c r="D122" s="20">
        <f t="shared" si="36"/>
        <v>29</v>
      </c>
      <c r="E122" s="1" t="str">
        <f>IF(D122="","",IF(COUNTIF(A$1:A122,A122)&gt;1,"",1))</f>
        <v/>
      </c>
      <c r="F122" s="1" t="str">
        <f>IF(E122="","",SUM(E$1:E122))</f>
        <v/>
      </c>
      <c r="G122" s="2"/>
      <c r="H122" s="3">
        <f t="shared" si="37"/>
        <v>124</v>
      </c>
      <c r="I122" s="1">
        <f t="shared" si="38"/>
        <v>124</v>
      </c>
      <c r="J122" s="1">
        <f t="shared" si="39"/>
        <v>4</v>
      </c>
      <c r="K122" s="10">
        <f t="shared" si="40"/>
        <v>497</v>
      </c>
      <c r="L122" s="24">
        <f>SORT2!G122</f>
        <v>121</v>
      </c>
      <c r="M122" s="24" t="str">
        <f>SORT2!H122</f>
        <v>Jones</v>
      </c>
      <c r="N122" s="1">
        <f t="shared" si="41"/>
        <v>121</v>
      </c>
      <c r="O122" s="1">
        <f>IF(N122="","",IF(COUNTIF(L$1:L122,L122)&gt;1,"",1))</f>
        <v>1</v>
      </c>
      <c r="P122" s="1">
        <f>IF(O122="","",SUM(O$1:O122))</f>
        <v>119</v>
      </c>
      <c r="Q122" s="2"/>
      <c r="R122" s="3">
        <f t="shared" si="42"/>
        <v>124</v>
      </c>
      <c r="S122" s="1">
        <f t="shared" si="43"/>
        <v>124</v>
      </c>
      <c r="T122" s="1">
        <f t="shared" si="44"/>
        <v>1</v>
      </c>
      <c r="U122" s="3">
        <f t="shared" si="45"/>
        <v>125</v>
      </c>
      <c r="V122" s="1">
        <f t="shared" si="46"/>
        <v>4</v>
      </c>
      <c r="W122" s="1">
        <f t="shared" si="47"/>
        <v>496</v>
      </c>
      <c r="Y122" s="1">
        <f t="shared" si="35"/>
        <v>29</v>
      </c>
      <c r="Z122" s="10">
        <f t="shared" si="48"/>
        <v>2</v>
      </c>
      <c r="AA122" s="11">
        <f t="shared" si="49"/>
        <v>29</v>
      </c>
      <c r="AB122" s="9" t="str">
        <f t="shared" si="50"/>
        <v>Charles</v>
      </c>
      <c r="AC122" s="12" t="str">
        <f t="shared" si="51"/>
        <v>Harris</v>
      </c>
      <c r="AD122" s="9">
        <f t="shared" si="52"/>
        <v>2610</v>
      </c>
    </row>
    <row r="123" spans="1:30">
      <c r="A123" s="19">
        <f>SORT3!H123</f>
        <v>29</v>
      </c>
      <c r="B123" s="19" t="str">
        <f>SORT3!I123</f>
        <v>Dorothy</v>
      </c>
      <c r="C123" s="20">
        <f>SORT3!J123</f>
        <v>900</v>
      </c>
      <c r="D123" s="20">
        <f t="shared" si="36"/>
        <v>29</v>
      </c>
      <c r="E123" s="1" t="str">
        <f>IF(D123="","",IF(COUNTIF(A$1:A123,A123)&gt;1,"",1))</f>
        <v/>
      </c>
      <c r="F123" s="1" t="str">
        <f>IF(E123="","",SUM(E$1:E123))</f>
        <v/>
      </c>
      <c r="G123" s="2"/>
      <c r="H123" s="3" t="str">
        <f t="shared" si="37"/>
        <v/>
      </c>
      <c r="I123" s="1" t="str">
        <f t="shared" si="38"/>
        <v/>
      </c>
      <c r="J123" s="1" t="str">
        <f t="shared" si="39"/>
        <v/>
      </c>
      <c r="K123" s="10" t="e">
        <f t="shared" si="40"/>
        <v>#N/A</v>
      </c>
      <c r="L123" s="24">
        <f>SORT2!G123</f>
        <v>122</v>
      </c>
      <c r="M123" s="24" t="str">
        <f>SORT2!H123</f>
        <v>Walker</v>
      </c>
      <c r="N123" s="1">
        <f t="shared" si="41"/>
        <v>122</v>
      </c>
      <c r="O123" s="1">
        <f>IF(N123="","",IF(COUNTIF(L$1:L123,L123)&gt;1,"",1))</f>
        <v>1</v>
      </c>
      <c r="P123" s="1">
        <f>IF(O123="","",SUM(O$1:O123))</f>
        <v>120</v>
      </c>
      <c r="Q123" s="2"/>
      <c r="R123" s="3" t="str">
        <f t="shared" si="42"/>
        <v/>
      </c>
      <c r="S123" s="1" t="str">
        <f t="shared" si="43"/>
        <v/>
      </c>
      <c r="T123" s="1" t="str">
        <f t="shared" si="44"/>
        <v/>
      </c>
      <c r="U123" s="3">
        <f t="shared" si="45"/>
        <v>126</v>
      </c>
      <c r="V123" s="1" t="str">
        <f t="shared" si="46"/>
        <v/>
      </c>
      <c r="W123" s="1">
        <f t="shared" si="47"/>
        <v>500</v>
      </c>
      <c r="Y123" s="1">
        <f t="shared" si="35"/>
        <v>29</v>
      </c>
      <c r="Z123" s="10">
        <f t="shared" si="48"/>
        <v>3</v>
      </c>
      <c r="AA123" s="11">
        <f t="shared" si="49"/>
        <v>29</v>
      </c>
      <c r="AB123" s="9" t="str">
        <f t="shared" si="50"/>
        <v>Dorothy</v>
      </c>
      <c r="AC123" s="12" t="str">
        <f t="shared" si="51"/>
        <v>Harris</v>
      </c>
      <c r="AD123" s="9">
        <f t="shared" si="52"/>
        <v>900</v>
      </c>
    </row>
    <row r="124" spans="1:30">
      <c r="A124" s="19">
        <f>SORT3!H124</f>
        <v>30</v>
      </c>
      <c r="B124" s="19" t="str">
        <f>SORT3!I124</f>
        <v>Shannon</v>
      </c>
      <c r="C124" s="20">
        <f>SORT3!J124</f>
        <v>2210</v>
      </c>
      <c r="D124" s="20">
        <f t="shared" si="36"/>
        <v>30</v>
      </c>
      <c r="E124" s="1">
        <f>IF(D124="","",IF(COUNTIF(A$1:A124,A124)&gt;1,"",1))</f>
        <v>1</v>
      </c>
      <c r="F124" s="1">
        <f>IF(E124="","",SUM(E$1:E124))</f>
        <v>30</v>
      </c>
      <c r="G124" s="2"/>
      <c r="H124" s="3" t="str">
        <f t="shared" si="37"/>
        <v/>
      </c>
      <c r="I124" s="1" t="str">
        <f t="shared" si="38"/>
        <v/>
      </c>
      <c r="J124" s="1" t="str">
        <f t="shared" si="39"/>
        <v/>
      </c>
      <c r="K124" s="10" t="e">
        <f t="shared" si="40"/>
        <v>#N/A</v>
      </c>
      <c r="L124" s="24">
        <f>SORT2!G124</f>
        <v>123</v>
      </c>
      <c r="M124" s="24" t="str">
        <f>SORT2!H124</f>
        <v>Ramírez</v>
      </c>
      <c r="N124" s="1">
        <f t="shared" si="41"/>
        <v>123</v>
      </c>
      <c r="O124" s="1">
        <f>IF(N124="","",IF(COUNTIF(L$1:L124,L124)&gt;1,"",1))</f>
        <v>1</v>
      </c>
      <c r="P124" s="1">
        <f>IF(O124="","",SUM(O$1:O124))</f>
        <v>121</v>
      </c>
      <c r="Q124" s="2"/>
      <c r="R124" s="3" t="str">
        <f t="shared" si="42"/>
        <v/>
      </c>
      <c r="S124" s="1" t="str">
        <f t="shared" si="43"/>
        <v/>
      </c>
      <c r="T124" s="1" t="str">
        <f t="shared" si="44"/>
        <v/>
      </c>
      <c r="U124" s="3">
        <f t="shared" si="45"/>
        <v>126</v>
      </c>
      <c r="V124" s="1" t="str">
        <f t="shared" si="46"/>
        <v/>
      </c>
      <c r="W124" s="1" t="str">
        <f t="shared" si="47"/>
        <v/>
      </c>
      <c r="Y124" s="1">
        <f t="shared" si="35"/>
        <v>30</v>
      </c>
      <c r="Z124" s="10">
        <f t="shared" si="48"/>
        <v>1</v>
      </c>
      <c r="AA124" s="11">
        <f t="shared" si="49"/>
        <v>30</v>
      </c>
      <c r="AB124" s="9" t="str">
        <f t="shared" si="50"/>
        <v>Shannon</v>
      </c>
      <c r="AC124" s="12" t="str">
        <f t="shared" si="51"/>
        <v>Baker</v>
      </c>
      <c r="AD124" s="9">
        <f t="shared" si="52"/>
        <v>2210</v>
      </c>
    </row>
    <row r="125" spans="1:30">
      <c r="A125" s="19">
        <f>SORT3!H125</f>
        <v>30</v>
      </c>
      <c r="B125" s="19" t="str">
        <f>SORT3!I125</f>
        <v>April</v>
      </c>
      <c r="C125" s="20">
        <f>SORT3!J125</f>
        <v>2680</v>
      </c>
      <c r="D125" s="20">
        <f t="shared" si="36"/>
        <v>30</v>
      </c>
      <c r="E125" s="1" t="str">
        <f>IF(D125="","",IF(COUNTIF(A$1:A125,A125)&gt;1,"",1))</f>
        <v/>
      </c>
      <c r="F125" s="1" t="str">
        <f>IF(E125="","",SUM(E$1:E125))</f>
        <v/>
      </c>
      <c r="G125" s="2"/>
      <c r="H125" s="3" t="str">
        <f t="shared" si="37"/>
        <v/>
      </c>
      <c r="I125" s="1" t="str">
        <f t="shared" si="38"/>
        <v/>
      </c>
      <c r="J125" s="1" t="str">
        <f t="shared" si="39"/>
        <v/>
      </c>
      <c r="K125" s="10" t="e">
        <f t="shared" si="40"/>
        <v>#N/A</v>
      </c>
      <c r="L125" s="24">
        <f>SORT2!G125</f>
        <v>124</v>
      </c>
      <c r="M125" s="24" t="str">
        <f>SORT2!H125</f>
        <v>James</v>
      </c>
      <c r="N125" s="1">
        <f t="shared" si="41"/>
        <v>124</v>
      </c>
      <c r="O125" s="1">
        <f>IF(N125="","",IF(COUNTIF(L$1:L125,L125)&gt;1,"",1))</f>
        <v>1</v>
      </c>
      <c r="P125" s="1">
        <f>IF(O125="","",SUM(O$1:O125))</f>
        <v>122</v>
      </c>
      <c r="Q125" s="2"/>
      <c r="R125" s="3" t="str">
        <f t="shared" si="42"/>
        <v/>
      </c>
      <c r="S125" s="1" t="str">
        <f t="shared" si="43"/>
        <v/>
      </c>
      <c r="T125" s="1" t="str">
        <f t="shared" si="44"/>
        <v/>
      </c>
      <c r="U125" s="3">
        <f t="shared" si="45"/>
        <v>126</v>
      </c>
      <c r="V125" s="1" t="str">
        <f t="shared" si="46"/>
        <v/>
      </c>
      <c r="W125" s="1" t="str">
        <f t="shared" si="47"/>
        <v/>
      </c>
      <c r="Y125" s="1">
        <f t="shared" si="35"/>
        <v>30</v>
      </c>
      <c r="Z125" s="10">
        <f t="shared" si="48"/>
        <v>2</v>
      </c>
      <c r="AA125" s="11">
        <f t="shared" si="49"/>
        <v>30</v>
      </c>
      <c r="AB125" s="9" t="str">
        <f t="shared" si="50"/>
        <v>April</v>
      </c>
      <c r="AC125" s="12" t="str">
        <f t="shared" si="51"/>
        <v>Baker</v>
      </c>
      <c r="AD125" s="9">
        <f t="shared" si="52"/>
        <v>2680</v>
      </c>
    </row>
    <row r="126" spans="1:30">
      <c r="A126" s="19">
        <f>SORT3!H126</f>
        <v>30</v>
      </c>
      <c r="B126" s="19" t="str">
        <f>SORT3!I126</f>
        <v>Darrell</v>
      </c>
      <c r="C126" s="20">
        <f>SORT3!J126</f>
        <v>2700</v>
      </c>
      <c r="D126" s="20">
        <f t="shared" si="36"/>
        <v>30</v>
      </c>
      <c r="E126" s="1" t="str">
        <f>IF(D126="","",IF(COUNTIF(A$1:A126,A126)&gt;1,"",1))</f>
        <v/>
      </c>
      <c r="F126" s="1" t="str">
        <f>IF(E126="","",SUM(E$1:E126))</f>
        <v/>
      </c>
      <c r="G126" s="2"/>
      <c r="H126" s="3" t="str">
        <f t="shared" si="37"/>
        <v/>
      </c>
      <c r="I126" s="1" t="str">
        <f t="shared" si="38"/>
        <v/>
      </c>
      <c r="J126" s="1" t="str">
        <f t="shared" si="39"/>
        <v/>
      </c>
      <c r="K126" s="10" t="e">
        <f t="shared" si="40"/>
        <v>#N/A</v>
      </c>
      <c r="L126" s="24" t="str">
        <f>SORT2!G126</f>
        <v/>
      </c>
      <c r="M126" s="24" t="str">
        <f>SORT2!H126</f>
        <v/>
      </c>
      <c r="N126" s="1" t="str">
        <f t="shared" si="41"/>
        <v/>
      </c>
      <c r="O126" s="1" t="str">
        <f>IF(N126="","",IF(COUNTIF(L$1:L126,L126)&gt;1,"",1))</f>
        <v/>
      </c>
      <c r="P126" s="1" t="str">
        <f>IF(O126="","",SUM(O$1:O126))</f>
        <v/>
      </c>
      <c r="Q126" s="2"/>
      <c r="R126" s="3" t="str">
        <f t="shared" si="42"/>
        <v/>
      </c>
      <c r="S126" s="1" t="str">
        <f t="shared" si="43"/>
        <v/>
      </c>
      <c r="T126" s="1" t="str">
        <f t="shared" si="44"/>
        <v/>
      </c>
      <c r="U126" s="3">
        <f t="shared" si="45"/>
        <v>126</v>
      </c>
      <c r="V126" s="1" t="str">
        <f t="shared" si="46"/>
        <v/>
      </c>
      <c r="W126" s="1" t="str">
        <f t="shared" si="47"/>
        <v/>
      </c>
      <c r="Y126" s="1">
        <f t="shared" si="35"/>
        <v>30</v>
      </c>
      <c r="Z126" s="10">
        <f t="shared" si="48"/>
        <v>3</v>
      </c>
      <c r="AA126" s="11">
        <f t="shared" si="49"/>
        <v>30</v>
      </c>
      <c r="AB126" s="9" t="str">
        <f t="shared" si="50"/>
        <v>Darrell</v>
      </c>
      <c r="AC126" s="12" t="str">
        <f t="shared" si="51"/>
        <v>Baker</v>
      </c>
      <c r="AD126" s="9">
        <f t="shared" si="52"/>
        <v>2700</v>
      </c>
    </row>
    <row r="127" spans="1:30">
      <c r="A127" s="19">
        <f>SORT3!H127</f>
        <v>30</v>
      </c>
      <c r="B127" s="19" t="str">
        <f>SORT3!I127</f>
        <v>Johnny</v>
      </c>
      <c r="C127" s="20">
        <f>SORT3!J127</f>
        <v>2190</v>
      </c>
      <c r="D127" s="20">
        <f t="shared" si="36"/>
        <v>30</v>
      </c>
      <c r="E127" s="1" t="str">
        <f>IF(D127="","",IF(COUNTIF(A$1:A127,A127)&gt;1,"",1))</f>
        <v/>
      </c>
      <c r="F127" s="1" t="str">
        <f>IF(E127="","",SUM(E$1:E127))</f>
        <v/>
      </c>
      <c r="G127" s="2"/>
      <c r="H127" s="3" t="str">
        <f t="shared" si="37"/>
        <v/>
      </c>
      <c r="I127" s="1" t="str">
        <f t="shared" si="38"/>
        <v/>
      </c>
      <c r="J127" s="1" t="str">
        <f t="shared" si="39"/>
        <v/>
      </c>
      <c r="K127" s="10" t="e">
        <f t="shared" si="40"/>
        <v>#N/A</v>
      </c>
      <c r="L127" s="24" t="str">
        <f>SORT2!G127</f>
        <v/>
      </c>
      <c r="M127" s="24" t="str">
        <f>SORT2!H127</f>
        <v/>
      </c>
      <c r="N127" s="1" t="str">
        <f t="shared" si="41"/>
        <v/>
      </c>
      <c r="O127" s="1" t="str">
        <f>IF(N127="","",IF(COUNTIF(L$1:L127,L127)&gt;1,"",1))</f>
        <v/>
      </c>
      <c r="P127" s="1" t="str">
        <f>IF(O127="","",SUM(O$1:O127))</f>
        <v/>
      </c>
      <c r="Q127" s="2"/>
      <c r="R127" s="3" t="str">
        <f t="shared" si="42"/>
        <v/>
      </c>
      <c r="S127" s="1" t="str">
        <f t="shared" si="43"/>
        <v/>
      </c>
      <c r="T127" s="1" t="str">
        <f t="shared" si="44"/>
        <v/>
      </c>
      <c r="U127" s="3">
        <f t="shared" si="45"/>
        <v>126</v>
      </c>
      <c r="V127" s="1" t="str">
        <f t="shared" si="46"/>
        <v/>
      </c>
      <c r="W127" s="1" t="str">
        <f t="shared" si="47"/>
        <v/>
      </c>
      <c r="Y127" s="1">
        <f t="shared" si="35"/>
        <v>30</v>
      </c>
      <c r="Z127" s="10">
        <f t="shared" si="48"/>
        <v>4</v>
      </c>
      <c r="AA127" s="11">
        <f t="shared" si="49"/>
        <v>30</v>
      </c>
      <c r="AB127" s="9" t="str">
        <f t="shared" si="50"/>
        <v>Johnny</v>
      </c>
      <c r="AC127" s="12" t="str">
        <f t="shared" si="51"/>
        <v>Baker</v>
      </c>
      <c r="AD127" s="9">
        <f t="shared" si="52"/>
        <v>2190</v>
      </c>
    </row>
    <row r="128" spans="1:30">
      <c r="A128" s="19">
        <f>SORT3!H128</f>
        <v>30</v>
      </c>
      <c r="B128" s="19" t="str">
        <f>SORT3!I128</f>
        <v>Willie</v>
      </c>
      <c r="C128" s="20">
        <f>SORT3!J128</f>
        <v>60</v>
      </c>
      <c r="D128" s="20">
        <f t="shared" si="36"/>
        <v>30</v>
      </c>
      <c r="E128" s="1" t="str">
        <f>IF(D128="","",IF(COUNTIF(A$1:A128,A128)&gt;1,"",1))</f>
        <v/>
      </c>
      <c r="F128" s="1" t="str">
        <f>IF(E128="","",SUM(E$1:E128))</f>
        <v/>
      </c>
      <c r="G128" s="2"/>
      <c r="H128" s="3" t="str">
        <f t="shared" si="37"/>
        <v/>
      </c>
      <c r="I128" s="1" t="str">
        <f t="shared" si="38"/>
        <v/>
      </c>
      <c r="J128" s="1" t="str">
        <f t="shared" si="39"/>
        <v/>
      </c>
      <c r="K128" s="10" t="e">
        <f t="shared" si="40"/>
        <v>#N/A</v>
      </c>
      <c r="L128" s="24" t="str">
        <f>SORT2!G128</f>
        <v/>
      </c>
      <c r="M128" s="24" t="str">
        <f>SORT2!H128</f>
        <v/>
      </c>
      <c r="N128" s="1" t="str">
        <f t="shared" si="41"/>
        <v/>
      </c>
      <c r="O128" s="1" t="str">
        <f>IF(N128="","",IF(COUNTIF(L$1:L128,L128)&gt;1,"",1))</f>
        <v/>
      </c>
      <c r="P128" s="1" t="str">
        <f>IF(O128="","",SUM(O$1:O128))</f>
        <v/>
      </c>
      <c r="Q128" s="2"/>
      <c r="R128" s="3" t="str">
        <f t="shared" si="42"/>
        <v/>
      </c>
      <c r="S128" s="1" t="str">
        <f t="shared" si="43"/>
        <v/>
      </c>
      <c r="T128" s="1" t="str">
        <f t="shared" si="44"/>
        <v/>
      </c>
      <c r="U128" s="3">
        <f t="shared" si="45"/>
        <v>126</v>
      </c>
      <c r="V128" s="1" t="str">
        <f t="shared" si="46"/>
        <v/>
      </c>
      <c r="W128" s="1" t="str">
        <f t="shared" si="47"/>
        <v/>
      </c>
      <c r="Y128" s="1">
        <f t="shared" si="35"/>
        <v>30</v>
      </c>
      <c r="Z128" s="10">
        <f t="shared" si="48"/>
        <v>5</v>
      </c>
      <c r="AA128" s="11">
        <f t="shared" si="49"/>
        <v>30</v>
      </c>
      <c r="AB128" s="9" t="str">
        <f t="shared" si="50"/>
        <v>Willie</v>
      </c>
      <c r="AC128" s="12" t="str">
        <f t="shared" si="51"/>
        <v>Baker</v>
      </c>
      <c r="AD128" s="9">
        <f t="shared" si="52"/>
        <v>60</v>
      </c>
    </row>
    <row r="129" spans="1:30">
      <c r="A129" s="19">
        <f>SORT3!H129</f>
        <v>31</v>
      </c>
      <c r="B129" s="19" t="str">
        <f>SORT3!I129</f>
        <v>Veronica</v>
      </c>
      <c r="C129" s="20">
        <f>SORT3!J129</f>
        <v>2100</v>
      </c>
      <c r="D129" s="20">
        <f t="shared" si="36"/>
        <v>31</v>
      </c>
      <c r="E129" s="1">
        <f>IF(D129="","",IF(COUNTIF(A$1:A129,A129)&gt;1,"",1))</f>
        <v>1</v>
      </c>
      <c r="F129" s="1">
        <f>IF(E129="","",SUM(E$1:E129))</f>
        <v>31</v>
      </c>
      <c r="G129" s="2"/>
      <c r="H129" s="3" t="str">
        <f t="shared" si="37"/>
        <v/>
      </c>
      <c r="I129" s="1" t="str">
        <f t="shared" si="38"/>
        <v/>
      </c>
      <c r="J129" s="1" t="str">
        <f t="shared" si="39"/>
        <v/>
      </c>
      <c r="K129" s="10" t="e">
        <f t="shared" si="40"/>
        <v>#N/A</v>
      </c>
      <c r="L129" s="24" t="str">
        <f>SORT2!G129</f>
        <v/>
      </c>
      <c r="M129" s="24" t="str">
        <f>SORT2!H129</f>
        <v/>
      </c>
      <c r="N129" s="1" t="str">
        <f t="shared" si="41"/>
        <v/>
      </c>
      <c r="O129" s="1" t="str">
        <f>IF(N129="","",IF(COUNTIF(L$1:L129,L129)&gt;1,"",1))</f>
        <v/>
      </c>
      <c r="P129" s="1" t="str">
        <f>IF(O129="","",SUM(O$1:O129))</f>
        <v/>
      </c>
      <c r="Q129" s="2"/>
      <c r="R129" s="3" t="str">
        <f t="shared" si="42"/>
        <v/>
      </c>
      <c r="S129" s="1" t="str">
        <f t="shared" si="43"/>
        <v/>
      </c>
      <c r="T129" s="1" t="str">
        <f t="shared" si="44"/>
        <v/>
      </c>
      <c r="U129" s="3">
        <f t="shared" si="45"/>
        <v>126</v>
      </c>
      <c r="V129" s="1" t="str">
        <f t="shared" si="46"/>
        <v/>
      </c>
      <c r="W129" s="1" t="str">
        <f t="shared" si="47"/>
        <v/>
      </c>
      <c r="Y129" s="1">
        <f t="shared" ref="Y129:Y192" si="53">IF(ROW()&gt;$X$1,"",MATCH(ROW()-1,$W:$W,1))</f>
        <v>31</v>
      </c>
      <c r="Z129" s="10">
        <f t="shared" si="48"/>
        <v>1</v>
      </c>
      <c r="AA129" s="11">
        <f t="shared" si="49"/>
        <v>31</v>
      </c>
      <c r="AB129" s="9" t="str">
        <f t="shared" si="50"/>
        <v>Veronica</v>
      </c>
      <c r="AC129" s="12" t="str">
        <f t="shared" si="51"/>
        <v>Phillips</v>
      </c>
      <c r="AD129" s="9">
        <f t="shared" si="52"/>
        <v>2100</v>
      </c>
    </row>
    <row r="130" spans="1:30">
      <c r="A130" s="19">
        <f>SORT3!H130</f>
        <v>31</v>
      </c>
      <c r="B130" s="19" t="str">
        <f>SORT3!I130</f>
        <v>Larry</v>
      </c>
      <c r="C130" s="20">
        <f>SORT3!J130</f>
        <v>1810</v>
      </c>
      <c r="D130" s="20">
        <f t="shared" si="36"/>
        <v>31</v>
      </c>
      <c r="E130" s="1" t="str">
        <f>IF(D130="","",IF(COUNTIF(A$1:A130,A130)&gt;1,"",1))</f>
        <v/>
      </c>
      <c r="F130" s="1" t="str">
        <f>IF(E130="","",SUM(E$1:E130))</f>
        <v/>
      </c>
      <c r="G130" s="2"/>
      <c r="H130" s="3" t="str">
        <f t="shared" si="37"/>
        <v/>
      </c>
      <c r="I130" s="1" t="str">
        <f t="shared" si="38"/>
        <v/>
      </c>
      <c r="J130" s="1" t="str">
        <f t="shared" si="39"/>
        <v/>
      </c>
      <c r="K130" s="10" t="e">
        <f t="shared" si="40"/>
        <v>#N/A</v>
      </c>
      <c r="L130" s="24" t="str">
        <f>SORT2!G130</f>
        <v/>
      </c>
      <c r="M130" s="24" t="str">
        <f>SORT2!H130</f>
        <v/>
      </c>
      <c r="N130" s="1" t="str">
        <f t="shared" si="41"/>
        <v/>
      </c>
      <c r="O130" s="1" t="str">
        <f>IF(N130="","",IF(COUNTIF(L$1:L130,L130)&gt;1,"",1))</f>
        <v/>
      </c>
      <c r="P130" s="1" t="str">
        <f>IF(O130="","",SUM(O$1:O130))</f>
        <v/>
      </c>
      <c r="Q130" s="2"/>
      <c r="R130" s="3" t="str">
        <f t="shared" si="42"/>
        <v/>
      </c>
      <c r="S130" s="1" t="str">
        <f t="shared" si="43"/>
        <v/>
      </c>
      <c r="T130" s="1" t="str">
        <f t="shared" si="44"/>
        <v/>
      </c>
      <c r="U130" s="3">
        <f t="shared" si="45"/>
        <v>126</v>
      </c>
      <c r="V130" s="1" t="str">
        <f t="shared" si="46"/>
        <v/>
      </c>
      <c r="W130" s="1" t="str">
        <f t="shared" si="47"/>
        <v/>
      </c>
      <c r="Y130" s="1">
        <f t="shared" si="53"/>
        <v>31</v>
      </c>
      <c r="Z130" s="10">
        <f t="shared" si="48"/>
        <v>2</v>
      </c>
      <c r="AA130" s="11">
        <f t="shared" si="49"/>
        <v>31</v>
      </c>
      <c r="AB130" s="9" t="str">
        <f t="shared" si="50"/>
        <v>Larry</v>
      </c>
      <c r="AC130" s="12" t="str">
        <f t="shared" si="51"/>
        <v>Phillips</v>
      </c>
      <c r="AD130" s="9">
        <f t="shared" si="52"/>
        <v>1810</v>
      </c>
    </row>
    <row r="131" spans="1:30">
      <c r="A131" s="19">
        <f>SORT3!H131</f>
        <v>31</v>
      </c>
      <c r="B131" s="19" t="str">
        <f>SORT3!I131</f>
        <v>Adrian</v>
      </c>
      <c r="C131" s="20">
        <f>SORT3!J131</f>
        <v>500</v>
      </c>
      <c r="D131" s="20">
        <f t="shared" si="36"/>
        <v>31</v>
      </c>
      <c r="E131" s="1" t="str">
        <f>IF(D131="","",IF(COUNTIF(A$1:A131,A131)&gt;1,"",1))</f>
        <v/>
      </c>
      <c r="F131" s="1" t="str">
        <f>IF(E131="","",SUM(E$1:E131))</f>
        <v/>
      </c>
      <c r="G131" s="2"/>
      <c r="H131" s="3" t="str">
        <f t="shared" si="37"/>
        <v/>
      </c>
      <c r="I131" s="1" t="str">
        <f t="shared" si="38"/>
        <v/>
      </c>
      <c r="J131" s="1" t="str">
        <f t="shared" si="39"/>
        <v/>
      </c>
      <c r="K131" s="10" t="e">
        <f t="shared" si="40"/>
        <v>#N/A</v>
      </c>
      <c r="L131" s="24" t="str">
        <f>SORT2!G131</f>
        <v/>
      </c>
      <c r="M131" s="24" t="str">
        <f>SORT2!H131</f>
        <v/>
      </c>
      <c r="N131" s="1" t="str">
        <f t="shared" si="41"/>
        <v/>
      </c>
      <c r="O131" s="1" t="str">
        <f>IF(N131="","",IF(COUNTIF(L$1:L131,L131)&gt;1,"",1))</f>
        <v/>
      </c>
      <c r="P131" s="1" t="str">
        <f>IF(O131="","",SUM(O$1:O131))</f>
        <v/>
      </c>
      <c r="Q131" s="2"/>
      <c r="R131" s="3" t="str">
        <f t="shared" si="42"/>
        <v/>
      </c>
      <c r="S131" s="1" t="str">
        <f t="shared" si="43"/>
        <v/>
      </c>
      <c r="T131" s="1" t="str">
        <f t="shared" si="44"/>
        <v/>
      </c>
      <c r="U131" s="3">
        <f t="shared" si="45"/>
        <v>126</v>
      </c>
      <c r="V131" s="1" t="str">
        <f t="shared" si="46"/>
        <v/>
      </c>
      <c r="W131" s="1" t="str">
        <f t="shared" si="47"/>
        <v/>
      </c>
      <c r="Y131" s="1">
        <f t="shared" si="53"/>
        <v>31</v>
      </c>
      <c r="Z131" s="10">
        <f t="shared" si="48"/>
        <v>3</v>
      </c>
      <c r="AA131" s="11">
        <f t="shared" si="49"/>
        <v>31</v>
      </c>
      <c r="AB131" s="9" t="str">
        <f t="shared" si="50"/>
        <v>Adrian</v>
      </c>
      <c r="AC131" s="12" t="str">
        <f t="shared" si="51"/>
        <v>Phillips</v>
      </c>
      <c r="AD131" s="9">
        <f t="shared" si="52"/>
        <v>500</v>
      </c>
    </row>
    <row r="132" spans="1:30">
      <c r="A132" s="19">
        <f>SORT3!H132</f>
        <v>31</v>
      </c>
      <c r="B132" s="19" t="str">
        <f>SORT3!I132</f>
        <v>Tyler</v>
      </c>
      <c r="C132" s="20">
        <f>SORT3!J132</f>
        <v>2140</v>
      </c>
      <c r="D132" s="20">
        <f t="shared" si="36"/>
        <v>31</v>
      </c>
      <c r="E132" s="1" t="str">
        <f>IF(D132="","",IF(COUNTIF(A$1:A132,A132)&gt;1,"",1))</f>
        <v/>
      </c>
      <c r="F132" s="1" t="str">
        <f>IF(E132="","",SUM(E$1:E132))</f>
        <v/>
      </c>
      <c r="G132" s="2"/>
      <c r="H132" s="3" t="str">
        <f t="shared" si="37"/>
        <v/>
      </c>
      <c r="I132" s="1" t="str">
        <f t="shared" si="38"/>
        <v/>
      </c>
      <c r="J132" s="1" t="str">
        <f t="shared" si="39"/>
        <v/>
      </c>
      <c r="K132" s="10" t="e">
        <f t="shared" si="40"/>
        <v>#N/A</v>
      </c>
      <c r="L132" s="24" t="str">
        <f>SORT2!G132</f>
        <v/>
      </c>
      <c r="M132" s="24" t="str">
        <f>SORT2!H132</f>
        <v/>
      </c>
      <c r="N132" s="1" t="str">
        <f t="shared" si="41"/>
        <v/>
      </c>
      <c r="O132" s="1" t="str">
        <f>IF(N132="","",IF(COUNTIF(L$1:L132,L132)&gt;1,"",1))</f>
        <v/>
      </c>
      <c r="P132" s="1" t="str">
        <f>IF(O132="","",SUM(O$1:O132))</f>
        <v/>
      </c>
      <c r="Q132" s="2"/>
      <c r="R132" s="3" t="str">
        <f t="shared" si="42"/>
        <v/>
      </c>
      <c r="S132" s="1" t="str">
        <f t="shared" si="43"/>
        <v/>
      </c>
      <c r="T132" s="1" t="str">
        <f t="shared" si="44"/>
        <v/>
      </c>
      <c r="U132" s="3">
        <f t="shared" si="45"/>
        <v>126</v>
      </c>
      <c r="V132" s="1" t="str">
        <f t="shared" si="46"/>
        <v/>
      </c>
      <c r="W132" s="1" t="str">
        <f t="shared" si="47"/>
        <v/>
      </c>
      <c r="Y132" s="1">
        <f t="shared" si="53"/>
        <v>31</v>
      </c>
      <c r="Z132" s="10">
        <f t="shared" si="48"/>
        <v>4</v>
      </c>
      <c r="AA132" s="11">
        <f t="shared" si="49"/>
        <v>31</v>
      </c>
      <c r="AB132" s="9" t="str">
        <f t="shared" si="50"/>
        <v>Tyler</v>
      </c>
      <c r="AC132" s="12" t="str">
        <f t="shared" si="51"/>
        <v>Phillips</v>
      </c>
      <c r="AD132" s="9">
        <f t="shared" si="52"/>
        <v>2140</v>
      </c>
    </row>
    <row r="133" spans="1:30">
      <c r="A133" s="19">
        <f>SORT3!H133</f>
        <v>32</v>
      </c>
      <c r="B133" s="19" t="str">
        <f>SORT3!I133</f>
        <v>Rachel</v>
      </c>
      <c r="C133" s="20">
        <f>SORT3!J133</f>
        <v>550</v>
      </c>
      <c r="D133" s="20">
        <f t="shared" si="36"/>
        <v>32</v>
      </c>
      <c r="E133" s="1">
        <f>IF(D133="","",IF(COUNTIF(A$1:A133,A133)&gt;1,"",1))</f>
        <v>1</v>
      </c>
      <c r="F133" s="1">
        <f>IF(E133="","",SUM(E$1:E133))</f>
        <v>32</v>
      </c>
      <c r="G133" s="2"/>
      <c r="H133" s="3" t="str">
        <f t="shared" si="37"/>
        <v/>
      </c>
      <c r="I133" s="1" t="str">
        <f t="shared" si="38"/>
        <v/>
      </c>
      <c r="J133" s="1" t="str">
        <f t="shared" si="39"/>
        <v/>
      </c>
      <c r="K133" s="10" t="e">
        <f t="shared" si="40"/>
        <v>#N/A</v>
      </c>
      <c r="L133" s="24" t="str">
        <f>SORT2!G133</f>
        <v/>
      </c>
      <c r="M133" s="24" t="str">
        <f>SORT2!H133</f>
        <v/>
      </c>
      <c r="N133" s="1" t="str">
        <f t="shared" si="41"/>
        <v/>
      </c>
      <c r="O133" s="1" t="str">
        <f>IF(N133="","",IF(COUNTIF(L$1:L133,L133)&gt;1,"",1))</f>
        <v/>
      </c>
      <c r="P133" s="1" t="str">
        <f>IF(O133="","",SUM(O$1:O133))</f>
        <v/>
      </c>
      <c r="Q133" s="2"/>
      <c r="R133" s="3" t="str">
        <f t="shared" si="42"/>
        <v/>
      </c>
      <c r="S133" s="1" t="str">
        <f t="shared" si="43"/>
        <v/>
      </c>
      <c r="T133" s="1" t="str">
        <f t="shared" si="44"/>
        <v/>
      </c>
      <c r="U133" s="3">
        <f t="shared" si="45"/>
        <v>126</v>
      </c>
      <c r="V133" s="1" t="str">
        <f t="shared" si="46"/>
        <v/>
      </c>
      <c r="W133" s="1" t="str">
        <f t="shared" si="47"/>
        <v/>
      </c>
      <c r="Y133" s="1">
        <f t="shared" si="53"/>
        <v>32</v>
      </c>
      <c r="Z133" s="10">
        <f t="shared" si="48"/>
        <v>1</v>
      </c>
      <c r="AA133" s="11">
        <f t="shared" si="49"/>
        <v>32</v>
      </c>
      <c r="AB133" s="9" t="str">
        <f t="shared" si="50"/>
        <v>Rachel</v>
      </c>
      <c r="AC133" s="12" t="str">
        <f t="shared" si="51"/>
        <v>Johnson</v>
      </c>
      <c r="AD133" s="9">
        <f t="shared" si="52"/>
        <v>550</v>
      </c>
    </row>
    <row r="134" spans="1:30">
      <c r="A134" s="19">
        <f>SORT3!H134</f>
        <v>32</v>
      </c>
      <c r="B134" s="19" t="str">
        <f>SORT3!I134</f>
        <v>Stanley</v>
      </c>
      <c r="C134" s="20">
        <f>SORT3!J134</f>
        <v>1410</v>
      </c>
      <c r="D134" s="20">
        <f t="shared" si="36"/>
        <v>32</v>
      </c>
      <c r="E134" s="1" t="str">
        <f>IF(D134="","",IF(COUNTIF(A$1:A134,A134)&gt;1,"",1))</f>
        <v/>
      </c>
      <c r="F134" s="1" t="str">
        <f>IF(E134="","",SUM(E$1:E134))</f>
        <v/>
      </c>
      <c r="G134" s="2"/>
      <c r="H134" s="3" t="str">
        <f t="shared" si="37"/>
        <v/>
      </c>
      <c r="I134" s="1" t="str">
        <f t="shared" si="38"/>
        <v/>
      </c>
      <c r="J134" s="1" t="str">
        <f t="shared" si="39"/>
        <v/>
      </c>
      <c r="K134" s="10" t="e">
        <f t="shared" si="40"/>
        <v>#N/A</v>
      </c>
      <c r="L134" s="24" t="str">
        <f>SORT2!G134</f>
        <v/>
      </c>
      <c r="M134" s="24" t="str">
        <f>SORT2!H134</f>
        <v/>
      </c>
      <c r="N134" s="1" t="str">
        <f t="shared" si="41"/>
        <v/>
      </c>
      <c r="O134" s="1" t="str">
        <f>IF(N134="","",IF(COUNTIF(L$1:L134,L134)&gt;1,"",1))</f>
        <v/>
      </c>
      <c r="P134" s="1" t="str">
        <f>IF(O134="","",SUM(O$1:O134))</f>
        <v/>
      </c>
      <c r="Q134" s="2"/>
      <c r="R134" s="3" t="str">
        <f t="shared" si="42"/>
        <v/>
      </c>
      <c r="S134" s="1" t="str">
        <f t="shared" si="43"/>
        <v/>
      </c>
      <c r="T134" s="1" t="str">
        <f t="shared" si="44"/>
        <v/>
      </c>
      <c r="U134" s="3">
        <f t="shared" si="45"/>
        <v>126</v>
      </c>
      <c r="V134" s="1" t="str">
        <f t="shared" si="46"/>
        <v/>
      </c>
      <c r="W134" s="1" t="str">
        <f t="shared" si="47"/>
        <v/>
      </c>
      <c r="Y134" s="1">
        <f t="shared" si="53"/>
        <v>32</v>
      </c>
      <c r="Z134" s="10">
        <f t="shared" si="48"/>
        <v>2</v>
      </c>
      <c r="AA134" s="11">
        <f t="shared" si="49"/>
        <v>32</v>
      </c>
      <c r="AB134" s="9" t="str">
        <f t="shared" si="50"/>
        <v>Stanley</v>
      </c>
      <c r="AC134" s="12" t="str">
        <f t="shared" si="51"/>
        <v>Johnson</v>
      </c>
      <c r="AD134" s="9">
        <f t="shared" si="52"/>
        <v>1410</v>
      </c>
    </row>
    <row r="135" spans="1:30">
      <c r="A135" s="19">
        <f>SORT3!H135</f>
        <v>33</v>
      </c>
      <c r="B135" s="19" t="str">
        <f>SORT3!I135</f>
        <v>Clinton</v>
      </c>
      <c r="C135" s="20">
        <f>SORT3!J135</f>
        <v>200</v>
      </c>
      <c r="D135" s="20">
        <f t="shared" si="36"/>
        <v>33</v>
      </c>
      <c r="E135" s="1">
        <f>IF(D135="","",IF(COUNTIF(A$1:A135,A135)&gt;1,"",1))</f>
        <v>1</v>
      </c>
      <c r="F135" s="1">
        <f>IF(E135="","",SUM(E$1:E135))</f>
        <v>33</v>
      </c>
      <c r="G135" s="2"/>
      <c r="H135" s="3" t="str">
        <f t="shared" si="37"/>
        <v/>
      </c>
      <c r="I135" s="1" t="str">
        <f t="shared" si="38"/>
        <v/>
      </c>
      <c r="J135" s="1" t="str">
        <f t="shared" si="39"/>
        <v/>
      </c>
      <c r="K135" s="10" t="e">
        <f t="shared" si="40"/>
        <v>#N/A</v>
      </c>
      <c r="L135" s="24" t="str">
        <f>SORT2!G135</f>
        <v/>
      </c>
      <c r="M135" s="24" t="str">
        <f>SORT2!H135</f>
        <v/>
      </c>
      <c r="N135" s="1" t="str">
        <f t="shared" si="41"/>
        <v/>
      </c>
      <c r="O135" s="1" t="str">
        <f>IF(N135="","",IF(COUNTIF(L$1:L135,L135)&gt;1,"",1))</f>
        <v/>
      </c>
      <c r="P135" s="1" t="str">
        <f>IF(O135="","",SUM(O$1:O135))</f>
        <v/>
      </c>
      <c r="Q135" s="2"/>
      <c r="R135" s="3" t="str">
        <f t="shared" si="42"/>
        <v/>
      </c>
      <c r="S135" s="1" t="str">
        <f t="shared" si="43"/>
        <v/>
      </c>
      <c r="T135" s="1" t="str">
        <f t="shared" si="44"/>
        <v/>
      </c>
      <c r="U135" s="3">
        <f t="shared" si="45"/>
        <v>126</v>
      </c>
      <c r="V135" s="1" t="str">
        <f t="shared" si="46"/>
        <v/>
      </c>
      <c r="W135" s="1" t="str">
        <f t="shared" si="47"/>
        <v/>
      </c>
      <c r="Y135" s="1">
        <f t="shared" si="53"/>
        <v>33</v>
      </c>
      <c r="Z135" s="10">
        <f t="shared" si="48"/>
        <v>1</v>
      </c>
      <c r="AA135" s="11">
        <f t="shared" si="49"/>
        <v>33</v>
      </c>
      <c r="AB135" s="9" t="str">
        <f t="shared" si="50"/>
        <v>Clinton</v>
      </c>
      <c r="AC135" s="12" t="str">
        <f t="shared" si="51"/>
        <v>Evans</v>
      </c>
      <c r="AD135" s="9">
        <f t="shared" si="52"/>
        <v>200</v>
      </c>
    </row>
    <row r="136" spans="1:30">
      <c r="A136" s="19">
        <f>SORT3!H136</f>
        <v>33</v>
      </c>
      <c r="B136" s="19" t="str">
        <f>SORT3!I136</f>
        <v>Johnny</v>
      </c>
      <c r="C136" s="20">
        <f>SORT3!J136</f>
        <v>970</v>
      </c>
      <c r="D136" s="20">
        <f t="shared" ref="D136:D199" si="54">IF(ISERROR(MATCH(A136,$L:$L,0)),"",A136)</f>
        <v>33</v>
      </c>
      <c r="E136" s="1" t="str">
        <f>IF(D136="","",IF(COUNTIF(A$1:A136,A136)&gt;1,"",1))</f>
        <v/>
      </c>
      <c r="F136" s="1" t="str">
        <f>IF(E136="","",SUM(E$1:E136))</f>
        <v/>
      </c>
      <c r="G136" s="2"/>
      <c r="H136" s="3" t="str">
        <f t="shared" ref="H136:H199" si="55">IF(ROW()&gt;G$1,"",INDEX(A:A,MATCH(ROW(),F:F)))</f>
        <v/>
      </c>
      <c r="I136" s="1" t="str">
        <f t="shared" ref="I136:I199" si="56">H136</f>
        <v/>
      </c>
      <c r="J136" s="1" t="str">
        <f t="shared" ref="J136:J199" si="57">IF(I136="","",COUNTIF(A:A,I136))</f>
        <v/>
      </c>
      <c r="K136" s="10" t="e">
        <f t="shared" ref="K136:K199" si="58">MATCH(I136,A:A,0)</f>
        <v>#N/A</v>
      </c>
      <c r="L136" s="24" t="str">
        <f>SORT2!G136</f>
        <v/>
      </c>
      <c r="M136" s="24" t="str">
        <f>SORT2!H136</f>
        <v/>
      </c>
      <c r="N136" s="1" t="str">
        <f t="shared" ref="N136:N199" si="59">IF(ISERROR(MATCH(L136,$A:$A,0)),"",L136)</f>
        <v/>
      </c>
      <c r="O136" s="1" t="str">
        <f>IF(N136="","",IF(COUNTIF(L$1:L136,L136)&gt;1,"",1))</f>
        <v/>
      </c>
      <c r="P136" s="1" t="str">
        <f>IF(O136="","",SUM(O$1:O136))</f>
        <v/>
      </c>
      <c r="Q136" s="2"/>
      <c r="R136" s="3" t="str">
        <f t="shared" ref="R136:R199" si="60">IF(ROW()&gt;Q$1,"",INDEX(L:L,MATCH(ROW(),P:P)))</f>
        <v/>
      </c>
      <c r="S136" s="1" t="str">
        <f t="shared" ref="S136:S199" si="61">R136</f>
        <v/>
      </c>
      <c r="T136" s="1" t="str">
        <f t="shared" ref="T136:T199" si="62">IF(S136="","",COUNTIF(L:L,S136))</f>
        <v/>
      </c>
      <c r="U136" s="3">
        <f t="shared" ref="U136:U199" si="63">IF(ISERROR(MATCH(S136,L:L,0)),"",MATCH(S136,L:L,0))</f>
        <v>126</v>
      </c>
      <c r="V136" s="1" t="str">
        <f t="shared" ref="V136:V199" si="64">IF(ISERROR(J136*T136),"",J136*T136)</f>
        <v/>
      </c>
      <c r="W136" s="1" t="str">
        <f t="shared" ref="W136:W199" si="65">IF(ISERROR(W135+V135),"",W135+V135)</f>
        <v/>
      </c>
      <c r="Y136" s="1">
        <f t="shared" si="53"/>
        <v>33</v>
      </c>
      <c r="Z136" s="10">
        <f t="shared" ref="Z136:Z199" si="66">IF(Y136="","",IF(Y136&lt;&gt;Y135,1,1+Z135))</f>
        <v>2</v>
      </c>
      <c r="AA136" s="11">
        <f t="shared" ref="AA136:AA199" si="67">IF(Y136="","",INDEX(I:I,Y136))</f>
        <v>33</v>
      </c>
      <c r="AB136" s="9" t="str">
        <f t="shared" ref="AB136:AB199" si="68">IF(Z136="","",INDEX(B:B,INDEX(K:K,Y136)+MOD(Z136-1,INDEX($J:$J,Y136))))</f>
        <v>Johnny</v>
      </c>
      <c r="AC136" s="12" t="str">
        <f t="shared" ref="AC136:AC199" si="69">IF(AA136="","",INDEX($M:$M,INDEX($U:$U,Y136)+INT((Z136-1)/INDEX($J:$J,Y136))))</f>
        <v>Evans</v>
      </c>
      <c r="AD136" s="9">
        <f t="shared" ref="AD136:AD199" si="70">IF(Z136="","",INDEX(C:C,INDEX(K:K,Y136)+MOD(Z136-1,INDEX($J:$J,Y136))))</f>
        <v>970</v>
      </c>
    </row>
    <row r="137" spans="1:30">
      <c r="A137" s="19">
        <f>SORT3!H137</f>
        <v>33</v>
      </c>
      <c r="B137" s="19" t="str">
        <f>SORT3!I137</f>
        <v>Harvey</v>
      </c>
      <c r="C137" s="20">
        <f>SORT3!J137</f>
        <v>160</v>
      </c>
      <c r="D137" s="20">
        <f t="shared" si="54"/>
        <v>33</v>
      </c>
      <c r="E137" s="1" t="str">
        <f>IF(D137="","",IF(COUNTIF(A$1:A137,A137)&gt;1,"",1))</f>
        <v/>
      </c>
      <c r="F137" s="1" t="str">
        <f>IF(E137="","",SUM(E$1:E137))</f>
        <v/>
      </c>
      <c r="G137" s="2"/>
      <c r="H137" s="3" t="str">
        <f t="shared" si="55"/>
        <v/>
      </c>
      <c r="I137" s="1" t="str">
        <f t="shared" si="56"/>
        <v/>
      </c>
      <c r="J137" s="1" t="str">
        <f t="shared" si="57"/>
        <v/>
      </c>
      <c r="K137" s="10" t="e">
        <f t="shared" si="58"/>
        <v>#N/A</v>
      </c>
      <c r="L137" s="24" t="str">
        <f>SORT2!G137</f>
        <v/>
      </c>
      <c r="M137" s="24" t="str">
        <f>SORT2!H137</f>
        <v/>
      </c>
      <c r="N137" s="1" t="str">
        <f t="shared" si="59"/>
        <v/>
      </c>
      <c r="O137" s="1" t="str">
        <f>IF(N137="","",IF(COUNTIF(L$1:L137,L137)&gt;1,"",1))</f>
        <v/>
      </c>
      <c r="P137" s="1" t="str">
        <f>IF(O137="","",SUM(O$1:O137))</f>
        <v/>
      </c>
      <c r="Q137" s="2"/>
      <c r="R137" s="3" t="str">
        <f t="shared" si="60"/>
        <v/>
      </c>
      <c r="S137" s="1" t="str">
        <f t="shared" si="61"/>
        <v/>
      </c>
      <c r="T137" s="1" t="str">
        <f t="shared" si="62"/>
        <v/>
      </c>
      <c r="U137" s="3">
        <f t="shared" si="63"/>
        <v>126</v>
      </c>
      <c r="V137" s="1" t="str">
        <f t="shared" si="64"/>
        <v/>
      </c>
      <c r="W137" s="1" t="str">
        <f t="shared" si="65"/>
        <v/>
      </c>
      <c r="Y137" s="1">
        <f t="shared" si="53"/>
        <v>33</v>
      </c>
      <c r="Z137" s="10">
        <f t="shared" si="66"/>
        <v>3</v>
      </c>
      <c r="AA137" s="11">
        <f t="shared" si="67"/>
        <v>33</v>
      </c>
      <c r="AB137" s="9" t="str">
        <f t="shared" si="68"/>
        <v>Harvey</v>
      </c>
      <c r="AC137" s="12" t="str">
        <f t="shared" si="69"/>
        <v>Evans</v>
      </c>
      <c r="AD137" s="9">
        <f t="shared" si="70"/>
        <v>160</v>
      </c>
    </row>
    <row r="138" spans="1:30">
      <c r="A138" s="19">
        <f>SORT3!H138</f>
        <v>33</v>
      </c>
      <c r="B138" s="19" t="str">
        <f>SORT3!I138</f>
        <v>Roland</v>
      </c>
      <c r="C138" s="20">
        <f>SORT3!J138</f>
        <v>1150</v>
      </c>
      <c r="D138" s="20">
        <f t="shared" si="54"/>
        <v>33</v>
      </c>
      <c r="E138" s="1" t="str">
        <f>IF(D138="","",IF(COUNTIF(A$1:A138,A138)&gt;1,"",1))</f>
        <v/>
      </c>
      <c r="F138" s="1" t="str">
        <f>IF(E138="","",SUM(E$1:E138))</f>
        <v/>
      </c>
      <c r="G138" s="2"/>
      <c r="H138" s="3" t="str">
        <f t="shared" si="55"/>
        <v/>
      </c>
      <c r="I138" s="1" t="str">
        <f t="shared" si="56"/>
        <v/>
      </c>
      <c r="J138" s="1" t="str">
        <f t="shared" si="57"/>
        <v/>
      </c>
      <c r="K138" s="10" t="e">
        <f t="shared" si="58"/>
        <v>#N/A</v>
      </c>
      <c r="L138" s="24" t="str">
        <f>SORT2!G138</f>
        <v/>
      </c>
      <c r="M138" s="24" t="str">
        <f>SORT2!H138</f>
        <v/>
      </c>
      <c r="N138" s="1" t="str">
        <f t="shared" si="59"/>
        <v/>
      </c>
      <c r="O138" s="1" t="str">
        <f>IF(N138="","",IF(COUNTIF(L$1:L138,L138)&gt;1,"",1))</f>
        <v/>
      </c>
      <c r="P138" s="1" t="str">
        <f>IF(O138="","",SUM(O$1:O138))</f>
        <v/>
      </c>
      <c r="Q138" s="2"/>
      <c r="R138" s="3" t="str">
        <f t="shared" si="60"/>
        <v/>
      </c>
      <c r="S138" s="1" t="str">
        <f t="shared" si="61"/>
        <v/>
      </c>
      <c r="T138" s="1" t="str">
        <f t="shared" si="62"/>
        <v/>
      </c>
      <c r="U138" s="3">
        <f t="shared" si="63"/>
        <v>126</v>
      </c>
      <c r="V138" s="1" t="str">
        <f t="shared" si="64"/>
        <v/>
      </c>
      <c r="W138" s="1" t="str">
        <f t="shared" si="65"/>
        <v/>
      </c>
      <c r="Y138" s="1">
        <f t="shared" si="53"/>
        <v>33</v>
      </c>
      <c r="Z138" s="10">
        <f t="shared" si="66"/>
        <v>4</v>
      </c>
      <c r="AA138" s="11">
        <f t="shared" si="67"/>
        <v>33</v>
      </c>
      <c r="AB138" s="9" t="str">
        <f t="shared" si="68"/>
        <v>Roland</v>
      </c>
      <c r="AC138" s="12" t="str">
        <f t="shared" si="69"/>
        <v>Evans</v>
      </c>
      <c r="AD138" s="9">
        <f t="shared" si="70"/>
        <v>1150</v>
      </c>
    </row>
    <row r="139" spans="1:30">
      <c r="A139" s="19">
        <f>SORT3!H139</f>
        <v>33</v>
      </c>
      <c r="B139" s="19" t="str">
        <f>SORT3!I139</f>
        <v>Beth</v>
      </c>
      <c r="C139" s="20">
        <f>SORT3!J139</f>
        <v>960</v>
      </c>
      <c r="D139" s="20">
        <f t="shared" si="54"/>
        <v>33</v>
      </c>
      <c r="E139" s="1" t="str">
        <f>IF(D139="","",IF(COUNTIF(A$1:A139,A139)&gt;1,"",1))</f>
        <v/>
      </c>
      <c r="F139" s="1" t="str">
        <f>IF(E139="","",SUM(E$1:E139))</f>
        <v/>
      </c>
      <c r="G139" s="2"/>
      <c r="H139" s="3" t="str">
        <f t="shared" si="55"/>
        <v/>
      </c>
      <c r="I139" s="1" t="str">
        <f t="shared" si="56"/>
        <v/>
      </c>
      <c r="J139" s="1" t="str">
        <f t="shared" si="57"/>
        <v/>
      </c>
      <c r="K139" s="10" t="e">
        <f t="shared" si="58"/>
        <v>#N/A</v>
      </c>
      <c r="L139" s="24" t="str">
        <f>SORT2!G139</f>
        <v/>
      </c>
      <c r="M139" s="24" t="str">
        <f>SORT2!H139</f>
        <v/>
      </c>
      <c r="N139" s="1" t="str">
        <f t="shared" si="59"/>
        <v/>
      </c>
      <c r="O139" s="1" t="str">
        <f>IF(N139="","",IF(COUNTIF(L$1:L139,L139)&gt;1,"",1))</f>
        <v/>
      </c>
      <c r="P139" s="1" t="str">
        <f>IF(O139="","",SUM(O$1:O139))</f>
        <v/>
      </c>
      <c r="Q139" s="2"/>
      <c r="R139" s="3" t="str">
        <f t="shared" si="60"/>
        <v/>
      </c>
      <c r="S139" s="1" t="str">
        <f t="shared" si="61"/>
        <v/>
      </c>
      <c r="T139" s="1" t="str">
        <f t="shared" si="62"/>
        <v/>
      </c>
      <c r="U139" s="3">
        <f t="shared" si="63"/>
        <v>126</v>
      </c>
      <c r="V139" s="1" t="str">
        <f t="shared" si="64"/>
        <v/>
      </c>
      <c r="W139" s="1" t="str">
        <f t="shared" si="65"/>
        <v/>
      </c>
      <c r="Y139" s="1">
        <f t="shared" si="53"/>
        <v>33</v>
      </c>
      <c r="Z139" s="10">
        <f t="shared" si="66"/>
        <v>5</v>
      </c>
      <c r="AA139" s="11">
        <f t="shared" si="67"/>
        <v>33</v>
      </c>
      <c r="AB139" s="9" t="str">
        <f t="shared" si="68"/>
        <v>Beth</v>
      </c>
      <c r="AC139" s="12" t="str">
        <f t="shared" si="69"/>
        <v>Evans</v>
      </c>
      <c r="AD139" s="9">
        <f t="shared" si="70"/>
        <v>960</v>
      </c>
    </row>
    <row r="140" spans="1:30">
      <c r="A140" s="19">
        <f>SORT3!H140</f>
        <v>33</v>
      </c>
      <c r="B140" s="19" t="str">
        <f>SORT3!I140</f>
        <v>Brett</v>
      </c>
      <c r="C140" s="20">
        <f>SORT3!J140</f>
        <v>1240</v>
      </c>
      <c r="D140" s="20">
        <f t="shared" si="54"/>
        <v>33</v>
      </c>
      <c r="E140" s="1" t="str">
        <f>IF(D140="","",IF(COUNTIF(A$1:A140,A140)&gt;1,"",1))</f>
        <v/>
      </c>
      <c r="F140" s="1" t="str">
        <f>IF(E140="","",SUM(E$1:E140))</f>
        <v/>
      </c>
      <c r="G140" s="2"/>
      <c r="H140" s="3" t="str">
        <f t="shared" si="55"/>
        <v/>
      </c>
      <c r="I140" s="1" t="str">
        <f t="shared" si="56"/>
        <v/>
      </c>
      <c r="J140" s="1" t="str">
        <f t="shared" si="57"/>
        <v/>
      </c>
      <c r="K140" s="10" t="e">
        <f t="shared" si="58"/>
        <v>#N/A</v>
      </c>
      <c r="L140" s="24" t="str">
        <f>SORT2!G140</f>
        <v/>
      </c>
      <c r="M140" s="24" t="str">
        <f>SORT2!H140</f>
        <v/>
      </c>
      <c r="N140" s="1" t="str">
        <f t="shared" si="59"/>
        <v/>
      </c>
      <c r="O140" s="1" t="str">
        <f>IF(N140="","",IF(COUNTIF(L$1:L140,L140)&gt;1,"",1))</f>
        <v/>
      </c>
      <c r="P140" s="1" t="str">
        <f>IF(O140="","",SUM(O$1:O140))</f>
        <v/>
      </c>
      <c r="Q140" s="2"/>
      <c r="R140" s="3" t="str">
        <f t="shared" si="60"/>
        <v/>
      </c>
      <c r="S140" s="1" t="str">
        <f t="shared" si="61"/>
        <v/>
      </c>
      <c r="T140" s="1" t="str">
        <f t="shared" si="62"/>
        <v/>
      </c>
      <c r="U140" s="3">
        <f t="shared" si="63"/>
        <v>126</v>
      </c>
      <c r="V140" s="1" t="str">
        <f t="shared" si="64"/>
        <v/>
      </c>
      <c r="W140" s="1" t="str">
        <f t="shared" si="65"/>
        <v/>
      </c>
      <c r="Y140" s="1">
        <f t="shared" si="53"/>
        <v>33</v>
      </c>
      <c r="Z140" s="10">
        <f t="shared" si="66"/>
        <v>6</v>
      </c>
      <c r="AA140" s="11">
        <f t="shared" si="67"/>
        <v>33</v>
      </c>
      <c r="AB140" s="9" t="str">
        <f t="shared" si="68"/>
        <v>Brett</v>
      </c>
      <c r="AC140" s="12" t="str">
        <f t="shared" si="69"/>
        <v>Evans</v>
      </c>
      <c r="AD140" s="9">
        <f t="shared" si="70"/>
        <v>1240</v>
      </c>
    </row>
    <row r="141" spans="1:30">
      <c r="A141" s="19">
        <f>SORT3!H141</f>
        <v>33</v>
      </c>
      <c r="B141" s="19" t="str">
        <f>SORT3!I141</f>
        <v>Clyde</v>
      </c>
      <c r="C141" s="20">
        <f>SORT3!J141</f>
        <v>670</v>
      </c>
      <c r="D141" s="20">
        <f t="shared" si="54"/>
        <v>33</v>
      </c>
      <c r="E141" s="1" t="str">
        <f>IF(D141="","",IF(COUNTIF(A$1:A141,A141)&gt;1,"",1))</f>
        <v/>
      </c>
      <c r="F141" s="1" t="str">
        <f>IF(E141="","",SUM(E$1:E141))</f>
        <v/>
      </c>
      <c r="G141" s="2"/>
      <c r="H141" s="3" t="str">
        <f t="shared" si="55"/>
        <v/>
      </c>
      <c r="I141" s="1" t="str">
        <f t="shared" si="56"/>
        <v/>
      </c>
      <c r="J141" s="1" t="str">
        <f t="shared" si="57"/>
        <v/>
      </c>
      <c r="K141" s="10" t="e">
        <f t="shared" si="58"/>
        <v>#N/A</v>
      </c>
      <c r="L141" s="24" t="str">
        <f>SORT2!G141</f>
        <v/>
      </c>
      <c r="M141" s="24" t="str">
        <f>SORT2!H141</f>
        <v/>
      </c>
      <c r="N141" s="1" t="str">
        <f t="shared" si="59"/>
        <v/>
      </c>
      <c r="O141" s="1" t="str">
        <f>IF(N141="","",IF(COUNTIF(L$1:L141,L141)&gt;1,"",1))</f>
        <v/>
      </c>
      <c r="P141" s="1" t="str">
        <f>IF(O141="","",SUM(O$1:O141))</f>
        <v/>
      </c>
      <c r="Q141" s="2"/>
      <c r="R141" s="3" t="str">
        <f t="shared" si="60"/>
        <v/>
      </c>
      <c r="S141" s="1" t="str">
        <f t="shared" si="61"/>
        <v/>
      </c>
      <c r="T141" s="1" t="str">
        <f t="shared" si="62"/>
        <v/>
      </c>
      <c r="U141" s="3">
        <f t="shared" si="63"/>
        <v>126</v>
      </c>
      <c r="V141" s="1" t="str">
        <f t="shared" si="64"/>
        <v/>
      </c>
      <c r="W141" s="1" t="str">
        <f t="shared" si="65"/>
        <v/>
      </c>
      <c r="Y141" s="1">
        <f t="shared" si="53"/>
        <v>33</v>
      </c>
      <c r="Z141" s="10">
        <f t="shared" si="66"/>
        <v>7</v>
      </c>
      <c r="AA141" s="11">
        <f t="shared" si="67"/>
        <v>33</v>
      </c>
      <c r="AB141" s="9" t="str">
        <f t="shared" si="68"/>
        <v>Clyde</v>
      </c>
      <c r="AC141" s="12" t="str">
        <f t="shared" si="69"/>
        <v>Evans</v>
      </c>
      <c r="AD141" s="9">
        <f t="shared" si="70"/>
        <v>670</v>
      </c>
    </row>
    <row r="142" spans="1:30">
      <c r="A142" s="19">
        <f>SORT3!H142</f>
        <v>34</v>
      </c>
      <c r="B142" s="19" t="str">
        <f>SORT3!I142</f>
        <v>Tonya</v>
      </c>
      <c r="C142" s="20">
        <f>SORT3!J142</f>
        <v>2530</v>
      </c>
      <c r="D142" s="20">
        <f t="shared" si="54"/>
        <v>34</v>
      </c>
      <c r="E142" s="1">
        <f>IF(D142="","",IF(COUNTIF(A$1:A142,A142)&gt;1,"",1))</f>
        <v>1</v>
      </c>
      <c r="F142" s="1">
        <f>IF(E142="","",SUM(E$1:E142))</f>
        <v>34</v>
      </c>
      <c r="G142" s="2"/>
      <c r="H142" s="3" t="str">
        <f t="shared" si="55"/>
        <v/>
      </c>
      <c r="I142" s="1" t="str">
        <f t="shared" si="56"/>
        <v/>
      </c>
      <c r="J142" s="1" t="str">
        <f t="shared" si="57"/>
        <v/>
      </c>
      <c r="K142" s="10" t="e">
        <f t="shared" si="58"/>
        <v>#N/A</v>
      </c>
      <c r="L142" s="24" t="str">
        <f>SORT2!G142</f>
        <v/>
      </c>
      <c r="M142" s="24" t="str">
        <f>SORT2!H142</f>
        <v/>
      </c>
      <c r="N142" s="1" t="str">
        <f t="shared" si="59"/>
        <v/>
      </c>
      <c r="O142" s="1" t="str">
        <f>IF(N142="","",IF(COUNTIF(L$1:L142,L142)&gt;1,"",1))</f>
        <v/>
      </c>
      <c r="P142" s="1" t="str">
        <f>IF(O142="","",SUM(O$1:O142))</f>
        <v/>
      </c>
      <c r="Q142" s="2"/>
      <c r="R142" s="3" t="str">
        <f t="shared" si="60"/>
        <v/>
      </c>
      <c r="S142" s="1" t="str">
        <f t="shared" si="61"/>
        <v/>
      </c>
      <c r="T142" s="1" t="str">
        <f t="shared" si="62"/>
        <v/>
      </c>
      <c r="U142" s="3">
        <f t="shared" si="63"/>
        <v>126</v>
      </c>
      <c r="V142" s="1" t="str">
        <f t="shared" si="64"/>
        <v/>
      </c>
      <c r="W142" s="1" t="str">
        <f t="shared" si="65"/>
        <v/>
      </c>
      <c r="Y142" s="1">
        <f t="shared" si="53"/>
        <v>34</v>
      </c>
      <c r="Z142" s="10">
        <f t="shared" si="66"/>
        <v>1</v>
      </c>
      <c r="AA142" s="11">
        <f t="shared" si="67"/>
        <v>34</v>
      </c>
      <c r="AB142" s="9" t="str">
        <f t="shared" si="68"/>
        <v>Tonya</v>
      </c>
      <c r="AC142" s="12" t="str">
        <f t="shared" si="69"/>
        <v>Phillips</v>
      </c>
      <c r="AD142" s="9">
        <f t="shared" si="70"/>
        <v>2530</v>
      </c>
    </row>
    <row r="143" spans="1:30">
      <c r="A143" s="19">
        <f>SORT3!H143</f>
        <v>34</v>
      </c>
      <c r="B143" s="19" t="str">
        <f>SORT3!I143</f>
        <v>Rodney</v>
      </c>
      <c r="C143" s="20">
        <f>SORT3!J143</f>
        <v>2710</v>
      </c>
      <c r="D143" s="20">
        <f t="shared" si="54"/>
        <v>34</v>
      </c>
      <c r="E143" s="1" t="str">
        <f>IF(D143="","",IF(COUNTIF(A$1:A143,A143)&gt;1,"",1))</f>
        <v/>
      </c>
      <c r="F143" s="1" t="str">
        <f>IF(E143="","",SUM(E$1:E143))</f>
        <v/>
      </c>
      <c r="G143" s="2"/>
      <c r="H143" s="3" t="str">
        <f t="shared" si="55"/>
        <v/>
      </c>
      <c r="I143" s="1" t="str">
        <f t="shared" si="56"/>
        <v/>
      </c>
      <c r="J143" s="1" t="str">
        <f t="shared" si="57"/>
        <v/>
      </c>
      <c r="K143" s="10" t="e">
        <f t="shared" si="58"/>
        <v>#N/A</v>
      </c>
      <c r="L143" s="24" t="str">
        <f>SORT2!G143</f>
        <v/>
      </c>
      <c r="M143" s="24" t="str">
        <f>SORT2!H143</f>
        <v/>
      </c>
      <c r="N143" s="1" t="str">
        <f t="shared" si="59"/>
        <v/>
      </c>
      <c r="O143" s="1" t="str">
        <f>IF(N143="","",IF(COUNTIF(L$1:L143,L143)&gt;1,"",1))</f>
        <v/>
      </c>
      <c r="P143" s="1" t="str">
        <f>IF(O143="","",SUM(O$1:O143))</f>
        <v/>
      </c>
      <c r="Q143" s="2"/>
      <c r="R143" s="3" t="str">
        <f t="shared" si="60"/>
        <v/>
      </c>
      <c r="S143" s="1" t="str">
        <f t="shared" si="61"/>
        <v/>
      </c>
      <c r="T143" s="1" t="str">
        <f t="shared" si="62"/>
        <v/>
      </c>
      <c r="U143" s="3">
        <f t="shared" si="63"/>
        <v>126</v>
      </c>
      <c r="V143" s="1" t="str">
        <f t="shared" si="64"/>
        <v/>
      </c>
      <c r="W143" s="1" t="str">
        <f t="shared" si="65"/>
        <v/>
      </c>
      <c r="Y143" s="1">
        <f t="shared" si="53"/>
        <v>34</v>
      </c>
      <c r="Z143" s="10">
        <f t="shared" si="66"/>
        <v>2</v>
      </c>
      <c r="AA143" s="11">
        <f t="shared" si="67"/>
        <v>34</v>
      </c>
      <c r="AB143" s="9" t="str">
        <f t="shared" si="68"/>
        <v>Rodney</v>
      </c>
      <c r="AC143" s="12" t="str">
        <f t="shared" si="69"/>
        <v>Phillips</v>
      </c>
      <c r="AD143" s="9">
        <f t="shared" si="70"/>
        <v>2710</v>
      </c>
    </row>
    <row r="144" spans="1:30">
      <c r="A144" s="19">
        <f>SORT3!H144</f>
        <v>34</v>
      </c>
      <c r="B144" s="19" t="str">
        <f>SORT3!I144</f>
        <v>Kathryn</v>
      </c>
      <c r="C144" s="20">
        <f>SORT3!J144</f>
        <v>1750</v>
      </c>
      <c r="D144" s="20">
        <f t="shared" si="54"/>
        <v>34</v>
      </c>
      <c r="E144" s="1" t="str">
        <f>IF(D144="","",IF(COUNTIF(A$1:A144,A144)&gt;1,"",1))</f>
        <v/>
      </c>
      <c r="F144" s="1" t="str">
        <f>IF(E144="","",SUM(E$1:E144))</f>
        <v/>
      </c>
      <c r="G144" s="2"/>
      <c r="H144" s="3" t="str">
        <f t="shared" si="55"/>
        <v/>
      </c>
      <c r="I144" s="1" t="str">
        <f t="shared" si="56"/>
        <v/>
      </c>
      <c r="J144" s="1" t="str">
        <f t="shared" si="57"/>
        <v/>
      </c>
      <c r="K144" s="10" t="e">
        <f t="shared" si="58"/>
        <v>#N/A</v>
      </c>
      <c r="L144" s="24" t="str">
        <f>SORT2!G144</f>
        <v/>
      </c>
      <c r="M144" s="24" t="str">
        <f>SORT2!H144</f>
        <v/>
      </c>
      <c r="N144" s="1" t="str">
        <f t="shared" si="59"/>
        <v/>
      </c>
      <c r="O144" s="1" t="str">
        <f>IF(N144="","",IF(COUNTIF(L$1:L144,L144)&gt;1,"",1))</f>
        <v/>
      </c>
      <c r="P144" s="1" t="str">
        <f>IF(O144="","",SUM(O$1:O144))</f>
        <v/>
      </c>
      <c r="Q144" s="2"/>
      <c r="R144" s="3" t="str">
        <f t="shared" si="60"/>
        <v/>
      </c>
      <c r="S144" s="1" t="str">
        <f t="shared" si="61"/>
        <v/>
      </c>
      <c r="T144" s="1" t="str">
        <f t="shared" si="62"/>
        <v/>
      </c>
      <c r="U144" s="3">
        <f t="shared" si="63"/>
        <v>126</v>
      </c>
      <c r="V144" s="1" t="str">
        <f t="shared" si="64"/>
        <v/>
      </c>
      <c r="W144" s="1" t="str">
        <f t="shared" si="65"/>
        <v/>
      </c>
      <c r="Y144" s="1">
        <f t="shared" si="53"/>
        <v>34</v>
      </c>
      <c r="Z144" s="10">
        <f t="shared" si="66"/>
        <v>3</v>
      </c>
      <c r="AA144" s="11">
        <f t="shared" si="67"/>
        <v>34</v>
      </c>
      <c r="AB144" s="9" t="str">
        <f t="shared" si="68"/>
        <v>Kathryn</v>
      </c>
      <c r="AC144" s="12" t="str">
        <f t="shared" si="69"/>
        <v>Phillips</v>
      </c>
      <c r="AD144" s="9">
        <f t="shared" si="70"/>
        <v>1750</v>
      </c>
    </row>
    <row r="145" spans="1:30">
      <c r="A145" s="19">
        <f>SORT3!H145</f>
        <v>34</v>
      </c>
      <c r="B145" s="19" t="str">
        <f>SORT3!I145</f>
        <v>Anthony</v>
      </c>
      <c r="C145" s="20">
        <f>SORT3!J145</f>
        <v>1140</v>
      </c>
      <c r="D145" s="20">
        <f t="shared" si="54"/>
        <v>34</v>
      </c>
      <c r="E145" s="1" t="str">
        <f>IF(D145="","",IF(COUNTIF(A$1:A145,A145)&gt;1,"",1))</f>
        <v/>
      </c>
      <c r="F145" s="1" t="str">
        <f>IF(E145="","",SUM(E$1:E145))</f>
        <v/>
      </c>
      <c r="G145" s="2"/>
      <c r="H145" s="3" t="str">
        <f t="shared" si="55"/>
        <v/>
      </c>
      <c r="I145" s="1" t="str">
        <f t="shared" si="56"/>
        <v/>
      </c>
      <c r="J145" s="1" t="str">
        <f t="shared" si="57"/>
        <v/>
      </c>
      <c r="K145" s="10" t="e">
        <f t="shared" si="58"/>
        <v>#N/A</v>
      </c>
      <c r="L145" s="24" t="str">
        <f>SORT2!G145</f>
        <v/>
      </c>
      <c r="M145" s="24" t="str">
        <f>SORT2!H145</f>
        <v/>
      </c>
      <c r="N145" s="1" t="str">
        <f t="shared" si="59"/>
        <v/>
      </c>
      <c r="O145" s="1" t="str">
        <f>IF(N145="","",IF(COUNTIF(L$1:L145,L145)&gt;1,"",1))</f>
        <v/>
      </c>
      <c r="P145" s="1" t="str">
        <f>IF(O145="","",SUM(O$1:O145))</f>
        <v/>
      </c>
      <c r="Q145" s="2"/>
      <c r="R145" s="3" t="str">
        <f t="shared" si="60"/>
        <v/>
      </c>
      <c r="S145" s="1" t="str">
        <f t="shared" si="61"/>
        <v/>
      </c>
      <c r="T145" s="1" t="str">
        <f t="shared" si="62"/>
        <v/>
      </c>
      <c r="U145" s="3">
        <f t="shared" si="63"/>
        <v>126</v>
      </c>
      <c r="V145" s="1" t="str">
        <f t="shared" si="64"/>
        <v/>
      </c>
      <c r="W145" s="1" t="str">
        <f t="shared" si="65"/>
        <v/>
      </c>
      <c r="Y145" s="1">
        <f t="shared" si="53"/>
        <v>34</v>
      </c>
      <c r="Z145" s="10">
        <f t="shared" si="66"/>
        <v>4</v>
      </c>
      <c r="AA145" s="11">
        <f t="shared" si="67"/>
        <v>34</v>
      </c>
      <c r="AB145" s="9" t="str">
        <f t="shared" si="68"/>
        <v>Anthony</v>
      </c>
      <c r="AC145" s="12" t="str">
        <f t="shared" si="69"/>
        <v>Phillips</v>
      </c>
      <c r="AD145" s="9">
        <f t="shared" si="70"/>
        <v>1140</v>
      </c>
    </row>
    <row r="146" spans="1:30">
      <c r="A146" s="19">
        <f>SORT3!H146</f>
        <v>35</v>
      </c>
      <c r="B146" s="19" t="str">
        <f>SORT3!I146</f>
        <v>Elmer</v>
      </c>
      <c r="C146" s="20">
        <f>SORT3!J146</f>
        <v>550</v>
      </c>
      <c r="D146" s="20">
        <f t="shared" si="54"/>
        <v>35</v>
      </c>
      <c r="E146" s="1">
        <f>IF(D146="","",IF(COUNTIF(A$1:A146,A146)&gt;1,"",1))</f>
        <v>1</v>
      </c>
      <c r="F146" s="1">
        <f>IF(E146="","",SUM(E$1:E146))</f>
        <v>35</v>
      </c>
      <c r="G146" s="2"/>
      <c r="H146" s="3" t="str">
        <f t="shared" si="55"/>
        <v/>
      </c>
      <c r="I146" s="1" t="str">
        <f t="shared" si="56"/>
        <v/>
      </c>
      <c r="J146" s="1" t="str">
        <f t="shared" si="57"/>
        <v/>
      </c>
      <c r="K146" s="10" t="e">
        <f t="shared" si="58"/>
        <v>#N/A</v>
      </c>
      <c r="L146" s="24" t="str">
        <f>SORT2!G146</f>
        <v/>
      </c>
      <c r="M146" s="24" t="str">
        <f>SORT2!H146</f>
        <v/>
      </c>
      <c r="N146" s="1" t="str">
        <f t="shared" si="59"/>
        <v/>
      </c>
      <c r="O146" s="1" t="str">
        <f>IF(N146="","",IF(COUNTIF(L$1:L146,L146)&gt;1,"",1))</f>
        <v/>
      </c>
      <c r="P146" s="1" t="str">
        <f>IF(O146="","",SUM(O$1:O146))</f>
        <v/>
      </c>
      <c r="Q146" s="2"/>
      <c r="R146" s="3" t="str">
        <f t="shared" si="60"/>
        <v/>
      </c>
      <c r="S146" s="1" t="str">
        <f t="shared" si="61"/>
        <v/>
      </c>
      <c r="T146" s="1" t="str">
        <f t="shared" si="62"/>
        <v/>
      </c>
      <c r="U146" s="3">
        <f t="shared" si="63"/>
        <v>126</v>
      </c>
      <c r="V146" s="1" t="str">
        <f t="shared" si="64"/>
        <v/>
      </c>
      <c r="W146" s="1" t="str">
        <f t="shared" si="65"/>
        <v/>
      </c>
      <c r="Y146" s="1">
        <f t="shared" si="53"/>
        <v>35</v>
      </c>
      <c r="Z146" s="10">
        <f t="shared" si="66"/>
        <v>1</v>
      </c>
      <c r="AA146" s="11">
        <f t="shared" si="67"/>
        <v>35</v>
      </c>
      <c r="AB146" s="9" t="str">
        <f t="shared" si="68"/>
        <v>Elmer</v>
      </c>
      <c r="AC146" s="12" t="str">
        <f t="shared" si="69"/>
        <v>Watson</v>
      </c>
      <c r="AD146" s="9">
        <f t="shared" si="70"/>
        <v>550</v>
      </c>
    </row>
    <row r="147" spans="1:30">
      <c r="A147" s="19">
        <f>SORT3!H147</f>
        <v>35</v>
      </c>
      <c r="B147" s="19" t="str">
        <f>SORT3!I147</f>
        <v>Martha</v>
      </c>
      <c r="C147" s="20">
        <f>SORT3!J147</f>
        <v>700</v>
      </c>
      <c r="D147" s="20">
        <f t="shared" si="54"/>
        <v>35</v>
      </c>
      <c r="E147" s="1" t="str">
        <f>IF(D147="","",IF(COUNTIF(A$1:A147,A147)&gt;1,"",1))</f>
        <v/>
      </c>
      <c r="F147" s="1" t="str">
        <f>IF(E147="","",SUM(E$1:E147))</f>
        <v/>
      </c>
      <c r="G147" s="2"/>
      <c r="H147" s="3" t="str">
        <f t="shared" si="55"/>
        <v/>
      </c>
      <c r="I147" s="1" t="str">
        <f t="shared" si="56"/>
        <v/>
      </c>
      <c r="J147" s="1" t="str">
        <f t="shared" si="57"/>
        <v/>
      </c>
      <c r="K147" s="10" t="e">
        <f t="shared" si="58"/>
        <v>#N/A</v>
      </c>
      <c r="L147" s="24" t="str">
        <f>SORT2!G147</f>
        <v/>
      </c>
      <c r="M147" s="24" t="str">
        <f>SORT2!H147</f>
        <v/>
      </c>
      <c r="N147" s="1" t="str">
        <f t="shared" si="59"/>
        <v/>
      </c>
      <c r="O147" s="1" t="str">
        <f>IF(N147="","",IF(COUNTIF(L$1:L147,L147)&gt;1,"",1))</f>
        <v/>
      </c>
      <c r="P147" s="1" t="str">
        <f>IF(O147="","",SUM(O$1:O147))</f>
        <v/>
      </c>
      <c r="Q147" s="2"/>
      <c r="R147" s="3" t="str">
        <f t="shared" si="60"/>
        <v/>
      </c>
      <c r="S147" s="1" t="str">
        <f t="shared" si="61"/>
        <v/>
      </c>
      <c r="T147" s="1" t="str">
        <f t="shared" si="62"/>
        <v/>
      </c>
      <c r="U147" s="3">
        <f t="shared" si="63"/>
        <v>126</v>
      </c>
      <c r="V147" s="1" t="str">
        <f t="shared" si="64"/>
        <v/>
      </c>
      <c r="W147" s="1" t="str">
        <f t="shared" si="65"/>
        <v/>
      </c>
      <c r="Y147" s="1">
        <f t="shared" si="53"/>
        <v>35</v>
      </c>
      <c r="Z147" s="10">
        <f t="shared" si="66"/>
        <v>2</v>
      </c>
      <c r="AA147" s="11">
        <f t="shared" si="67"/>
        <v>35</v>
      </c>
      <c r="AB147" s="9" t="str">
        <f t="shared" si="68"/>
        <v>Martha</v>
      </c>
      <c r="AC147" s="12" t="str">
        <f t="shared" si="69"/>
        <v>Watson</v>
      </c>
      <c r="AD147" s="9">
        <f t="shared" si="70"/>
        <v>700</v>
      </c>
    </row>
    <row r="148" spans="1:30">
      <c r="A148" s="19">
        <f>SORT3!H148</f>
        <v>35</v>
      </c>
      <c r="B148" s="19" t="str">
        <f>SORT3!I148</f>
        <v>Jay</v>
      </c>
      <c r="C148" s="20">
        <f>SORT3!J148</f>
        <v>750</v>
      </c>
      <c r="D148" s="20">
        <f t="shared" si="54"/>
        <v>35</v>
      </c>
      <c r="E148" s="1" t="str">
        <f>IF(D148="","",IF(COUNTIF(A$1:A148,A148)&gt;1,"",1))</f>
        <v/>
      </c>
      <c r="F148" s="1" t="str">
        <f>IF(E148="","",SUM(E$1:E148))</f>
        <v/>
      </c>
      <c r="G148" s="2"/>
      <c r="H148" s="3" t="str">
        <f t="shared" si="55"/>
        <v/>
      </c>
      <c r="I148" s="1" t="str">
        <f t="shared" si="56"/>
        <v/>
      </c>
      <c r="J148" s="1" t="str">
        <f t="shared" si="57"/>
        <v/>
      </c>
      <c r="K148" s="10" t="e">
        <f t="shared" si="58"/>
        <v>#N/A</v>
      </c>
      <c r="L148" s="24" t="str">
        <f>SORT2!G148</f>
        <v/>
      </c>
      <c r="M148" s="24" t="str">
        <f>SORT2!H148</f>
        <v/>
      </c>
      <c r="N148" s="1" t="str">
        <f t="shared" si="59"/>
        <v/>
      </c>
      <c r="O148" s="1" t="str">
        <f>IF(N148="","",IF(COUNTIF(L$1:L148,L148)&gt;1,"",1))</f>
        <v/>
      </c>
      <c r="P148" s="1" t="str">
        <f>IF(O148="","",SUM(O$1:O148))</f>
        <v/>
      </c>
      <c r="Q148" s="2"/>
      <c r="R148" s="3" t="str">
        <f t="shared" si="60"/>
        <v/>
      </c>
      <c r="S148" s="1" t="str">
        <f t="shared" si="61"/>
        <v/>
      </c>
      <c r="T148" s="1" t="str">
        <f t="shared" si="62"/>
        <v/>
      </c>
      <c r="U148" s="3">
        <f t="shared" si="63"/>
        <v>126</v>
      </c>
      <c r="V148" s="1" t="str">
        <f t="shared" si="64"/>
        <v/>
      </c>
      <c r="W148" s="1" t="str">
        <f t="shared" si="65"/>
        <v/>
      </c>
      <c r="Y148" s="1">
        <f t="shared" si="53"/>
        <v>35</v>
      </c>
      <c r="Z148" s="10">
        <f t="shared" si="66"/>
        <v>3</v>
      </c>
      <c r="AA148" s="11">
        <f t="shared" si="67"/>
        <v>35</v>
      </c>
      <c r="AB148" s="9" t="str">
        <f t="shared" si="68"/>
        <v>Jay</v>
      </c>
      <c r="AC148" s="12" t="str">
        <f t="shared" si="69"/>
        <v>Watson</v>
      </c>
      <c r="AD148" s="9">
        <f t="shared" si="70"/>
        <v>750</v>
      </c>
    </row>
    <row r="149" spans="1:30">
      <c r="A149" s="19">
        <f>SORT3!H149</f>
        <v>36</v>
      </c>
      <c r="B149" s="19" t="str">
        <f>SORT3!I149</f>
        <v>Adrian</v>
      </c>
      <c r="C149" s="20">
        <f>SORT3!J149</f>
        <v>2620</v>
      </c>
      <c r="D149" s="20">
        <f t="shared" si="54"/>
        <v>36</v>
      </c>
      <c r="E149" s="1">
        <f>IF(D149="","",IF(COUNTIF(A$1:A149,A149)&gt;1,"",1))</f>
        <v>1</v>
      </c>
      <c r="F149" s="1">
        <f>IF(E149="","",SUM(E$1:E149))</f>
        <v>36</v>
      </c>
      <c r="G149" s="2"/>
      <c r="H149" s="3" t="str">
        <f t="shared" si="55"/>
        <v/>
      </c>
      <c r="I149" s="1" t="str">
        <f t="shared" si="56"/>
        <v/>
      </c>
      <c r="J149" s="1" t="str">
        <f t="shared" si="57"/>
        <v/>
      </c>
      <c r="K149" s="10" t="e">
        <f t="shared" si="58"/>
        <v>#N/A</v>
      </c>
      <c r="L149" s="24" t="str">
        <f>SORT2!G149</f>
        <v/>
      </c>
      <c r="M149" s="24" t="str">
        <f>SORT2!H149</f>
        <v/>
      </c>
      <c r="N149" s="1" t="str">
        <f t="shared" si="59"/>
        <v/>
      </c>
      <c r="O149" s="1" t="str">
        <f>IF(N149="","",IF(COUNTIF(L$1:L149,L149)&gt;1,"",1))</f>
        <v/>
      </c>
      <c r="P149" s="1" t="str">
        <f>IF(O149="","",SUM(O$1:O149))</f>
        <v/>
      </c>
      <c r="Q149" s="2"/>
      <c r="R149" s="3" t="str">
        <f t="shared" si="60"/>
        <v/>
      </c>
      <c r="S149" s="1" t="str">
        <f t="shared" si="61"/>
        <v/>
      </c>
      <c r="T149" s="1" t="str">
        <f t="shared" si="62"/>
        <v/>
      </c>
      <c r="U149" s="3">
        <f t="shared" si="63"/>
        <v>126</v>
      </c>
      <c r="V149" s="1" t="str">
        <f t="shared" si="64"/>
        <v/>
      </c>
      <c r="W149" s="1" t="str">
        <f t="shared" si="65"/>
        <v/>
      </c>
      <c r="Y149" s="1">
        <f t="shared" si="53"/>
        <v>36</v>
      </c>
      <c r="Z149" s="10">
        <f t="shared" si="66"/>
        <v>1</v>
      </c>
      <c r="AA149" s="11">
        <f t="shared" si="67"/>
        <v>36</v>
      </c>
      <c r="AB149" s="9" t="str">
        <f t="shared" si="68"/>
        <v>Adrian</v>
      </c>
      <c r="AC149" s="12" t="str">
        <f t="shared" si="69"/>
        <v>Torres</v>
      </c>
      <c r="AD149" s="9">
        <f t="shared" si="70"/>
        <v>2620</v>
      </c>
    </row>
    <row r="150" spans="1:30">
      <c r="A150" s="19">
        <f>SORT3!H150</f>
        <v>36</v>
      </c>
      <c r="B150" s="19" t="str">
        <f>SORT3!I150</f>
        <v>Louis</v>
      </c>
      <c r="C150" s="20">
        <f>SORT3!J150</f>
        <v>310</v>
      </c>
      <c r="D150" s="20">
        <f t="shared" si="54"/>
        <v>36</v>
      </c>
      <c r="E150" s="1" t="str">
        <f>IF(D150="","",IF(COUNTIF(A$1:A150,A150)&gt;1,"",1))</f>
        <v/>
      </c>
      <c r="F150" s="1" t="str">
        <f>IF(E150="","",SUM(E$1:E150))</f>
        <v/>
      </c>
      <c r="G150" s="2"/>
      <c r="H150" s="3" t="str">
        <f t="shared" si="55"/>
        <v/>
      </c>
      <c r="I150" s="1" t="str">
        <f t="shared" si="56"/>
        <v/>
      </c>
      <c r="J150" s="1" t="str">
        <f t="shared" si="57"/>
        <v/>
      </c>
      <c r="K150" s="10" t="e">
        <f t="shared" si="58"/>
        <v>#N/A</v>
      </c>
      <c r="L150" s="24" t="str">
        <f>SORT2!G150</f>
        <v/>
      </c>
      <c r="M150" s="24" t="str">
        <f>SORT2!H150</f>
        <v/>
      </c>
      <c r="N150" s="1" t="str">
        <f t="shared" si="59"/>
        <v/>
      </c>
      <c r="O150" s="1" t="str">
        <f>IF(N150="","",IF(COUNTIF(L$1:L150,L150)&gt;1,"",1))</f>
        <v/>
      </c>
      <c r="P150" s="1" t="str">
        <f>IF(O150="","",SUM(O$1:O150))</f>
        <v/>
      </c>
      <c r="Q150" s="2"/>
      <c r="R150" s="3" t="str">
        <f t="shared" si="60"/>
        <v/>
      </c>
      <c r="S150" s="1" t="str">
        <f t="shared" si="61"/>
        <v/>
      </c>
      <c r="T150" s="1" t="str">
        <f t="shared" si="62"/>
        <v/>
      </c>
      <c r="U150" s="3">
        <f t="shared" si="63"/>
        <v>126</v>
      </c>
      <c r="V150" s="1" t="str">
        <f t="shared" si="64"/>
        <v/>
      </c>
      <c r="W150" s="1" t="str">
        <f t="shared" si="65"/>
        <v/>
      </c>
      <c r="Y150" s="1">
        <f t="shared" si="53"/>
        <v>36</v>
      </c>
      <c r="Z150" s="10">
        <f t="shared" si="66"/>
        <v>2</v>
      </c>
      <c r="AA150" s="11">
        <f t="shared" si="67"/>
        <v>36</v>
      </c>
      <c r="AB150" s="9" t="str">
        <f t="shared" si="68"/>
        <v>Louis</v>
      </c>
      <c r="AC150" s="12" t="str">
        <f t="shared" si="69"/>
        <v>Torres</v>
      </c>
      <c r="AD150" s="9">
        <f t="shared" si="70"/>
        <v>310</v>
      </c>
    </row>
    <row r="151" spans="1:30">
      <c r="A151" s="19">
        <f>SORT3!H151</f>
        <v>36</v>
      </c>
      <c r="B151" s="19" t="str">
        <f>SORT3!I151</f>
        <v>Albert</v>
      </c>
      <c r="C151" s="20">
        <f>SORT3!J151</f>
        <v>1580</v>
      </c>
      <c r="D151" s="20">
        <f t="shared" si="54"/>
        <v>36</v>
      </c>
      <c r="E151" s="1" t="str">
        <f>IF(D151="","",IF(COUNTIF(A$1:A151,A151)&gt;1,"",1))</f>
        <v/>
      </c>
      <c r="F151" s="1" t="str">
        <f>IF(E151="","",SUM(E$1:E151))</f>
        <v/>
      </c>
      <c r="G151" s="2"/>
      <c r="H151" s="3" t="str">
        <f t="shared" si="55"/>
        <v/>
      </c>
      <c r="I151" s="1" t="str">
        <f t="shared" si="56"/>
        <v/>
      </c>
      <c r="J151" s="1" t="str">
        <f t="shared" si="57"/>
        <v/>
      </c>
      <c r="K151" s="10" t="e">
        <f t="shared" si="58"/>
        <v>#N/A</v>
      </c>
      <c r="L151" s="24" t="str">
        <f>SORT2!G151</f>
        <v/>
      </c>
      <c r="M151" s="24" t="str">
        <f>SORT2!H151</f>
        <v/>
      </c>
      <c r="N151" s="1" t="str">
        <f t="shared" si="59"/>
        <v/>
      </c>
      <c r="O151" s="1" t="str">
        <f>IF(N151="","",IF(COUNTIF(L$1:L151,L151)&gt;1,"",1))</f>
        <v/>
      </c>
      <c r="P151" s="1" t="str">
        <f>IF(O151="","",SUM(O$1:O151))</f>
        <v/>
      </c>
      <c r="Q151" s="2"/>
      <c r="R151" s="3" t="str">
        <f t="shared" si="60"/>
        <v/>
      </c>
      <c r="S151" s="1" t="str">
        <f t="shared" si="61"/>
        <v/>
      </c>
      <c r="T151" s="1" t="str">
        <f t="shared" si="62"/>
        <v/>
      </c>
      <c r="U151" s="3">
        <f t="shared" si="63"/>
        <v>126</v>
      </c>
      <c r="V151" s="1" t="str">
        <f t="shared" si="64"/>
        <v/>
      </c>
      <c r="W151" s="1" t="str">
        <f t="shared" si="65"/>
        <v/>
      </c>
      <c r="Y151" s="1">
        <f t="shared" si="53"/>
        <v>36</v>
      </c>
      <c r="Z151" s="10">
        <f t="shared" si="66"/>
        <v>3</v>
      </c>
      <c r="AA151" s="11">
        <f t="shared" si="67"/>
        <v>36</v>
      </c>
      <c r="AB151" s="9" t="str">
        <f t="shared" si="68"/>
        <v>Albert</v>
      </c>
      <c r="AC151" s="12" t="str">
        <f t="shared" si="69"/>
        <v>Torres</v>
      </c>
      <c r="AD151" s="9">
        <f t="shared" si="70"/>
        <v>1580</v>
      </c>
    </row>
    <row r="152" spans="1:30">
      <c r="A152" s="19">
        <f>SORT3!H152</f>
        <v>36</v>
      </c>
      <c r="B152" s="19" t="str">
        <f>SORT3!I152</f>
        <v>Jon</v>
      </c>
      <c r="C152" s="20">
        <f>SORT3!J152</f>
        <v>210</v>
      </c>
      <c r="D152" s="20">
        <f t="shared" si="54"/>
        <v>36</v>
      </c>
      <c r="E152" s="1" t="str">
        <f>IF(D152="","",IF(COUNTIF(A$1:A152,A152)&gt;1,"",1))</f>
        <v/>
      </c>
      <c r="F152" s="1" t="str">
        <f>IF(E152="","",SUM(E$1:E152))</f>
        <v/>
      </c>
      <c r="G152" s="2"/>
      <c r="H152" s="3" t="str">
        <f t="shared" si="55"/>
        <v/>
      </c>
      <c r="I152" s="1" t="str">
        <f t="shared" si="56"/>
        <v/>
      </c>
      <c r="J152" s="1" t="str">
        <f t="shared" si="57"/>
        <v/>
      </c>
      <c r="K152" s="10" t="e">
        <f t="shared" si="58"/>
        <v>#N/A</v>
      </c>
      <c r="L152" s="24" t="str">
        <f>SORT2!G152</f>
        <v/>
      </c>
      <c r="M152" s="24" t="str">
        <f>SORT2!H152</f>
        <v/>
      </c>
      <c r="N152" s="1" t="str">
        <f t="shared" si="59"/>
        <v/>
      </c>
      <c r="O152" s="1" t="str">
        <f>IF(N152="","",IF(COUNTIF(L$1:L152,L152)&gt;1,"",1))</f>
        <v/>
      </c>
      <c r="P152" s="1" t="str">
        <f>IF(O152="","",SUM(O$1:O152))</f>
        <v/>
      </c>
      <c r="Q152" s="2"/>
      <c r="R152" s="3" t="str">
        <f t="shared" si="60"/>
        <v/>
      </c>
      <c r="S152" s="1" t="str">
        <f t="shared" si="61"/>
        <v/>
      </c>
      <c r="T152" s="1" t="str">
        <f t="shared" si="62"/>
        <v/>
      </c>
      <c r="U152" s="3">
        <f t="shared" si="63"/>
        <v>126</v>
      </c>
      <c r="V152" s="1" t="str">
        <f t="shared" si="64"/>
        <v/>
      </c>
      <c r="W152" s="1" t="str">
        <f t="shared" si="65"/>
        <v/>
      </c>
      <c r="Y152" s="1">
        <f t="shared" si="53"/>
        <v>36</v>
      </c>
      <c r="Z152" s="10">
        <f t="shared" si="66"/>
        <v>4</v>
      </c>
      <c r="AA152" s="11">
        <f t="shared" si="67"/>
        <v>36</v>
      </c>
      <c r="AB152" s="9" t="str">
        <f t="shared" si="68"/>
        <v>Jon</v>
      </c>
      <c r="AC152" s="12" t="str">
        <f t="shared" si="69"/>
        <v>Torres</v>
      </c>
      <c r="AD152" s="9">
        <f t="shared" si="70"/>
        <v>210</v>
      </c>
    </row>
    <row r="153" spans="1:30">
      <c r="A153" s="19">
        <f>SORT3!H153</f>
        <v>37</v>
      </c>
      <c r="B153" s="19" t="str">
        <f>SORT3!I153</f>
        <v>Melanie</v>
      </c>
      <c r="C153" s="20">
        <f>SORT3!J153</f>
        <v>2670</v>
      </c>
      <c r="D153" s="20">
        <f t="shared" si="54"/>
        <v>37</v>
      </c>
      <c r="E153" s="1">
        <f>IF(D153="","",IF(COUNTIF(A$1:A153,A153)&gt;1,"",1))</f>
        <v>1</v>
      </c>
      <c r="F153" s="1">
        <f>IF(E153="","",SUM(E$1:E153))</f>
        <v>37</v>
      </c>
      <c r="G153" s="2"/>
      <c r="H153" s="3" t="str">
        <f t="shared" si="55"/>
        <v/>
      </c>
      <c r="I153" s="1" t="str">
        <f t="shared" si="56"/>
        <v/>
      </c>
      <c r="J153" s="1" t="str">
        <f t="shared" si="57"/>
        <v/>
      </c>
      <c r="K153" s="10" t="e">
        <f t="shared" si="58"/>
        <v>#N/A</v>
      </c>
      <c r="L153" s="24" t="str">
        <f>SORT2!G153</f>
        <v/>
      </c>
      <c r="M153" s="24" t="str">
        <f>SORT2!H153</f>
        <v/>
      </c>
      <c r="N153" s="1" t="str">
        <f t="shared" si="59"/>
        <v/>
      </c>
      <c r="O153" s="1" t="str">
        <f>IF(N153="","",IF(COUNTIF(L$1:L153,L153)&gt;1,"",1))</f>
        <v/>
      </c>
      <c r="P153" s="1" t="str">
        <f>IF(O153="","",SUM(O$1:O153))</f>
        <v/>
      </c>
      <c r="Q153" s="2"/>
      <c r="R153" s="3" t="str">
        <f t="shared" si="60"/>
        <v/>
      </c>
      <c r="S153" s="1" t="str">
        <f t="shared" si="61"/>
        <v/>
      </c>
      <c r="T153" s="1" t="str">
        <f t="shared" si="62"/>
        <v/>
      </c>
      <c r="U153" s="3">
        <f t="shared" si="63"/>
        <v>126</v>
      </c>
      <c r="V153" s="1" t="str">
        <f t="shared" si="64"/>
        <v/>
      </c>
      <c r="W153" s="1" t="str">
        <f t="shared" si="65"/>
        <v/>
      </c>
      <c r="Y153" s="1">
        <f t="shared" si="53"/>
        <v>37</v>
      </c>
      <c r="Z153" s="10">
        <f t="shared" si="66"/>
        <v>1</v>
      </c>
      <c r="AA153" s="11">
        <f t="shared" si="67"/>
        <v>37</v>
      </c>
      <c r="AB153" s="9" t="str">
        <f t="shared" si="68"/>
        <v>Melanie</v>
      </c>
      <c r="AC153" s="12" t="str">
        <f t="shared" si="69"/>
        <v>Ross</v>
      </c>
      <c r="AD153" s="9">
        <f t="shared" si="70"/>
        <v>2670</v>
      </c>
    </row>
    <row r="154" spans="1:30">
      <c r="A154" s="19">
        <f>SORT3!H154</f>
        <v>37</v>
      </c>
      <c r="B154" s="19" t="str">
        <f>SORT3!I154</f>
        <v>Ana</v>
      </c>
      <c r="C154" s="20">
        <f>SORT3!J154</f>
        <v>1040</v>
      </c>
      <c r="D154" s="20">
        <f t="shared" si="54"/>
        <v>37</v>
      </c>
      <c r="E154" s="1" t="str">
        <f>IF(D154="","",IF(COUNTIF(A$1:A154,A154)&gt;1,"",1))</f>
        <v/>
      </c>
      <c r="F154" s="1" t="str">
        <f>IF(E154="","",SUM(E$1:E154))</f>
        <v/>
      </c>
      <c r="G154" s="2"/>
      <c r="H154" s="3" t="str">
        <f t="shared" si="55"/>
        <v/>
      </c>
      <c r="I154" s="1" t="str">
        <f t="shared" si="56"/>
        <v/>
      </c>
      <c r="J154" s="1" t="str">
        <f t="shared" si="57"/>
        <v/>
      </c>
      <c r="K154" s="10" t="e">
        <f t="shared" si="58"/>
        <v>#N/A</v>
      </c>
      <c r="L154" s="24" t="str">
        <f>SORT2!G154</f>
        <v/>
      </c>
      <c r="M154" s="24" t="str">
        <f>SORT2!H154</f>
        <v/>
      </c>
      <c r="N154" s="1" t="str">
        <f t="shared" si="59"/>
        <v/>
      </c>
      <c r="O154" s="1" t="str">
        <f>IF(N154="","",IF(COUNTIF(L$1:L154,L154)&gt;1,"",1))</f>
        <v/>
      </c>
      <c r="P154" s="1" t="str">
        <f>IF(O154="","",SUM(O$1:O154))</f>
        <v/>
      </c>
      <c r="Q154" s="2"/>
      <c r="R154" s="3" t="str">
        <f t="shared" si="60"/>
        <v/>
      </c>
      <c r="S154" s="1" t="str">
        <f t="shared" si="61"/>
        <v/>
      </c>
      <c r="T154" s="1" t="str">
        <f t="shared" si="62"/>
        <v/>
      </c>
      <c r="U154" s="3">
        <f t="shared" si="63"/>
        <v>126</v>
      </c>
      <c r="V154" s="1" t="str">
        <f t="shared" si="64"/>
        <v/>
      </c>
      <c r="W154" s="1" t="str">
        <f t="shared" si="65"/>
        <v/>
      </c>
      <c r="Y154" s="1">
        <f t="shared" si="53"/>
        <v>37</v>
      </c>
      <c r="Z154" s="10">
        <f t="shared" si="66"/>
        <v>2</v>
      </c>
      <c r="AA154" s="11">
        <f t="shared" si="67"/>
        <v>37</v>
      </c>
      <c r="AB154" s="9" t="str">
        <f t="shared" si="68"/>
        <v>Ana</v>
      </c>
      <c r="AC154" s="12" t="str">
        <f t="shared" si="69"/>
        <v>Ross</v>
      </c>
      <c r="AD154" s="9">
        <f t="shared" si="70"/>
        <v>1040</v>
      </c>
    </row>
    <row r="155" spans="1:30">
      <c r="A155" s="19">
        <f>SORT3!H155</f>
        <v>37</v>
      </c>
      <c r="B155" s="19" t="str">
        <f>SORT3!I155</f>
        <v>Debra</v>
      </c>
      <c r="C155" s="20">
        <f>SORT3!J155</f>
        <v>230</v>
      </c>
      <c r="D155" s="20">
        <f t="shared" si="54"/>
        <v>37</v>
      </c>
      <c r="E155" s="1" t="str">
        <f>IF(D155="","",IF(COUNTIF(A$1:A155,A155)&gt;1,"",1))</f>
        <v/>
      </c>
      <c r="F155" s="1" t="str">
        <f>IF(E155="","",SUM(E$1:E155))</f>
        <v/>
      </c>
      <c r="G155" s="2"/>
      <c r="H155" s="3" t="str">
        <f t="shared" si="55"/>
        <v/>
      </c>
      <c r="I155" s="1" t="str">
        <f t="shared" si="56"/>
        <v/>
      </c>
      <c r="J155" s="1" t="str">
        <f t="shared" si="57"/>
        <v/>
      </c>
      <c r="K155" s="10" t="e">
        <f t="shared" si="58"/>
        <v>#N/A</v>
      </c>
      <c r="L155" s="24" t="str">
        <f>SORT2!G155</f>
        <v/>
      </c>
      <c r="M155" s="24" t="str">
        <f>SORT2!H155</f>
        <v/>
      </c>
      <c r="N155" s="1" t="str">
        <f t="shared" si="59"/>
        <v/>
      </c>
      <c r="O155" s="1" t="str">
        <f>IF(N155="","",IF(COUNTIF(L$1:L155,L155)&gt;1,"",1))</f>
        <v/>
      </c>
      <c r="P155" s="1" t="str">
        <f>IF(O155="","",SUM(O$1:O155))</f>
        <v/>
      </c>
      <c r="Q155" s="2"/>
      <c r="R155" s="3" t="str">
        <f t="shared" si="60"/>
        <v/>
      </c>
      <c r="S155" s="1" t="str">
        <f t="shared" si="61"/>
        <v/>
      </c>
      <c r="T155" s="1" t="str">
        <f t="shared" si="62"/>
        <v/>
      </c>
      <c r="U155" s="3">
        <f t="shared" si="63"/>
        <v>126</v>
      </c>
      <c r="V155" s="1" t="str">
        <f t="shared" si="64"/>
        <v/>
      </c>
      <c r="W155" s="1" t="str">
        <f t="shared" si="65"/>
        <v/>
      </c>
      <c r="Y155" s="1">
        <f t="shared" si="53"/>
        <v>37</v>
      </c>
      <c r="Z155" s="10">
        <f t="shared" si="66"/>
        <v>3</v>
      </c>
      <c r="AA155" s="11">
        <f t="shared" si="67"/>
        <v>37</v>
      </c>
      <c r="AB155" s="9" t="str">
        <f t="shared" si="68"/>
        <v>Debra</v>
      </c>
      <c r="AC155" s="12" t="str">
        <f t="shared" si="69"/>
        <v>Ross</v>
      </c>
      <c r="AD155" s="9">
        <f t="shared" si="70"/>
        <v>230</v>
      </c>
    </row>
    <row r="156" spans="1:30">
      <c r="A156" s="19">
        <f>SORT3!H156</f>
        <v>38</v>
      </c>
      <c r="B156" s="19" t="str">
        <f>SORT3!I156</f>
        <v>Ellen</v>
      </c>
      <c r="C156" s="20">
        <f>SORT3!J156</f>
        <v>1800</v>
      </c>
      <c r="D156" s="20">
        <f t="shared" si="54"/>
        <v>38</v>
      </c>
      <c r="E156" s="1">
        <f>IF(D156="","",IF(COUNTIF(A$1:A156,A156)&gt;1,"",1))</f>
        <v>1</v>
      </c>
      <c r="F156" s="1">
        <f>IF(E156="","",SUM(E$1:E156))</f>
        <v>38</v>
      </c>
      <c r="G156" s="2"/>
      <c r="H156" s="3" t="str">
        <f t="shared" si="55"/>
        <v/>
      </c>
      <c r="I156" s="1" t="str">
        <f t="shared" si="56"/>
        <v/>
      </c>
      <c r="J156" s="1" t="str">
        <f t="shared" si="57"/>
        <v/>
      </c>
      <c r="K156" s="10" t="e">
        <f t="shared" si="58"/>
        <v>#N/A</v>
      </c>
      <c r="L156" s="24" t="str">
        <f>SORT2!G156</f>
        <v/>
      </c>
      <c r="M156" s="24" t="str">
        <f>SORT2!H156</f>
        <v/>
      </c>
      <c r="N156" s="1" t="str">
        <f t="shared" si="59"/>
        <v/>
      </c>
      <c r="O156" s="1" t="str">
        <f>IF(N156="","",IF(COUNTIF(L$1:L156,L156)&gt;1,"",1))</f>
        <v/>
      </c>
      <c r="P156" s="1" t="str">
        <f>IF(O156="","",SUM(O$1:O156))</f>
        <v/>
      </c>
      <c r="Q156" s="2"/>
      <c r="R156" s="3" t="str">
        <f t="shared" si="60"/>
        <v/>
      </c>
      <c r="S156" s="1" t="str">
        <f t="shared" si="61"/>
        <v/>
      </c>
      <c r="T156" s="1" t="str">
        <f t="shared" si="62"/>
        <v/>
      </c>
      <c r="U156" s="3">
        <f t="shared" si="63"/>
        <v>126</v>
      </c>
      <c r="V156" s="1" t="str">
        <f t="shared" si="64"/>
        <v/>
      </c>
      <c r="W156" s="1" t="str">
        <f t="shared" si="65"/>
        <v/>
      </c>
      <c r="Y156" s="1">
        <f t="shared" si="53"/>
        <v>38</v>
      </c>
      <c r="Z156" s="10">
        <f t="shared" si="66"/>
        <v>1</v>
      </c>
      <c r="AA156" s="11">
        <f t="shared" si="67"/>
        <v>38</v>
      </c>
      <c r="AB156" s="9" t="str">
        <f t="shared" si="68"/>
        <v>Ellen</v>
      </c>
      <c r="AC156" s="12" t="str">
        <f t="shared" si="69"/>
        <v>Jones</v>
      </c>
      <c r="AD156" s="9">
        <f t="shared" si="70"/>
        <v>1800</v>
      </c>
    </row>
    <row r="157" spans="1:30">
      <c r="A157" s="19">
        <f>SORT3!H157</f>
        <v>39</v>
      </c>
      <c r="B157" s="19" t="str">
        <f>SORT3!I157</f>
        <v>Gladys</v>
      </c>
      <c r="C157" s="20">
        <f>SORT3!J157</f>
        <v>1100</v>
      </c>
      <c r="D157" s="20">
        <f t="shared" si="54"/>
        <v>39</v>
      </c>
      <c r="E157" s="1">
        <f>IF(D157="","",IF(COUNTIF(A$1:A157,A157)&gt;1,"",1))</f>
        <v>1</v>
      </c>
      <c r="F157" s="1">
        <f>IF(E157="","",SUM(E$1:E157))</f>
        <v>39</v>
      </c>
      <c r="G157" s="2"/>
      <c r="H157" s="3" t="str">
        <f t="shared" si="55"/>
        <v/>
      </c>
      <c r="I157" s="1" t="str">
        <f t="shared" si="56"/>
        <v/>
      </c>
      <c r="J157" s="1" t="str">
        <f t="shared" si="57"/>
        <v/>
      </c>
      <c r="K157" s="10" t="e">
        <f t="shared" si="58"/>
        <v>#N/A</v>
      </c>
      <c r="L157" s="24" t="str">
        <f>SORT2!G157</f>
        <v/>
      </c>
      <c r="M157" s="24" t="str">
        <f>SORT2!H157</f>
        <v/>
      </c>
      <c r="N157" s="1" t="str">
        <f t="shared" si="59"/>
        <v/>
      </c>
      <c r="O157" s="1" t="str">
        <f>IF(N157="","",IF(COUNTIF(L$1:L157,L157)&gt;1,"",1))</f>
        <v/>
      </c>
      <c r="P157" s="1" t="str">
        <f>IF(O157="","",SUM(O$1:O157))</f>
        <v/>
      </c>
      <c r="Q157" s="2"/>
      <c r="R157" s="3" t="str">
        <f t="shared" si="60"/>
        <v/>
      </c>
      <c r="S157" s="1" t="str">
        <f t="shared" si="61"/>
        <v/>
      </c>
      <c r="T157" s="1" t="str">
        <f t="shared" si="62"/>
        <v/>
      </c>
      <c r="U157" s="3">
        <f t="shared" si="63"/>
        <v>126</v>
      </c>
      <c r="V157" s="1" t="str">
        <f t="shared" si="64"/>
        <v/>
      </c>
      <c r="W157" s="1" t="str">
        <f t="shared" si="65"/>
        <v/>
      </c>
      <c r="Y157" s="1">
        <f t="shared" si="53"/>
        <v>39</v>
      </c>
      <c r="Z157" s="10">
        <f t="shared" si="66"/>
        <v>1</v>
      </c>
      <c r="AA157" s="11">
        <f t="shared" si="67"/>
        <v>39</v>
      </c>
      <c r="AB157" s="9" t="str">
        <f t="shared" si="68"/>
        <v>Gladys</v>
      </c>
      <c r="AC157" s="12" t="str">
        <f t="shared" si="69"/>
        <v>Morgan</v>
      </c>
      <c r="AD157" s="9">
        <f t="shared" si="70"/>
        <v>1100</v>
      </c>
    </row>
    <row r="158" spans="1:30">
      <c r="A158" s="19">
        <f>SORT3!H158</f>
        <v>39</v>
      </c>
      <c r="B158" s="19" t="str">
        <f>SORT3!I158</f>
        <v>Alan</v>
      </c>
      <c r="C158" s="20">
        <f>SORT3!J158</f>
        <v>1870</v>
      </c>
      <c r="D158" s="20">
        <f t="shared" si="54"/>
        <v>39</v>
      </c>
      <c r="E158" s="1" t="str">
        <f>IF(D158="","",IF(COUNTIF(A$1:A158,A158)&gt;1,"",1))</f>
        <v/>
      </c>
      <c r="F158" s="1" t="str">
        <f>IF(E158="","",SUM(E$1:E158))</f>
        <v/>
      </c>
      <c r="G158" s="2"/>
      <c r="H158" s="3" t="str">
        <f t="shared" si="55"/>
        <v/>
      </c>
      <c r="I158" s="1" t="str">
        <f t="shared" si="56"/>
        <v/>
      </c>
      <c r="J158" s="1" t="str">
        <f t="shared" si="57"/>
        <v/>
      </c>
      <c r="K158" s="10" t="e">
        <f t="shared" si="58"/>
        <v>#N/A</v>
      </c>
      <c r="L158" s="24" t="str">
        <f>SORT2!G158</f>
        <v/>
      </c>
      <c r="M158" s="24" t="str">
        <f>SORT2!H158</f>
        <v/>
      </c>
      <c r="N158" s="1" t="str">
        <f t="shared" si="59"/>
        <v/>
      </c>
      <c r="O158" s="1" t="str">
        <f>IF(N158="","",IF(COUNTIF(L$1:L158,L158)&gt;1,"",1))</f>
        <v/>
      </c>
      <c r="P158" s="1" t="str">
        <f>IF(O158="","",SUM(O$1:O158))</f>
        <v/>
      </c>
      <c r="Q158" s="2"/>
      <c r="R158" s="3" t="str">
        <f t="shared" si="60"/>
        <v/>
      </c>
      <c r="S158" s="1" t="str">
        <f t="shared" si="61"/>
        <v/>
      </c>
      <c r="T158" s="1" t="str">
        <f t="shared" si="62"/>
        <v/>
      </c>
      <c r="U158" s="3">
        <f t="shared" si="63"/>
        <v>126</v>
      </c>
      <c r="V158" s="1" t="str">
        <f t="shared" si="64"/>
        <v/>
      </c>
      <c r="W158" s="1" t="str">
        <f t="shared" si="65"/>
        <v/>
      </c>
      <c r="Y158" s="1">
        <f t="shared" si="53"/>
        <v>39</v>
      </c>
      <c r="Z158" s="10">
        <f t="shared" si="66"/>
        <v>2</v>
      </c>
      <c r="AA158" s="11">
        <f t="shared" si="67"/>
        <v>39</v>
      </c>
      <c r="AB158" s="9" t="str">
        <f t="shared" si="68"/>
        <v>Alan</v>
      </c>
      <c r="AC158" s="12" t="str">
        <f t="shared" si="69"/>
        <v>Morgan</v>
      </c>
      <c r="AD158" s="9">
        <f t="shared" si="70"/>
        <v>1870</v>
      </c>
    </row>
    <row r="159" spans="1:30">
      <c r="A159" s="19">
        <f>SORT3!H159</f>
        <v>39</v>
      </c>
      <c r="B159" s="19" t="str">
        <f>SORT3!I159</f>
        <v>Mathew</v>
      </c>
      <c r="C159" s="20">
        <f>SORT3!J159</f>
        <v>1690</v>
      </c>
      <c r="D159" s="20">
        <f t="shared" si="54"/>
        <v>39</v>
      </c>
      <c r="E159" s="1" t="str">
        <f>IF(D159="","",IF(COUNTIF(A$1:A159,A159)&gt;1,"",1))</f>
        <v/>
      </c>
      <c r="F159" s="1" t="str">
        <f>IF(E159="","",SUM(E$1:E159))</f>
        <v/>
      </c>
      <c r="G159" s="2"/>
      <c r="H159" s="3" t="str">
        <f t="shared" si="55"/>
        <v/>
      </c>
      <c r="I159" s="1" t="str">
        <f t="shared" si="56"/>
        <v/>
      </c>
      <c r="J159" s="1" t="str">
        <f t="shared" si="57"/>
        <v/>
      </c>
      <c r="K159" s="10" t="e">
        <f t="shared" si="58"/>
        <v>#N/A</v>
      </c>
      <c r="L159" s="24" t="str">
        <f>SORT2!G159</f>
        <v/>
      </c>
      <c r="M159" s="24" t="str">
        <f>SORT2!H159</f>
        <v/>
      </c>
      <c r="N159" s="1" t="str">
        <f t="shared" si="59"/>
        <v/>
      </c>
      <c r="O159" s="1" t="str">
        <f>IF(N159="","",IF(COUNTIF(L$1:L159,L159)&gt;1,"",1))</f>
        <v/>
      </c>
      <c r="P159" s="1" t="str">
        <f>IF(O159="","",SUM(O$1:O159))</f>
        <v/>
      </c>
      <c r="Q159" s="2"/>
      <c r="R159" s="3" t="str">
        <f t="shared" si="60"/>
        <v/>
      </c>
      <c r="S159" s="1" t="str">
        <f t="shared" si="61"/>
        <v/>
      </c>
      <c r="T159" s="1" t="str">
        <f t="shared" si="62"/>
        <v/>
      </c>
      <c r="U159" s="3">
        <f t="shared" si="63"/>
        <v>126</v>
      </c>
      <c r="V159" s="1" t="str">
        <f t="shared" si="64"/>
        <v/>
      </c>
      <c r="W159" s="1" t="str">
        <f t="shared" si="65"/>
        <v/>
      </c>
      <c r="Y159" s="1">
        <f t="shared" si="53"/>
        <v>39</v>
      </c>
      <c r="Z159" s="10">
        <f t="shared" si="66"/>
        <v>3</v>
      </c>
      <c r="AA159" s="11">
        <f t="shared" si="67"/>
        <v>39</v>
      </c>
      <c r="AB159" s="9" t="str">
        <f t="shared" si="68"/>
        <v>Mathew</v>
      </c>
      <c r="AC159" s="12" t="str">
        <f t="shared" si="69"/>
        <v>Morgan</v>
      </c>
      <c r="AD159" s="9">
        <f t="shared" si="70"/>
        <v>1690</v>
      </c>
    </row>
    <row r="160" spans="1:30">
      <c r="A160" s="19">
        <f>SORT3!H160</f>
        <v>39</v>
      </c>
      <c r="B160" s="19" t="str">
        <f>SORT3!I160</f>
        <v>Carmen</v>
      </c>
      <c r="C160" s="20">
        <f>SORT3!J160</f>
        <v>1920</v>
      </c>
      <c r="D160" s="20">
        <f t="shared" si="54"/>
        <v>39</v>
      </c>
      <c r="E160" s="1" t="str">
        <f>IF(D160="","",IF(COUNTIF(A$1:A160,A160)&gt;1,"",1))</f>
        <v/>
      </c>
      <c r="F160" s="1" t="str">
        <f>IF(E160="","",SUM(E$1:E160))</f>
        <v/>
      </c>
      <c r="G160" s="2"/>
      <c r="H160" s="3" t="str">
        <f t="shared" si="55"/>
        <v/>
      </c>
      <c r="I160" s="1" t="str">
        <f t="shared" si="56"/>
        <v/>
      </c>
      <c r="J160" s="1" t="str">
        <f t="shared" si="57"/>
        <v/>
      </c>
      <c r="K160" s="10" t="e">
        <f t="shared" si="58"/>
        <v>#N/A</v>
      </c>
      <c r="L160" s="24" t="str">
        <f>SORT2!G160</f>
        <v/>
      </c>
      <c r="M160" s="24" t="str">
        <f>SORT2!H160</f>
        <v/>
      </c>
      <c r="N160" s="1" t="str">
        <f t="shared" si="59"/>
        <v/>
      </c>
      <c r="O160" s="1" t="str">
        <f>IF(N160="","",IF(COUNTIF(L$1:L160,L160)&gt;1,"",1))</f>
        <v/>
      </c>
      <c r="P160" s="1" t="str">
        <f>IF(O160="","",SUM(O$1:O160))</f>
        <v/>
      </c>
      <c r="Q160" s="2"/>
      <c r="R160" s="3" t="str">
        <f t="shared" si="60"/>
        <v/>
      </c>
      <c r="S160" s="1" t="str">
        <f t="shared" si="61"/>
        <v/>
      </c>
      <c r="T160" s="1" t="str">
        <f t="shared" si="62"/>
        <v/>
      </c>
      <c r="U160" s="3">
        <f t="shared" si="63"/>
        <v>126</v>
      </c>
      <c r="V160" s="1" t="str">
        <f t="shared" si="64"/>
        <v/>
      </c>
      <c r="W160" s="1" t="str">
        <f t="shared" si="65"/>
        <v/>
      </c>
      <c r="Y160" s="1">
        <f t="shared" si="53"/>
        <v>39</v>
      </c>
      <c r="Z160" s="10">
        <f t="shared" si="66"/>
        <v>4</v>
      </c>
      <c r="AA160" s="11">
        <f t="shared" si="67"/>
        <v>39</v>
      </c>
      <c r="AB160" s="9" t="str">
        <f t="shared" si="68"/>
        <v>Carmen</v>
      </c>
      <c r="AC160" s="12" t="str">
        <f t="shared" si="69"/>
        <v>Morgan</v>
      </c>
      <c r="AD160" s="9">
        <f t="shared" si="70"/>
        <v>1920</v>
      </c>
    </row>
    <row r="161" spans="1:30">
      <c r="A161" s="19">
        <f>SORT3!H161</f>
        <v>40</v>
      </c>
      <c r="B161" s="19" t="str">
        <f>SORT3!I161</f>
        <v>Jeff</v>
      </c>
      <c r="C161" s="20">
        <f>SORT3!J161</f>
        <v>30</v>
      </c>
      <c r="D161" s="20">
        <f t="shared" si="54"/>
        <v>40</v>
      </c>
      <c r="E161" s="1">
        <f>IF(D161="","",IF(COUNTIF(A$1:A161,A161)&gt;1,"",1))</f>
        <v>1</v>
      </c>
      <c r="F161" s="1">
        <f>IF(E161="","",SUM(E$1:E161))</f>
        <v>40</v>
      </c>
      <c r="G161" s="2"/>
      <c r="H161" s="3" t="str">
        <f t="shared" si="55"/>
        <v/>
      </c>
      <c r="I161" s="1" t="str">
        <f t="shared" si="56"/>
        <v/>
      </c>
      <c r="J161" s="1" t="str">
        <f t="shared" si="57"/>
        <v/>
      </c>
      <c r="K161" s="10" t="e">
        <f t="shared" si="58"/>
        <v>#N/A</v>
      </c>
      <c r="L161" s="24" t="str">
        <f>SORT2!G161</f>
        <v/>
      </c>
      <c r="M161" s="24" t="str">
        <f>SORT2!H161</f>
        <v/>
      </c>
      <c r="N161" s="1" t="str">
        <f t="shared" si="59"/>
        <v/>
      </c>
      <c r="O161" s="1" t="str">
        <f>IF(N161="","",IF(COUNTIF(L$1:L161,L161)&gt;1,"",1))</f>
        <v/>
      </c>
      <c r="P161" s="1" t="str">
        <f>IF(O161="","",SUM(O$1:O161))</f>
        <v/>
      </c>
      <c r="Q161" s="2"/>
      <c r="R161" s="3" t="str">
        <f t="shared" si="60"/>
        <v/>
      </c>
      <c r="S161" s="1" t="str">
        <f t="shared" si="61"/>
        <v/>
      </c>
      <c r="T161" s="1" t="str">
        <f t="shared" si="62"/>
        <v/>
      </c>
      <c r="U161" s="3">
        <f t="shared" si="63"/>
        <v>126</v>
      </c>
      <c r="V161" s="1" t="str">
        <f t="shared" si="64"/>
        <v/>
      </c>
      <c r="W161" s="1" t="str">
        <f t="shared" si="65"/>
        <v/>
      </c>
      <c r="Y161" s="1">
        <f t="shared" si="53"/>
        <v>40</v>
      </c>
      <c r="Z161" s="10">
        <f t="shared" si="66"/>
        <v>1</v>
      </c>
      <c r="AA161" s="11">
        <f t="shared" si="67"/>
        <v>40</v>
      </c>
      <c r="AB161" s="9" t="str">
        <f t="shared" si="68"/>
        <v>Jeff</v>
      </c>
      <c r="AC161" s="12" t="str">
        <f t="shared" si="69"/>
        <v>Stewart</v>
      </c>
      <c r="AD161" s="9">
        <f t="shared" si="70"/>
        <v>30</v>
      </c>
    </row>
    <row r="162" spans="1:30">
      <c r="A162" s="19">
        <f>SORT3!H162</f>
        <v>40</v>
      </c>
      <c r="B162" s="19" t="str">
        <f>SORT3!I162</f>
        <v>Lloyd</v>
      </c>
      <c r="C162" s="20">
        <f>SORT3!J162</f>
        <v>810</v>
      </c>
      <c r="D162" s="20">
        <f t="shared" si="54"/>
        <v>40</v>
      </c>
      <c r="E162" s="1" t="str">
        <f>IF(D162="","",IF(COUNTIF(A$1:A162,A162)&gt;1,"",1))</f>
        <v/>
      </c>
      <c r="F162" s="1" t="str">
        <f>IF(E162="","",SUM(E$1:E162))</f>
        <v/>
      </c>
      <c r="G162" s="2"/>
      <c r="H162" s="3" t="str">
        <f t="shared" si="55"/>
        <v/>
      </c>
      <c r="I162" s="1" t="str">
        <f t="shared" si="56"/>
        <v/>
      </c>
      <c r="J162" s="1" t="str">
        <f t="shared" si="57"/>
        <v/>
      </c>
      <c r="K162" s="10" t="e">
        <f t="shared" si="58"/>
        <v>#N/A</v>
      </c>
      <c r="L162" s="24" t="str">
        <f>SORT2!G162</f>
        <v/>
      </c>
      <c r="M162" s="24" t="str">
        <f>SORT2!H162</f>
        <v/>
      </c>
      <c r="N162" s="1" t="str">
        <f t="shared" si="59"/>
        <v/>
      </c>
      <c r="O162" s="1" t="str">
        <f>IF(N162="","",IF(COUNTIF(L$1:L162,L162)&gt;1,"",1))</f>
        <v/>
      </c>
      <c r="P162" s="1" t="str">
        <f>IF(O162="","",SUM(O$1:O162))</f>
        <v/>
      </c>
      <c r="Q162" s="2"/>
      <c r="R162" s="3" t="str">
        <f t="shared" si="60"/>
        <v/>
      </c>
      <c r="S162" s="1" t="str">
        <f t="shared" si="61"/>
        <v/>
      </c>
      <c r="T162" s="1" t="str">
        <f t="shared" si="62"/>
        <v/>
      </c>
      <c r="U162" s="3">
        <f t="shared" si="63"/>
        <v>126</v>
      </c>
      <c r="V162" s="1" t="str">
        <f t="shared" si="64"/>
        <v/>
      </c>
      <c r="W162" s="1" t="str">
        <f t="shared" si="65"/>
        <v/>
      </c>
      <c r="Y162" s="1">
        <f t="shared" si="53"/>
        <v>40</v>
      </c>
      <c r="Z162" s="10">
        <f t="shared" si="66"/>
        <v>2</v>
      </c>
      <c r="AA162" s="11">
        <f t="shared" si="67"/>
        <v>40</v>
      </c>
      <c r="AB162" s="9" t="str">
        <f t="shared" si="68"/>
        <v>Lloyd</v>
      </c>
      <c r="AC162" s="12" t="str">
        <f t="shared" si="69"/>
        <v>Stewart</v>
      </c>
      <c r="AD162" s="9">
        <f t="shared" si="70"/>
        <v>810</v>
      </c>
    </row>
    <row r="163" spans="1:30">
      <c r="A163" s="19">
        <f>SORT3!H163</f>
        <v>40</v>
      </c>
      <c r="B163" s="19" t="str">
        <f>SORT3!I163</f>
        <v>William</v>
      </c>
      <c r="C163" s="20">
        <f>SORT3!J163</f>
        <v>700</v>
      </c>
      <c r="D163" s="20">
        <f t="shared" si="54"/>
        <v>40</v>
      </c>
      <c r="E163" s="1" t="str">
        <f>IF(D163="","",IF(COUNTIF(A$1:A163,A163)&gt;1,"",1))</f>
        <v/>
      </c>
      <c r="F163" s="1" t="str">
        <f>IF(E163="","",SUM(E$1:E163))</f>
        <v/>
      </c>
      <c r="G163" s="2"/>
      <c r="H163" s="3" t="str">
        <f t="shared" si="55"/>
        <v/>
      </c>
      <c r="I163" s="1" t="str">
        <f t="shared" si="56"/>
        <v/>
      </c>
      <c r="J163" s="1" t="str">
        <f t="shared" si="57"/>
        <v/>
      </c>
      <c r="K163" s="10" t="e">
        <f t="shared" si="58"/>
        <v>#N/A</v>
      </c>
      <c r="L163" s="24" t="str">
        <f>SORT2!G163</f>
        <v/>
      </c>
      <c r="M163" s="24" t="str">
        <f>SORT2!H163</f>
        <v/>
      </c>
      <c r="N163" s="1" t="str">
        <f t="shared" si="59"/>
        <v/>
      </c>
      <c r="O163" s="1" t="str">
        <f>IF(N163="","",IF(COUNTIF(L$1:L163,L163)&gt;1,"",1))</f>
        <v/>
      </c>
      <c r="P163" s="1" t="str">
        <f>IF(O163="","",SUM(O$1:O163))</f>
        <v/>
      </c>
      <c r="Q163" s="2"/>
      <c r="R163" s="3" t="str">
        <f t="shared" si="60"/>
        <v/>
      </c>
      <c r="S163" s="1" t="str">
        <f t="shared" si="61"/>
        <v/>
      </c>
      <c r="T163" s="1" t="str">
        <f t="shared" si="62"/>
        <v/>
      </c>
      <c r="U163" s="3">
        <f t="shared" si="63"/>
        <v>126</v>
      </c>
      <c r="V163" s="1" t="str">
        <f t="shared" si="64"/>
        <v/>
      </c>
      <c r="W163" s="1" t="str">
        <f t="shared" si="65"/>
        <v/>
      </c>
      <c r="Y163" s="1">
        <f t="shared" si="53"/>
        <v>40</v>
      </c>
      <c r="Z163" s="10">
        <f t="shared" si="66"/>
        <v>3</v>
      </c>
      <c r="AA163" s="11">
        <f t="shared" si="67"/>
        <v>40</v>
      </c>
      <c r="AB163" s="9" t="str">
        <f t="shared" si="68"/>
        <v>William</v>
      </c>
      <c r="AC163" s="12" t="str">
        <f t="shared" si="69"/>
        <v>Stewart</v>
      </c>
      <c r="AD163" s="9">
        <f t="shared" si="70"/>
        <v>700</v>
      </c>
    </row>
    <row r="164" spans="1:30">
      <c r="A164" s="19">
        <f>SORT3!H164</f>
        <v>40</v>
      </c>
      <c r="B164" s="19" t="str">
        <f>SORT3!I164</f>
        <v>Brittany</v>
      </c>
      <c r="C164" s="20">
        <f>SORT3!J164</f>
        <v>760</v>
      </c>
      <c r="D164" s="20">
        <f t="shared" si="54"/>
        <v>40</v>
      </c>
      <c r="E164" s="1" t="str">
        <f>IF(D164="","",IF(COUNTIF(A$1:A164,A164)&gt;1,"",1))</f>
        <v/>
      </c>
      <c r="F164" s="1" t="str">
        <f>IF(E164="","",SUM(E$1:E164))</f>
        <v/>
      </c>
      <c r="G164" s="2"/>
      <c r="H164" s="3" t="str">
        <f t="shared" si="55"/>
        <v/>
      </c>
      <c r="I164" s="1" t="str">
        <f t="shared" si="56"/>
        <v/>
      </c>
      <c r="J164" s="1" t="str">
        <f t="shared" si="57"/>
        <v/>
      </c>
      <c r="K164" s="10" t="e">
        <f t="shared" si="58"/>
        <v>#N/A</v>
      </c>
      <c r="L164" s="24" t="str">
        <f>SORT2!G164</f>
        <v/>
      </c>
      <c r="M164" s="24" t="str">
        <f>SORT2!H164</f>
        <v/>
      </c>
      <c r="N164" s="1" t="str">
        <f t="shared" si="59"/>
        <v/>
      </c>
      <c r="O164" s="1" t="str">
        <f>IF(N164="","",IF(COUNTIF(L$1:L164,L164)&gt;1,"",1))</f>
        <v/>
      </c>
      <c r="P164" s="1" t="str">
        <f>IF(O164="","",SUM(O$1:O164))</f>
        <v/>
      </c>
      <c r="Q164" s="2"/>
      <c r="R164" s="3" t="str">
        <f t="shared" si="60"/>
        <v/>
      </c>
      <c r="S164" s="1" t="str">
        <f t="shared" si="61"/>
        <v/>
      </c>
      <c r="T164" s="1" t="str">
        <f t="shared" si="62"/>
        <v/>
      </c>
      <c r="U164" s="3">
        <f t="shared" si="63"/>
        <v>126</v>
      </c>
      <c r="V164" s="1" t="str">
        <f t="shared" si="64"/>
        <v/>
      </c>
      <c r="W164" s="1" t="str">
        <f t="shared" si="65"/>
        <v/>
      </c>
      <c r="Y164" s="1">
        <f t="shared" si="53"/>
        <v>40</v>
      </c>
      <c r="Z164" s="10">
        <f t="shared" si="66"/>
        <v>4</v>
      </c>
      <c r="AA164" s="11">
        <f t="shared" si="67"/>
        <v>40</v>
      </c>
      <c r="AB164" s="9" t="str">
        <f t="shared" si="68"/>
        <v>Brittany</v>
      </c>
      <c r="AC164" s="12" t="str">
        <f t="shared" si="69"/>
        <v>Stewart</v>
      </c>
      <c r="AD164" s="9">
        <f t="shared" si="70"/>
        <v>760</v>
      </c>
    </row>
    <row r="165" spans="1:30">
      <c r="A165" s="19">
        <f>SORT3!H165</f>
        <v>40</v>
      </c>
      <c r="B165" s="19" t="str">
        <f>SORT3!I165</f>
        <v>Francisco</v>
      </c>
      <c r="C165" s="20">
        <f>SORT3!J165</f>
        <v>2320</v>
      </c>
      <c r="D165" s="20">
        <f t="shared" si="54"/>
        <v>40</v>
      </c>
      <c r="E165" s="1" t="str">
        <f>IF(D165="","",IF(COUNTIF(A$1:A165,A165)&gt;1,"",1))</f>
        <v/>
      </c>
      <c r="F165" s="1" t="str">
        <f>IF(E165="","",SUM(E$1:E165))</f>
        <v/>
      </c>
      <c r="G165" s="2"/>
      <c r="H165" s="3" t="str">
        <f t="shared" si="55"/>
        <v/>
      </c>
      <c r="I165" s="1" t="str">
        <f t="shared" si="56"/>
        <v/>
      </c>
      <c r="J165" s="1" t="str">
        <f t="shared" si="57"/>
        <v/>
      </c>
      <c r="K165" s="10" t="e">
        <f t="shared" si="58"/>
        <v>#N/A</v>
      </c>
      <c r="L165" s="24" t="str">
        <f>SORT2!G165</f>
        <v/>
      </c>
      <c r="M165" s="24" t="str">
        <f>SORT2!H165</f>
        <v/>
      </c>
      <c r="N165" s="1" t="str">
        <f t="shared" si="59"/>
        <v/>
      </c>
      <c r="O165" s="1" t="str">
        <f>IF(N165="","",IF(COUNTIF(L$1:L165,L165)&gt;1,"",1))</f>
        <v/>
      </c>
      <c r="P165" s="1" t="str">
        <f>IF(O165="","",SUM(O$1:O165))</f>
        <v/>
      </c>
      <c r="Q165" s="2"/>
      <c r="R165" s="3" t="str">
        <f t="shared" si="60"/>
        <v/>
      </c>
      <c r="S165" s="1" t="str">
        <f t="shared" si="61"/>
        <v/>
      </c>
      <c r="T165" s="1" t="str">
        <f t="shared" si="62"/>
        <v/>
      </c>
      <c r="U165" s="3">
        <f t="shared" si="63"/>
        <v>126</v>
      </c>
      <c r="V165" s="1" t="str">
        <f t="shared" si="64"/>
        <v/>
      </c>
      <c r="W165" s="1" t="str">
        <f t="shared" si="65"/>
        <v/>
      </c>
      <c r="Y165" s="1">
        <f t="shared" si="53"/>
        <v>40</v>
      </c>
      <c r="Z165" s="10">
        <f t="shared" si="66"/>
        <v>5</v>
      </c>
      <c r="AA165" s="11">
        <f t="shared" si="67"/>
        <v>40</v>
      </c>
      <c r="AB165" s="9" t="str">
        <f t="shared" si="68"/>
        <v>Francisco</v>
      </c>
      <c r="AC165" s="12" t="str">
        <f t="shared" si="69"/>
        <v>Stewart</v>
      </c>
      <c r="AD165" s="9">
        <f t="shared" si="70"/>
        <v>2320</v>
      </c>
    </row>
    <row r="166" spans="1:30">
      <c r="A166" s="19">
        <f>SORT3!H166</f>
        <v>41</v>
      </c>
      <c r="B166" s="19" t="str">
        <f>SORT3!I166</f>
        <v>Jeffery</v>
      </c>
      <c r="C166" s="20">
        <f>SORT3!J166</f>
        <v>230</v>
      </c>
      <c r="D166" s="20">
        <f t="shared" si="54"/>
        <v>41</v>
      </c>
      <c r="E166" s="1">
        <f>IF(D166="","",IF(COUNTIF(A$1:A166,A166)&gt;1,"",1))</f>
        <v>1</v>
      </c>
      <c r="F166" s="1">
        <f>IF(E166="","",SUM(E$1:E166))</f>
        <v>41</v>
      </c>
      <c r="G166" s="2"/>
      <c r="H166" s="3" t="str">
        <f t="shared" si="55"/>
        <v/>
      </c>
      <c r="I166" s="1" t="str">
        <f t="shared" si="56"/>
        <v/>
      </c>
      <c r="J166" s="1" t="str">
        <f t="shared" si="57"/>
        <v/>
      </c>
      <c r="K166" s="10" t="e">
        <f t="shared" si="58"/>
        <v>#N/A</v>
      </c>
      <c r="L166" s="24" t="str">
        <f>SORT2!G166</f>
        <v/>
      </c>
      <c r="M166" s="24" t="str">
        <f>SORT2!H166</f>
        <v/>
      </c>
      <c r="N166" s="1" t="str">
        <f t="shared" si="59"/>
        <v/>
      </c>
      <c r="O166" s="1" t="str">
        <f>IF(N166="","",IF(COUNTIF(L$1:L166,L166)&gt;1,"",1))</f>
        <v/>
      </c>
      <c r="P166" s="1" t="str">
        <f>IF(O166="","",SUM(O$1:O166))</f>
        <v/>
      </c>
      <c r="Q166" s="2"/>
      <c r="R166" s="3" t="str">
        <f t="shared" si="60"/>
        <v/>
      </c>
      <c r="S166" s="1" t="str">
        <f t="shared" si="61"/>
        <v/>
      </c>
      <c r="T166" s="1" t="str">
        <f t="shared" si="62"/>
        <v/>
      </c>
      <c r="U166" s="3">
        <f t="shared" si="63"/>
        <v>126</v>
      </c>
      <c r="V166" s="1" t="str">
        <f t="shared" si="64"/>
        <v/>
      </c>
      <c r="W166" s="1" t="str">
        <f t="shared" si="65"/>
        <v/>
      </c>
      <c r="Y166" s="1">
        <f t="shared" si="53"/>
        <v>41</v>
      </c>
      <c r="Z166" s="10">
        <f t="shared" si="66"/>
        <v>1</v>
      </c>
      <c r="AA166" s="11">
        <f t="shared" si="67"/>
        <v>41</v>
      </c>
      <c r="AB166" s="9" t="str">
        <f t="shared" si="68"/>
        <v>Jeffery</v>
      </c>
      <c r="AC166" s="12" t="str">
        <f t="shared" si="69"/>
        <v>Martínez</v>
      </c>
      <c r="AD166" s="9">
        <f t="shared" si="70"/>
        <v>230</v>
      </c>
    </row>
    <row r="167" spans="1:30">
      <c r="A167" s="19">
        <f>SORT3!H167</f>
        <v>41</v>
      </c>
      <c r="B167" s="19" t="str">
        <f>SORT3!I167</f>
        <v>Keith</v>
      </c>
      <c r="C167" s="20">
        <f>SORT3!J167</f>
        <v>1500</v>
      </c>
      <c r="D167" s="20">
        <f t="shared" si="54"/>
        <v>41</v>
      </c>
      <c r="E167" s="1" t="str">
        <f>IF(D167="","",IF(COUNTIF(A$1:A167,A167)&gt;1,"",1))</f>
        <v/>
      </c>
      <c r="F167" s="1" t="str">
        <f>IF(E167="","",SUM(E$1:E167))</f>
        <v/>
      </c>
      <c r="G167" s="2"/>
      <c r="H167" s="3" t="str">
        <f t="shared" si="55"/>
        <v/>
      </c>
      <c r="I167" s="1" t="str">
        <f t="shared" si="56"/>
        <v/>
      </c>
      <c r="J167" s="1" t="str">
        <f t="shared" si="57"/>
        <v/>
      </c>
      <c r="K167" s="10" t="e">
        <f t="shared" si="58"/>
        <v>#N/A</v>
      </c>
      <c r="L167" s="24" t="str">
        <f>SORT2!G167</f>
        <v/>
      </c>
      <c r="M167" s="24" t="str">
        <f>SORT2!H167</f>
        <v/>
      </c>
      <c r="N167" s="1" t="str">
        <f t="shared" si="59"/>
        <v/>
      </c>
      <c r="O167" s="1" t="str">
        <f>IF(N167="","",IF(COUNTIF(L$1:L167,L167)&gt;1,"",1))</f>
        <v/>
      </c>
      <c r="P167" s="1" t="str">
        <f>IF(O167="","",SUM(O$1:O167))</f>
        <v/>
      </c>
      <c r="Q167" s="2"/>
      <c r="R167" s="3" t="str">
        <f t="shared" si="60"/>
        <v/>
      </c>
      <c r="S167" s="1" t="str">
        <f t="shared" si="61"/>
        <v/>
      </c>
      <c r="T167" s="1" t="str">
        <f t="shared" si="62"/>
        <v/>
      </c>
      <c r="U167" s="3">
        <f t="shared" si="63"/>
        <v>126</v>
      </c>
      <c r="V167" s="1" t="str">
        <f t="shared" si="64"/>
        <v/>
      </c>
      <c r="W167" s="1" t="str">
        <f t="shared" si="65"/>
        <v/>
      </c>
      <c r="Y167" s="1">
        <f t="shared" si="53"/>
        <v>41</v>
      </c>
      <c r="Z167" s="10">
        <f t="shared" si="66"/>
        <v>2</v>
      </c>
      <c r="AA167" s="11">
        <f t="shared" si="67"/>
        <v>41</v>
      </c>
      <c r="AB167" s="9" t="str">
        <f t="shared" si="68"/>
        <v>Keith</v>
      </c>
      <c r="AC167" s="12" t="str">
        <f t="shared" si="69"/>
        <v>Martínez</v>
      </c>
      <c r="AD167" s="9">
        <f t="shared" si="70"/>
        <v>1500</v>
      </c>
    </row>
    <row r="168" spans="1:30">
      <c r="A168" s="19">
        <f>SORT3!H168</f>
        <v>42</v>
      </c>
      <c r="B168" s="19" t="str">
        <f>SORT3!I168</f>
        <v>Joseph</v>
      </c>
      <c r="C168" s="20">
        <f>SORT3!J168</f>
        <v>2850</v>
      </c>
      <c r="D168" s="20">
        <f t="shared" si="54"/>
        <v>42</v>
      </c>
      <c r="E168" s="1">
        <f>IF(D168="","",IF(COUNTIF(A$1:A168,A168)&gt;1,"",1))</f>
        <v>1</v>
      </c>
      <c r="F168" s="1">
        <f>IF(E168="","",SUM(E$1:E168))</f>
        <v>42</v>
      </c>
      <c r="G168" s="2"/>
      <c r="H168" s="3" t="str">
        <f t="shared" si="55"/>
        <v/>
      </c>
      <c r="I168" s="1" t="str">
        <f t="shared" si="56"/>
        <v/>
      </c>
      <c r="J168" s="1" t="str">
        <f t="shared" si="57"/>
        <v/>
      </c>
      <c r="K168" s="10" t="e">
        <f t="shared" si="58"/>
        <v>#N/A</v>
      </c>
      <c r="L168" s="24" t="str">
        <f>SORT2!G168</f>
        <v/>
      </c>
      <c r="M168" s="24" t="str">
        <f>SORT2!H168</f>
        <v/>
      </c>
      <c r="N168" s="1" t="str">
        <f t="shared" si="59"/>
        <v/>
      </c>
      <c r="O168" s="1" t="str">
        <f>IF(N168="","",IF(COUNTIF(L$1:L168,L168)&gt;1,"",1))</f>
        <v/>
      </c>
      <c r="P168" s="1" t="str">
        <f>IF(O168="","",SUM(O$1:O168))</f>
        <v/>
      </c>
      <c r="Q168" s="2"/>
      <c r="R168" s="3" t="str">
        <f t="shared" si="60"/>
        <v/>
      </c>
      <c r="S168" s="1" t="str">
        <f t="shared" si="61"/>
        <v/>
      </c>
      <c r="T168" s="1" t="str">
        <f t="shared" si="62"/>
        <v/>
      </c>
      <c r="U168" s="3">
        <f t="shared" si="63"/>
        <v>126</v>
      </c>
      <c r="V168" s="1" t="str">
        <f t="shared" si="64"/>
        <v/>
      </c>
      <c r="W168" s="1" t="str">
        <f t="shared" si="65"/>
        <v/>
      </c>
      <c r="Y168" s="1">
        <f t="shared" si="53"/>
        <v>42</v>
      </c>
      <c r="Z168" s="10">
        <f t="shared" si="66"/>
        <v>1</v>
      </c>
      <c r="AA168" s="11">
        <f t="shared" si="67"/>
        <v>42</v>
      </c>
      <c r="AB168" s="9" t="str">
        <f t="shared" si="68"/>
        <v>Joseph</v>
      </c>
      <c r="AC168" s="12" t="str">
        <f t="shared" si="69"/>
        <v>Gray</v>
      </c>
      <c r="AD168" s="9">
        <f t="shared" si="70"/>
        <v>2850</v>
      </c>
    </row>
    <row r="169" spans="1:30">
      <c r="A169" s="19">
        <f>SORT3!H169</f>
        <v>42</v>
      </c>
      <c r="B169" s="19" t="str">
        <f>SORT3!I169</f>
        <v>Marcia</v>
      </c>
      <c r="C169" s="20">
        <f>SORT3!J169</f>
        <v>220</v>
      </c>
      <c r="D169" s="20">
        <f t="shared" si="54"/>
        <v>42</v>
      </c>
      <c r="E169" s="1" t="str">
        <f>IF(D169="","",IF(COUNTIF(A$1:A169,A169)&gt;1,"",1))</f>
        <v/>
      </c>
      <c r="F169" s="1" t="str">
        <f>IF(E169="","",SUM(E$1:E169))</f>
        <v/>
      </c>
      <c r="G169" s="2"/>
      <c r="H169" s="3" t="str">
        <f t="shared" si="55"/>
        <v/>
      </c>
      <c r="I169" s="1" t="str">
        <f t="shared" si="56"/>
        <v/>
      </c>
      <c r="J169" s="1" t="str">
        <f t="shared" si="57"/>
        <v/>
      </c>
      <c r="K169" s="10" t="e">
        <f t="shared" si="58"/>
        <v>#N/A</v>
      </c>
      <c r="L169" s="24" t="str">
        <f>SORT2!G169</f>
        <v/>
      </c>
      <c r="M169" s="24" t="str">
        <f>SORT2!H169</f>
        <v/>
      </c>
      <c r="N169" s="1" t="str">
        <f t="shared" si="59"/>
        <v/>
      </c>
      <c r="O169" s="1" t="str">
        <f>IF(N169="","",IF(COUNTIF(L$1:L169,L169)&gt;1,"",1))</f>
        <v/>
      </c>
      <c r="P169" s="1" t="str">
        <f>IF(O169="","",SUM(O$1:O169))</f>
        <v/>
      </c>
      <c r="Q169" s="2"/>
      <c r="R169" s="3" t="str">
        <f t="shared" si="60"/>
        <v/>
      </c>
      <c r="S169" s="1" t="str">
        <f t="shared" si="61"/>
        <v/>
      </c>
      <c r="T169" s="1" t="str">
        <f t="shared" si="62"/>
        <v/>
      </c>
      <c r="U169" s="3">
        <f t="shared" si="63"/>
        <v>126</v>
      </c>
      <c r="V169" s="1" t="str">
        <f t="shared" si="64"/>
        <v/>
      </c>
      <c r="W169" s="1" t="str">
        <f t="shared" si="65"/>
        <v/>
      </c>
      <c r="Y169" s="1">
        <f t="shared" si="53"/>
        <v>42</v>
      </c>
      <c r="Z169" s="10">
        <f t="shared" si="66"/>
        <v>2</v>
      </c>
      <c r="AA169" s="11">
        <f t="shared" si="67"/>
        <v>42</v>
      </c>
      <c r="AB169" s="9" t="str">
        <f t="shared" si="68"/>
        <v>Marcia</v>
      </c>
      <c r="AC169" s="12" t="str">
        <f t="shared" si="69"/>
        <v>Gray</v>
      </c>
      <c r="AD169" s="9">
        <f t="shared" si="70"/>
        <v>220</v>
      </c>
    </row>
    <row r="170" spans="1:30">
      <c r="A170" s="19">
        <f>SORT3!H170</f>
        <v>42</v>
      </c>
      <c r="B170" s="19" t="str">
        <f>SORT3!I170</f>
        <v>Rick</v>
      </c>
      <c r="C170" s="20">
        <f>SORT3!J170</f>
        <v>580</v>
      </c>
      <c r="D170" s="20">
        <f t="shared" si="54"/>
        <v>42</v>
      </c>
      <c r="E170" s="1" t="str">
        <f>IF(D170="","",IF(COUNTIF(A$1:A170,A170)&gt;1,"",1))</f>
        <v/>
      </c>
      <c r="F170" s="1" t="str">
        <f>IF(E170="","",SUM(E$1:E170))</f>
        <v/>
      </c>
      <c r="G170" s="2"/>
      <c r="H170" s="3" t="str">
        <f t="shared" si="55"/>
        <v/>
      </c>
      <c r="I170" s="1" t="str">
        <f t="shared" si="56"/>
        <v/>
      </c>
      <c r="J170" s="1" t="str">
        <f t="shared" si="57"/>
        <v/>
      </c>
      <c r="K170" s="10" t="e">
        <f t="shared" si="58"/>
        <v>#N/A</v>
      </c>
      <c r="L170" s="24" t="str">
        <f>SORT2!G170</f>
        <v/>
      </c>
      <c r="M170" s="24" t="str">
        <f>SORT2!H170</f>
        <v/>
      </c>
      <c r="N170" s="1" t="str">
        <f t="shared" si="59"/>
        <v/>
      </c>
      <c r="O170" s="1" t="str">
        <f>IF(N170="","",IF(COUNTIF(L$1:L170,L170)&gt;1,"",1))</f>
        <v/>
      </c>
      <c r="P170" s="1" t="str">
        <f>IF(O170="","",SUM(O$1:O170))</f>
        <v/>
      </c>
      <c r="Q170" s="2"/>
      <c r="R170" s="3" t="str">
        <f t="shared" si="60"/>
        <v/>
      </c>
      <c r="S170" s="1" t="str">
        <f t="shared" si="61"/>
        <v/>
      </c>
      <c r="T170" s="1" t="str">
        <f t="shared" si="62"/>
        <v/>
      </c>
      <c r="U170" s="3">
        <f t="shared" si="63"/>
        <v>126</v>
      </c>
      <c r="V170" s="1" t="str">
        <f t="shared" si="64"/>
        <v/>
      </c>
      <c r="W170" s="1" t="str">
        <f t="shared" si="65"/>
        <v/>
      </c>
      <c r="Y170" s="1">
        <f t="shared" si="53"/>
        <v>42</v>
      </c>
      <c r="Z170" s="10">
        <f t="shared" si="66"/>
        <v>3</v>
      </c>
      <c r="AA170" s="11">
        <f t="shared" si="67"/>
        <v>42</v>
      </c>
      <c r="AB170" s="9" t="str">
        <f t="shared" si="68"/>
        <v>Rick</v>
      </c>
      <c r="AC170" s="12" t="str">
        <f t="shared" si="69"/>
        <v>Gray</v>
      </c>
      <c r="AD170" s="9">
        <f t="shared" si="70"/>
        <v>580</v>
      </c>
    </row>
    <row r="171" spans="1:30">
      <c r="A171" s="19">
        <f>SORT3!H171</f>
        <v>43</v>
      </c>
      <c r="B171" s="19" t="str">
        <f>SORT3!I171</f>
        <v>Lloyd</v>
      </c>
      <c r="C171" s="20">
        <f>SORT3!J171</f>
        <v>1380</v>
      </c>
      <c r="D171" s="20">
        <f t="shared" si="54"/>
        <v>43</v>
      </c>
      <c r="E171" s="1">
        <f>IF(D171="","",IF(COUNTIF(A$1:A171,A171)&gt;1,"",1))</f>
        <v>1</v>
      </c>
      <c r="F171" s="1">
        <f>IF(E171="","",SUM(E$1:E171))</f>
        <v>43</v>
      </c>
      <c r="G171" s="2"/>
      <c r="H171" s="3" t="str">
        <f t="shared" si="55"/>
        <v/>
      </c>
      <c r="I171" s="1" t="str">
        <f t="shared" si="56"/>
        <v/>
      </c>
      <c r="J171" s="1" t="str">
        <f t="shared" si="57"/>
        <v/>
      </c>
      <c r="K171" s="10" t="e">
        <f t="shared" si="58"/>
        <v>#N/A</v>
      </c>
      <c r="L171" s="24" t="str">
        <f>SORT2!G171</f>
        <v/>
      </c>
      <c r="M171" s="24" t="str">
        <f>SORT2!H171</f>
        <v/>
      </c>
      <c r="N171" s="1" t="str">
        <f t="shared" si="59"/>
        <v/>
      </c>
      <c r="O171" s="1" t="str">
        <f>IF(N171="","",IF(COUNTIF(L$1:L171,L171)&gt;1,"",1))</f>
        <v/>
      </c>
      <c r="P171" s="1" t="str">
        <f>IF(O171="","",SUM(O$1:O171))</f>
        <v/>
      </c>
      <c r="Q171" s="2"/>
      <c r="R171" s="3" t="str">
        <f t="shared" si="60"/>
        <v/>
      </c>
      <c r="S171" s="1" t="str">
        <f t="shared" si="61"/>
        <v/>
      </c>
      <c r="T171" s="1" t="str">
        <f t="shared" si="62"/>
        <v/>
      </c>
      <c r="U171" s="3">
        <f t="shared" si="63"/>
        <v>126</v>
      </c>
      <c r="V171" s="1" t="str">
        <f t="shared" si="64"/>
        <v/>
      </c>
      <c r="W171" s="1" t="str">
        <f t="shared" si="65"/>
        <v/>
      </c>
      <c r="Y171" s="1">
        <f t="shared" si="53"/>
        <v>43</v>
      </c>
      <c r="Z171" s="10">
        <f t="shared" si="66"/>
        <v>1</v>
      </c>
      <c r="AA171" s="11">
        <f t="shared" si="67"/>
        <v>43</v>
      </c>
      <c r="AB171" s="9" t="str">
        <f t="shared" si="68"/>
        <v>Lloyd</v>
      </c>
      <c r="AC171" s="12" t="str">
        <f t="shared" si="69"/>
        <v>Flores</v>
      </c>
      <c r="AD171" s="9">
        <f t="shared" si="70"/>
        <v>1380</v>
      </c>
    </row>
    <row r="172" spans="1:30">
      <c r="A172" s="19">
        <f>SORT3!H172</f>
        <v>43</v>
      </c>
      <c r="B172" s="19" t="str">
        <f>SORT3!I172</f>
        <v>Travis</v>
      </c>
      <c r="C172" s="20">
        <f>SORT3!J172</f>
        <v>1270</v>
      </c>
      <c r="D172" s="20">
        <f t="shared" si="54"/>
        <v>43</v>
      </c>
      <c r="E172" s="1" t="str">
        <f>IF(D172="","",IF(COUNTIF(A$1:A172,A172)&gt;1,"",1))</f>
        <v/>
      </c>
      <c r="F172" s="1" t="str">
        <f>IF(E172="","",SUM(E$1:E172))</f>
        <v/>
      </c>
      <c r="G172" s="2"/>
      <c r="H172" s="3" t="str">
        <f t="shared" si="55"/>
        <v/>
      </c>
      <c r="I172" s="1" t="str">
        <f t="shared" si="56"/>
        <v/>
      </c>
      <c r="J172" s="1" t="str">
        <f t="shared" si="57"/>
        <v/>
      </c>
      <c r="K172" s="10" t="e">
        <f t="shared" si="58"/>
        <v>#N/A</v>
      </c>
      <c r="L172" s="24" t="str">
        <f>SORT2!G172</f>
        <v/>
      </c>
      <c r="M172" s="24" t="str">
        <f>SORT2!H172</f>
        <v/>
      </c>
      <c r="N172" s="1" t="str">
        <f t="shared" si="59"/>
        <v/>
      </c>
      <c r="O172" s="1" t="str">
        <f>IF(N172="","",IF(COUNTIF(L$1:L172,L172)&gt;1,"",1))</f>
        <v/>
      </c>
      <c r="P172" s="1" t="str">
        <f>IF(O172="","",SUM(O$1:O172))</f>
        <v/>
      </c>
      <c r="Q172" s="2"/>
      <c r="R172" s="3" t="str">
        <f t="shared" si="60"/>
        <v/>
      </c>
      <c r="S172" s="1" t="str">
        <f t="shared" si="61"/>
        <v/>
      </c>
      <c r="T172" s="1" t="str">
        <f t="shared" si="62"/>
        <v/>
      </c>
      <c r="U172" s="3">
        <f t="shared" si="63"/>
        <v>126</v>
      </c>
      <c r="V172" s="1" t="str">
        <f t="shared" si="64"/>
        <v/>
      </c>
      <c r="W172" s="1" t="str">
        <f t="shared" si="65"/>
        <v/>
      </c>
      <c r="Y172" s="1">
        <f t="shared" si="53"/>
        <v>43</v>
      </c>
      <c r="Z172" s="10">
        <f t="shared" si="66"/>
        <v>2</v>
      </c>
      <c r="AA172" s="11">
        <f t="shared" si="67"/>
        <v>43</v>
      </c>
      <c r="AB172" s="9" t="str">
        <f t="shared" si="68"/>
        <v>Travis</v>
      </c>
      <c r="AC172" s="12" t="str">
        <f t="shared" si="69"/>
        <v>Flores</v>
      </c>
      <c r="AD172" s="9">
        <f t="shared" si="70"/>
        <v>1270</v>
      </c>
    </row>
    <row r="173" spans="1:30">
      <c r="A173" s="19">
        <f>SORT3!H173</f>
        <v>43</v>
      </c>
      <c r="B173" s="19" t="str">
        <f>SORT3!I173</f>
        <v>Carla</v>
      </c>
      <c r="C173" s="20">
        <f>SORT3!J173</f>
        <v>2030</v>
      </c>
      <c r="D173" s="20">
        <f t="shared" si="54"/>
        <v>43</v>
      </c>
      <c r="E173" s="1" t="str">
        <f>IF(D173="","",IF(COUNTIF(A$1:A173,A173)&gt;1,"",1))</f>
        <v/>
      </c>
      <c r="F173" s="1" t="str">
        <f>IF(E173="","",SUM(E$1:E173))</f>
        <v/>
      </c>
      <c r="G173" s="2"/>
      <c r="H173" s="3" t="str">
        <f t="shared" si="55"/>
        <v/>
      </c>
      <c r="I173" s="1" t="str">
        <f t="shared" si="56"/>
        <v/>
      </c>
      <c r="J173" s="1" t="str">
        <f t="shared" si="57"/>
        <v/>
      </c>
      <c r="K173" s="10" t="e">
        <f t="shared" si="58"/>
        <v>#N/A</v>
      </c>
      <c r="L173" s="24" t="str">
        <f>SORT2!G173</f>
        <v/>
      </c>
      <c r="M173" s="24" t="str">
        <f>SORT2!H173</f>
        <v/>
      </c>
      <c r="N173" s="1" t="str">
        <f t="shared" si="59"/>
        <v/>
      </c>
      <c r="O173" s="1" t="str">
        <f>IF(N173="","",IF(COUNTIF(L$1:L173,L173)&gt;1,"",1))</f>
        <v/>
      </c>
      <c r="P173" s="1" t="str">
        <f>IF(O173="","",SUM(O$1:O173))</f>
        <v/>
      </c>
      <c r="Q173" s="2"/>
      <c r="R173" s="3" t="str">
        <f t="shared" si="60"/>
        <v/>
      </c>
      <c r="S173" s="1" t="str">
        <f t="shared" si="61"/>
        <v/>
      </c>
      <c r="T173" s="1" t="str">
        <f t="shared" si="62"/>
        <v/>
      </c>
      <c r="U173" s="3">
        <f t="shared" si="63"/>
        <v>126</v>
      </c>
      <c r="V173" s="1" t="str">
        <f t="shared" si="64"/>
        <v/>
      </c>
      <c r="W173" s="1" t="str">
        <f t="shared" si="65"/>
        <v/>
      </c>
      <c r="Y173" s="1">
        <f t="shared" si="53"/>
        <v>43</v>
      </c>
      <c r="Z173" s="10">
        <f t="shared" si="66"/>
        <v>3</v>
      </c>
      <c r="AA173" s="11">
        <f t="shared" si="67"/>
        <v>43</v>
      </c>
      <c r="AB173" s="9" t="str">
        <f t="shared" si="68"/>
        <v>Carla</v>
      </c>
      <c r="AC173" s="12" t="str">
        <f t="shared" si="69"/>
        <v>Flores</v>
      </c>
      <c r="AD173" s="9">
        <f t="shared" si="70"/>
        <v>2030</v>
      </c>
    </row>
    <row r="174" spans="1:30">
      <c r="A174" s="19">
        <f>SORT3!H174</f>
        <v>43</v>
      </c>
      <c r="B174" s="19" t="str">
        <f>SORT3!I174</f>
        <v>Suzanne</v>
      </c>
      <c r="C174" s="20">
        <f>SORT3!J174</f>
        <v>450</v>
      </c>
      <c r="D174" s="20">
        <f t="shared" si="54"/>
        <v>43</v>
      </c>
      <c r="E174" s="1" t="str">
        <f>IF(D174="","",IF(COUNTIF(A$1:A174,A174)&gt;1,"",1))</f>
        <v/>
      </c>
      <c r="F174" s="1" t="str">
        <f>IF(E174="","",SUM(E$1:E174))</f>
        <v/>
      </c>
      <c r="G174" s="2"/>
      <c r="H174" s="3" t="str">
        <f t="shared" si="55"/>
        <v/>
      </c>
      <c r="I174" s="1" t="str">
        <f t="shared" si="56"/>
        <v/>
      </c>
      <c r="J174" s="1" t="str">
        <f t="shared" si="57"/>
        <v/>
      </c>
      <c r="K174" s="10" t="e">
        <f t="shared" si="58"/>
        <v>#N/A</v>
      </c>
      <c r="L174" s="24" t="str">
        <f>SORT2!G174</f>
        <v/>
      </c>
      <c r="M174" s="24" t="str">
        <f>SORT2!H174</f>
        <v/>
      </c>
      <c r="N174" s="1" t="str">
        <f t="shared" si="59"/>
        <v/>
      </c>
      <c r="O174" s="1" t="str">
        <f>IF(N174="","",IF(COUNTIF(L$1:L174,L174)&gt;1,"",1))</f>
        <v/>
      </c>
      <c r="P174" s="1" t="str">
        <f>IF(O174="","",SUM(O$1:O174))</f>
        <v/>
      </c>
      <c r="Q174" s="2"/>
      <c r="R174" s="3" t="str">
        <f t="shared" si="60"/>
        <v/>
      </c>
      <c r="S174" s="1" t="str">
        <f t="shared" si="61"/>
        <v/>
      </c>
      <c r="T174" s="1" t="str">
        <f t="shared" si="62"/>
        <v/>
      </c>
      <c r="U174" s="3">
        <f t="shared" si="63"/>
        <v>126</v>
      </c>
      <c r="V174" s="1" t="str">
        <f t="shared" si="64"/>
        <v/>
      </c>
      <c r="W174" s="1" t="str">
        <f t="shared" si="65"/>
        <v/>
      </c>
      <c r="Y174" s="1">
        <f t="shared" si="53"/>
        <v>43</v>
      </c>
      <c r="Z174" s="10">
        <f t="shared" si="66"/>
        <v>4</v>
      </c>
      <c r="AA174" s="11">
        <f t="shared" si="67"/>
        <v>43</v>
      </c>
      <c r="AB174" s="9" t="str">
        <f t="shared" si="68"/>
        <v>Suzanne</v>
      </c>
      <c r="AC174" s="12" t="str">
        <f t="shared" si="69"/>
        <v>Flores</v>
      </c>
      <c r="AD174" s="9">
        <f t="shared" si="70"/>
        <v>450</v>
      </c>
    </row>
    <row r="175" spans="1:30">
      <c r="A175" s="19">
        <f>SORT3!H175</f>
        <v>43</v>
      </c>
      <c r="B175" s="19" t="str">
        <f>SORT3!I175</f>
        <v>Gene</v>
      </c>
      <c r="C175" s="20">
        <f>SORT3!J175</f>
        <v>190</v>
      </c>
      <c r="D175" s="20">
        <f t="shared" si="54"/>
        <v>43</v>
      </c>
      <c r="E175" s="1" t="str">
        <f>IF(D175="","",IF(COUNTIF(A$1:A175,A175)&gt;1,"",1))</f>
        <v/>
      </c>
      <c r="F175" s="1" t="str">
        <f>IF(E175="","",SUM(E$1:E175))</f>
        <v/>
      </c>
      <c r="G175" s="2"/>
      <c r="H175" s="3" t="str">
        <f t="shared" si="55"/>
        <v/>
      </c>
      <c r="I175" s="1" t="str">
        <f t="shared" si="56"/>
        <v/>
      </c>
      <c r="J175" s="1" t="str">
        <f t="shared" si="57"/>
        <v/>
      </c>
      <c r="K175" s="10" t="e">
        <f t="shared" si="58"/>
        <v>#N/A</v>
      </c>
      <c r="L175" s="24" t="str">
        <f>SORT2!G175</f>
        <v/>
      </c>
      <c r="M175" s="24" t="str">
        <f>SORT2!H175</f>
        <v/>
      </c>
      <c r="N175" s="1" t="str">
        <f t="shared" si="59"/>
        <v/>
      </c>
      <c r="O175" s="1" t="str">
        <f>IF(N175="","",IF(COUNTIF(L$1:L175,L175)&gt;1,"",1))</f>
        <v/>
      </c>
      <c r="P175" s="1" t="str">
        <f>IF(O175="","",SUM(O$1:O175))</f>
        <v/>
      </c>
      <c r="Q175" s="2"/>
      <c r="R175" s="3" t="str">
        <f t="shared" si="60"/>
        <v/>
      </c>
      <c r="S175" s="1" t="str">
        <f t="shared" si="61"/>
        <v/>
      </c>
      <c r="T175" s="1" t="str">
        <f t="shared" si="62"/>
        <v/>
      </c>
      <c r="U175" s="3">
        <f t="shared" si="63"/>
        <v>126</v>
      </c>
      <c r="V175" s="1" t="str">
        <f t="shared" si="64"/>
        <v/>
      </c>
      <c r="W175" s="1" t="str">
        <f t="shared" si="65"/>
        <v/>
      </c>
      <c r="Y175" s="1">
        <f t="shared" si="53"/>
        <v>43</v>
      </c>
      <c r="Z175" s="10">
        <f t="shared" si="66"/>
        <v>5</v>
      </c>
      <c r="AA175" s="11">
        <f t="shared" si="67"/>
        <v>43</v>
      </c>
      <c r="AB175" s="9" t="str">
        <f t="shared" si="68"/>
        <v>Gene</v>
      </c>
      <c r="AC175" s="12" t="str">
        <f t="shared" si="69"/>
        <v>Flores</v>
      </c>
      <c r="AD175" s="9">
        <f t="shared" si="70"/>
        <v>190</v>
      </c>
    </row>
    <row r="176" spans="1:30">
      <c r="A176" s="19">
        <f>SORT3!H176</f>
        <v>43</v>
      </c>
      <c r="B176" s="19" t="str">
        <f>SORT3!I176</f>
        <v>Larry</v>
      </c>
      <c r="C176" s="20">
        <f>SORT3!J176</f>
        <v>2320</v>
      </c>
      <c r="D176" s="20">
        <f t="shared" si="54"/>
        <v>43</v>
      </c>
      <c r="E176" s="1" t="str">
        <f>IF(D176="","",IF(COUNTIF(A$1:A176,A176)&gt;1,"",1))</f>
        <v/>
      </c>
      <c r="F176" s="1" t="str">
        <f>IF(E176="","",SUM(E$1:E176))</f>
        <v/>
      </c>
      <c r="G176" s="2"/>
      <c r="H176" s="3" t="str">
        <f t="shared" si="55"/>
        <v/>
      </c>
      <c r="I176" s="1" t="str">
        <f t="shared" si="56"/>
        <v/>
      </c>
      <c r="J176" s="1" t="str">
        <f t="shared" si="57"/>
        <v/>
      </c>
      <c r="K176" s="10" t="e">
        <f t="shared" si="58"/>
        <v>#N/A</v>
      </c>
      <c r="L176" s="24" t="str">
        <f>SORT2!G176</f>
        <v/>
      </c>
      <c r="M176" s="24" t="str">
        <f>SORT2!H176</f>
        <v/>
      </c>
      <c r="N176" s="1" t="str">
        <f t="shared" si="59"/>
        <v/>
      </c>
      <c r="O176" s="1" t="str">
        <f>IF(N176="","",IF(COUNTIF(L$1:L176,L176)&gt;1,"",1))</f>
        <v/>
      </c>
      <c r="P176" s="1" t="str">
        <f>IF(O176="","",SUM(O$1:O176))</f>
        <v/>
      </c>
      <c r="Q176" s="2"/>
      <c r="R176" s="3" t="str">
        <f t="shared" si="60"/>
        <v/>
      </c>
      <c r="S176" s="1" t="str">
        <f t="shared" si="61"/>
        <v/>
      </c>
      <c r="T176" s="1" t="str">
        <f t="shared" si="62"/>
        <v/>
      </c>
      <c r="U176" s="3">
        <f t="shared" si="63"/>
        <v>126</v>
      </c>
      <c r="V176" s="1" t="str">
        <f t="shared" si="64"/>
        <v/>
      </c>
      <c r="W176" s="1" t="str">
        <f t="shared" si="65"/>
        <v/>
      </c>
      <c r="Y176" s="1">
        <f t="shared" si="53"/>
        <v>43</v>
      </c>
      <c r="Z176" s="10">
        <f t="shared" si="66"/>
        <v>6</v>
      </c>
      <c r="AA176" s="11">
        <f t="shared" si="67"/>
        <v>43</v>
      </c>
      <c r="AB176" s="9" t="str">
        <f t="shared" si="68"/>
        <v>Larry</v>
      </c>
      <c r="AC176" s="12" t="str">
        <f t="shared" si="69"/>
        <v>Flores</v>
      </c>
      <c r="AD176" s="9">
        <f t="shared" si="70"/>
        <v>2320</v>
      </c>
    </row>
    <row r="177" spans="1:30">
      <c r="A177" s="19">
        <f>SORT3!H177</f>
        <v>44</v>
      </c>
      <c r="B177" s="19" t="str">
        <f>SORT3!I177</f>
        <v>Audrey</v>
      </c>
      <c r="C177" s="20">
        <f>SORT3!J177</f>
        <v>2570</v>
      </c>
      <c r="D177" s="20">
        <f t="shared" si="54"/>
        <v>44</v>
      </c>
      <c r="E177" s="1">
        <f>IF(D177="","",IF(COUNTIF(A$1:A177,A177)&gt;1,"",1))</f>
        <v>1</v>
      </c>
      <c r="F177" s="1">
        <f>IF(E177="","",SUM(E$1:E177))</f>
        <v>44</v>
      </c>
      <c r="G177" s="2"/>
      <c r="H177" s="3" t="str">
        <f t="shared" si="55"/>
        <v/>
      </c>
      <c r="I177" s="1" t="str">
        <f t="shared" si="56"/>
        <v/>
      </c>
      <c r="J177" s="1" t="str">
        <f t="shared" si="57"/>
        <v/>
      </c>
      <c r="K177" s="10" t="e">
        <f t="shared" si="58"/>
        <v>#N/A</v>
      </c>
      <c r="L177" s="24" t="str">
        <f>SORT2!G177</f>
        <v/>
      </c>
      <c r="M177" s="24" t="str">
        <f>SORT2!H177</f>
        <v/>
      </c>
      <c r="N177" s="1" t="str">
        <f t="shared" si="59"/>
        <v/>
      </c>
      <c r="O177" s="1" t="str">
        <f>IF(N177="","",IF(COUNTIF(L$1:L177,L177)&gt;1,"",1))</f>
        <v/>
      </c>
      <c r="P177" s="1" t="str">
        <f>IF(O177="","",SUM(O$1:O177))</f>
        <v/>
      </c>
      <c r="Q177" s="2"/>
      <c r="R177" s="3" t="str">
        <f t="shared" si="60"/>
        <v/>
      </c>
      <c r="S177" s="1" t="str">
        <f t="shared" si="61"/>
        <v/>
      </c>
      <c r="T177" s="1" t="str">
        <f t="shared" si="62"/>
        <v/>
      </c>
      <c r="U177" s="3">
        <f t="shared" si="63"/>
        <v>126</v>
      </c>
      <c r="V177" s="1" t="str">
        <f t="shared" si="64"/>
        <v/>
      </c>
      <c r="W177" s="1" t="str">
        <f t="shared" si="65"/>
        <v/>
      </c>
      <c r="Y177" s="1">
        <f t="shared" si="53"/>
        <v>44</v>
      </c>
      <c r="Z177" s="10">
        <f t="shared" si="66"/>
        <v>1</v>
      </c>
      <c r="AA177" s="11">
        <f t="shared" si="67"/>
        <v>44</v>
      </c>
      <c r="AB177" s="9" t="str">
        <f t="shared" si="68"/>
        <v>Audrey</v>
      </c>
      <c r="AC177" s="12" t="str">
        <f t="shared" si="69"/>
        <v>Hall</v>
      </c>
      <c r="AD177" s="9">
        <f t="shared" si="70"/>
        <v>2570</v>
      </c>
    </row>
    <row r="178" spans="1:30">
      <c r="A178" s="19">
        <f>SORT3!H178</f>
        <v>44</v>
      </c>
      <c r="B178" s="19" t="str">
        <f>SORT3!I178</f>
        <v>Julia</v>
      </c>
      <c r="C178" s="20">
        <f>SORT3!J178</f>
        <v>1410</v>
      </c>
      <c r="D178" s="20">
        <f t="shared" si="54"/>
        <v>44</v>
      </c>
      <c r="E178" s="1" t="str">
        <f>IF(D178="","",IF(COUNTIF(A$1:A178,A178)&gt;1,"",1))</f>
        <v/>
      </c>
      <c r="F178" s="1" t="str">
        <f>IF(E178="","",SUM(E$1:E178))</f>
        <v/>
      </c>
      <c r="G178" s="2"/>
      <c r="H178" s="3" t="str">
        <f t="shared" si="55"/>
        <v/>
      </c>
      <c r="I178" s="1" t="str">
        <f t="shared" si="56"/>
        <v/>
      </c>
      <c r="J178" s="1" t="str">
        <f t="shared" si="57"/>
        <v/>
      </c>
      <c r="K178" s="10" t="e">
        <f t="shared" si="58"/>
        <v>#N/A</v>
      </c>
      <c r="L178" s="24" t="str">
        <f>SORT2!G178</f>
        <v/>
      </c>
      <c r="M178" s="24" t="str">
        <f>SORT2!H178</f>
        <v/>
      </c>
      <c r="N178" s="1" t="str">
        <f t="shared" si="59"/>
        <v/>
      </c>
      <c r="O178" s="1" t="str">
        <f>IF(N178="","",IF(COUNTIF(L$1:L178,L178)&gt;1,"",1))</f>
        <v/>
      </c>
      <c r="P178" s="1" t="str">
        <f>IF(O178="","",SUM(O$1:O178))</f>
        <v/>
      </c>
      <c r="Q178" s="2"/>
      <c r="R178" s="3" t="str">
        <f t="shared" si="60"/>
        <v/>
      </c>
      <c r="S178" s="1" t="str">
        <f t="shared" si="61"/>
        <v/>
      </c>
      <c r="T178" s="1" t="str">
        <f t="shared" si="62"/>
        <v/>
      </c>
      <c r="U178" s="3">
        <f t="shared" si="63"/>
        <v>126</v>
      </c>
      <c r="V178" s="1" t="str">
        <f t="shared" si="64"/>
        <v/>
      </c>
      <c r="W178" s="1" t="str">
        <f t="shared" si="65"/>
        <v/>
      </c>
      <c r="Y178" s="1">
        <f t="shared" si="53"/>
        <v>44</v>
      </c>
      <c r="Z178" s="10">
        <f t="shared" si="66"/>
        <v>2</v>
      </c>
      <c r="AA178" s="11">
        <f t="shared" si="67"/>
        <v>44</v>
      </c>
      <c r="AB178" s="9" t="str">
        <f t="shared" si="68"/>
        <v>Julia</v>
      </c>
      <c r="AC178" s="12" t="str">
        <f t="shared" si="69"/>
        <v>Hall</v>
      </c>
      <c r="AD178" s="9">
        <f t="shared" si="70"/>
        <v>1410</v>
      </c>
    </row>
    <row r="179" spans="1:30">
      <c r="A179" s="19">
        <f>SORT3!H179</f>
        <v>44</v>
      </c>
      <c r="B179" s="19" t="str">
        <f>SORT3!I179</f>
        <v>Rose</v>
      </c>
      <c r="C179" s="20">
        <f>SORT3!J179</f>
        <v>1440</v>
      </c>
      <c r="D179" s="20">
        <f t="shared" si="54"/>
        <v>44</v>
      </c>
      <c r="E179" s="1" t="str">
        <f>IF(D179="","",IF(COUNTIF(A$1:A179,A179)&gt;1,"",1))</f>
        <v/>
      </c>
      <c r="F179" s="1" t="str">
        <f>IF(E179="","",SUM(E$1:E179))</f>
        <v/>
      </c>
      <c r="G179" s="2"/>
      <c r="H179" s="3" t="str">
        <f t="shared" si="55"/>
        <v/>
      </c>
      <c r="I179" s="1" t="str">
        <f t="shared" si="56"/>
        <v/>
      </c>
      <c r="J179" s="1" t="str">
        <f t="shared" si="57"/>
        <v/>
      </c>
      <c r="K179" s="10" t="e">
        <f t="shared" si="58"/>
        <v>#N/A</v>
      </c>
      <c r="L179" s="24" t="str">
        <f>SORT2!G179</f>
        <v/>
      </c>
      <c r="M179" s="24" t="str">
        <f>SORT2!H179</f>
        <v/>
      </c>
      <c r="N179" s="1" t="str">
        <f t="shared" si="59"/>
        <v/>
      </c>
      <c r="O179" s="1" t="str">
        <f>IF(N179="","",IF(COUNTIF(L$1:L179,L179)&gt;1,"",1))</f>
        <v/>
      </c>
      <c r="P179" s="1" t="str">
        <f>IF(O179="","",SUM(O$1:O179))</f>
        <v/>
      </c>
      <c r="Q179" s="2"/>
      <c r="R179" s="3" t="str">
        <f t="shared" si="60"/>
        <v/>
      </c>
      <c r="S179" s="1" t="str">
        <f t="shared" si="61"/>
        <v/>
      </c>
      <c r="T179" s="1" t="str">
        <f t="shared" si="62"/>
        <v/>
      </c>
      <c r="U179" s="3">
        <f t="shared" si="63"/>
        <v>126</v>
      </c>
      <c r="V179" s="1" t="str">
        <f t="shared" si="64"/>
        <v/>
      </c>
      <c r="W179" s="1" t="str">
        <f t="shared" si="65"/>
        <v/>
      </c>
      <c r="Y179" s="1">
        <f t="shared" si="53"/>
        <v>44</v>
      </c>
      <c r="Z179" s="10">
        <f t="shared" si="66"/>
        <v>3</v>
      </c>
      <c r="AA179" s="11">
        <f t="shared" si="67"/>
        <v>44</v>
      </c>
      <c r="AB179" s="9" t="str">
        <f t="shared" si="68"/>
        <v>Rose</v>
      </c>
      <c r="AC179" s="12" t="str">
        <f t="shared" si="69"/>
        <v>Hall</v>
      </c>
      <c r="AD179" s="9">
        <f t="shared" si="70"/>
        <v>1440</v>
      </c>
    </row>
    <row r="180" spans="1:30">
      <c r="A180" s="19">
        <f>SORT3!H180</f>
        <v>45</v>
      </c>
      <c r="B180" s="19" t="str">
        <f>SORT3!I180</f>
        <v>Darrell</v>
      </c>
      <c r="C180" s="20">
        <f>SORT3!J180</f>
        <v>530</v>
      </c>
      <c r="D180" s="20">
        <f t="shared" si="54"/>
        <v>45</v>
      </c>
      <c r="E180" s="1">
        <f>IF(D180="","",IF(COUNTIF(A$1:A180,A180)&gt;1,"",1))</f>
        <v>1</v>
      </c>
      <c r="F180" s="1">
        <f>IF(E180="","",SUM(E$1:E180))</f>
        <v>45</v>
      </c>
      <c r="G180" s="2"/>
      <c r="H180" s="3" t="str">
        <f t="shared" si="55"/>
        <v/>
      </c>
      <c r="I180" s="1" t="str">
        <f t="shared" si="56"/>
        <v/>
      </c>
      <c r="J180" s="1" t="str">
        <f t="shared" si="57"/>
        <v/>
      </c>
      <c r="K180" s="10" t="e">
        <f t="shared" si="58"/>
        <v>#N/A</v>
      </c>
      <c r="L180" s="24" t="str">
        <f>SORT2!G180</f>
        <v/>
      </c>
      <c r="M180" s="24" t="str">
        <f>SORT2!H180</f>
        <v/>
      </c>
      <c r="N180" s="1" t="str">
        <f t="shared" si="59"/>
        <v/>
      </c>
      <c r="O180" s="1" t="str">
        <f>IF(N180="","",IF(COUNTIF(L$1:L180,L180)&gt;1,"",1))</f>
        <v/>
      </c>
      <c r="P180" s="1" t="str">
        <f>IF(O180="","",SUM(O$1:O180))</f>
        <v/>
      </c>
      <c r="Q180" s="2"/>
      <c r="R180" s="3" t="str">
        <f t="shared" si="60"/>
        <v/>
      </c>
      <c r="S180" s="1" t="str">
        <f t="shared" si="61"/>
        <v/>
      </c>
      <c r="T180" s="1" t="str">
        <f t="shared" si="62"/>
        <v/>
      </c>
      <c r="U180" s="3">
        <f t="shared" si="63"/>
        <v>126</v>
      </c>
      <c r="V180" s="1" t="str">
        <f t="shared" si="64"/>
        <v/>
      </c>
      <c r="W180" s="1" t="str">
        <f t="shared" si="65"/>
        <v/>
      </c>
      <c r="Y180" s="1">
        <f t="shared" si="53"/>
        <v>45</v>
      </c>
      <c r="Z180" s="10">
        <f t="shared" si="66"/>
        <v>1</v>
      </c>
      <c r="AA180" s="11">
        <f t="shared" si="67"/>
        <v>45</v>
      </c>
      <c r="AB180" s="9" t="str">
        <f t="shared" si="68"/>
        <v>Darrell</v>
      </c>
      <c r="AC180" s="12" t="str">
        <f t="shared" si="69"/>
        <v>Sanders</v>
      </c>
      <c r="AD180" s="9">
        <f t="shared" si="70"/>
        <v>530</v>
      </c>
    </row>
    <row r="181" spans="1:30">
      <c r="A181" s="19">
        <f>SORT3!H181</f>
        <v>45</v>
      </c>
      <c r="B181" s="19" t="str">
        <f>SORT3!I181</f>
        <v>Jessie</v>
      </c>
      <c r="C181" s="20">
        <f>SORT3!J181</f>
        <v>1950</v>
      </c>
      <c r="D181" s="20">
        <f t="shared" si="54"/>
        <v>45</v>
      </c>
      <c r="E181" s="1" t="str">
        <f>IF(D181="","",IF(COUNTIF(A$1:A181,A181)&gt;1,"",1))</f>
        <v/>
      </c>
      <c r="F181" s="1" t="str">
        <f>IF(E181="","",SUM(E$1:E181))</f>
        <v/>
      </c>
      <c r="G181" s="2"/>
      <c r="H181" s="3" t="str">
        <f t="shared" si="55"/>
        <v/>
      </c>
      <c r="I181" s="1" t="str">
        <f t="shared" si="56"/>
        <v/>
      </c>
      <c r="J181" s="1" t="str">
        <f t="shared" si="57"/>
        <v/>
      </c>
      <c r="K181" s="10" t="e">
        <f t="shared" si="58"/>
        <v>#N/A</v>
      </c>
      <c r="L181" s="24" t="str">
        <f>SORT2!G181</f>
        <v/>
      </c>
      <c r="M181" s="24" t="str">
        <f>SORT2!H181</f>
        <v/>
      </c>
      <c r="N181" s="1" t="str">
        <f t="shared" si="59"/>
        <v/>
      </c>
      <c r="O181" s="1" t="str">
        <f>IF(N181="","",IF(COUNTIF(L$1:L181,L181)&gt;1,"",1))</f>
        <v/>
      </c>
      <c r="P181" s="1" t="str">
        <f>IF(O181="","",SUM(O$1:O181))</f>
        <v/>
      </c>
      <c r="Q181" s="2"/>
      <c r="R181" s="3" t="str">
        <f t="shared" si="60"/>
        <v/>
      </c>
      <c r="S181" s="1" t="str">
        <f t="shared" si="61"/>
        <v/>
      </c>
      <c r="T181" s="1" t="str">
        <f t="shared" si="62"/>
        <v/>
      </c>
      <c r="U181" s="3">
        <f t="shared" si="63"/>
        <v>126</v>
      </c>
      <c r="V181" s="1" t="str">
        <f t="shared" si="64"/>
        <v/>
      </c>
      <c r="W181" s="1" t="str">
        <f t="shared" si="65"/>
        <v/>
      </c>
      <c r="Y181" s="1">
        <f t="shared" si="53"/>
        <v>45</v>
      </c>
      <c r="Z181" s="10">
        <f t="shared" si="66"/>
        <v>2</v>
      </c>
      <c r="AA181" s="11">
        <f t="shared" si="67"/>
        <v>45</v>
      </c>
      <c r="AB181" s="9" t="str">
        <f t="shared" si="68"/>
        <v>Jessie</v>
      </c>
      <c r="AC181" s="12" t="str">
        <f t="shared" si="69"/>
        <v>Sanders</v>
      </c>
      <c r="AD181" s="9">
        <f t="shared" si="70"/>
        <v>1950</v>
      </c>
    </row>
    <row r="182" spans="1:30">
      <c r="A182" s="19">
        <f>SORT3!H182</f>
        <v>45</v>
      </c>
      <c r="B182" s="19" t="str">
        <f>SORT3!I182</f>
        <v>Herman</v>
      </c>
      <c r="C182" s="20">
        <f>SORT3!J182</f>
        <v>2410</v>
      </c>
      <c r="D182" s="20">
        <f t="shared" si="54"/>
        <v>45</v>
      </c>
      <c r="E182" s="1" t="str">
        <f>IF(D182="","",IF(COUNTIF(A$1:A182,A182)&gt;1,"",1))</f>
        <v/>
      </c>
      <c r="F182" s="1" t="str">
        <f>IF(E182="","",SUM(E$1:E182))</f>
        <v/>
      </c>
      <c r="G182" s="2"/>
      <c r="H182" s="3" t="str">
        <f t="shared" si="55"/>
        <v/>
      </c>
      <c r="I182" s="1" t="str">
        <f t="shared" si="56"/>
        <v/>
      </c>
      <c r="J182" s="1" t="str">
        <f t="shared" si="57"/>
        <v/>
      </c>
      <c r="K182" s="10" t="e">
        <f t="shared" si="58"/>
        <v>#N/A</v>
      </c>
      <c r="L182" s="24" t="str">
        <f>SORT2!G182</f>
        <v/>
      </c>
      <c r="M182" s="24" t="str">
        <f>SORT2!H182</f>
        <v/>
      </c>
      <c r="N182" s="1" t="str">
        <f t="shared" si="59"/>
        <v/>
      </c>
      <c r="O182" s="1" t="str">
        <f>IF(N182="","",IF(COUNTIF(L$1:L182,L182)&gt;1,"",1))</f>
        <v/>
      </c>
      <c r="P182" s="1" t="str">
        <f>IF(O182="","",SUM(O$1:O182))</f>
        <v/>
      </c>
      <c r="Q182" s="2"/>
      <c r="R182" s="3" t="str">
        <f t="shared" si="60"/>
        <v/>
      </c>
      <c r="S182" s="1" t="str">
        <f t="shared" si="61"/>
        <v/>
      </c>
      <c r="T182" s="1" t="str">
        <f t="shared" si="62"/>
        <v/>
      </c>
      <c r="U182" s="3">
        <f t="shared" si="63"/>
        <v>126</v>
      </c>
      <c r="V182" s="1" t="str">
        <f t="shared" si="64"/>
        <v/>
      </c>
      <c r="W182" s="1" t="str">
        <f t="shared" si="65"/>
        <v/>
      </c>
      <c r="Y182" s="1">
        <f t="shared" si="53"/>
        <v>45</v>
      </c>
      <c r="Z182" s="10">
        <f t="shared" si="66"/>
        <v>3</v>
      </c>
      <c r="AA182" s="11">
        <f t="shared" si="67"/>
        <v>45</v>
      </c>
      <c r="AB182" s="9" t="str">
        <f t="shared" si="68"/>
        <v>Herman</v>
      </c>
      <c r="AC182" s="12" t="str">
        <f t="shared" si="69"/>
        <v>Sanders</v>
      </c>
      <c r="AD182" s="9">
        <f t="shared" si="70"/>
        <v>2410</v>
      </c>
    </row>
    <row r="183" spans="1:30">
      <c r="A183" s="19">
        <f>SORT3!H183</f>
        <v>45</v>
      </c>
      <c r="B183" s="19" t="str">
        <f>SORT3!I183</f>
        <v>Sandra</v>
      </c>
      <c r="C183" s="20">
        <f>SORT3!J183</f>
        <v>2820</v>
      </c>
      <c r="D183" s="20">
        <f t="shared" si="54"/>
        <v>45</v>
      </c>
      <c r="E183" s="1" t="str">
        <f>IF(D183="","",IF(COUNTIF(A$1:A183,A183)&gt;1,"",1))</f>
        <v/>
      </c>
      <c r="F183" s="1" t="str">
        <f>IF(E183="","",SUM(E$1:E183))</f>
        <v/>
      </c>
      <c r="G183" s="2"/>
      <c r="H183" s="3" t="str">
        <f t="shared" si="55"/>
        <v/>
      </c>
      <c r="I183" s="1" t="str">
        <f t="shared" si="56"/>
        <v/>
      </c>
      <c r="J183" s="1" t="str">
        <f t="shared" si="57"/>
        <v/>
      </c>
      <c r="K183" s="10" t="e">
        <f t="shared" si="58"/>
        <v>#N/A</v>
      </c>
      <c r="L183" s="24" t="str">
        <f>SORT2!G183</f>
        <v/>
      </c>
      <c r="M183" s="24" t="str">
        <f>SORT2!H183</f>
        <v/>
      </c>
      <c r="N183" s="1" t="str">
        <f t="shared" si="59"/>
        <v/>
      </c>
      <c r="O183" s="1" t="str">
        <f>IF(N183="","",IF(COUNTIF(L$1:L183,L183)&gt;1,"",1))</f>
        <v/>
      </c>
      <c r="P183" s="1" t="str">
        <f>IF(O183="","",SUM(O$1:O183))</f>
        <v/>
      </c>
      <c r="Q183" s="2"/>
      <c r="R183" s="3" t="str">
        <f t="shared" si="60"/>
        <v/>
      </c>
      <c r="S183" s="1" t="str">
        <f t="shared" si="61"/>
        <v/>
      </c>
      <c r="T183" s="1" t="str">
        <f t="shared" si="62"/>
        <v/>
      </c>
      <c r="U183" s="3">
        <f t="shared" si="63"/>
        <v>126</v>
      </c>
      <c r="V183" s="1" t="str">
        <f t="shared" si="64"/>
        <v/>
      </c>
      <c r="W183" s="1" t="str">
        <f t="shared" si="65"/>
        <v/>
      </c>
      <c r="Y183" s="1">
        <f t="shared" si="53"/>
        <v>45</v>
      </c>
      <c r="Z183" s="10">
        <f t="shared" si="66"/>
        <v>4</v>
      </c>
      <c r="AA183" s="11">
        <f t="shared" si="67"/>
        <v>45</v>
      </c>
      <c r="AB183" s="9" t="str">
        <f t="shared" si="68"/>
        <v>Sandra</v>
      </c>
      <c r="AC183" s="12" t="str">
        <f t="shared" si="69"/>
        <v>Sanders</v>
      </c>
      <c r="AD183" s="9">
        <f t="shared" si="70"/>
        <v>2820</v>
      </c>
    </row>
    <row r="184" spans="1:30">
      <c r="A184" s="19">
        <f>SORT3!H184</f>
        <v>45</v>
      </c>
      <c r="B184" s="19" t="str">
        <f>SORT3!I184</f>
        <v>Frederick</v>
      </c>
      <c r="C184" s="20">
        <f>SORT3!J184</f>
        <v>1110</v>
      </c>
      <c r="D184" s="20">
        <f t="shared" si="54"/>
        <v>45</v>
      </c>
      <c r="E184" s="1" t="str">
        <f>IF(D184="","",IF(COUNTIF(A$1:A184,A184)&gt;1,"",1))</f>
        <v/>
      </c>
      <c r="F184" s="1" t="str">
        <f>IF(E184="","",SUM(E$1:E184))</f>
        <v/>
      </c>
      <c r="G184" s="2"/>
      <c r="H184" s="3" t="str">
        <f t="shared" si="55"/>
        <v/>
      </c>
      <c r="I184" s="1" t="str">
        <f t="shared" si="56"/>
        <v/>
      </c>
      <c r="J184" s="1" t="str">
        <f t="shared" si="57"/>
        <v/>
      </c>
      <c r="K184" s="10" t="e">
        <f t="shared" si="58"/>
        <v>#N/A</v>
      </c>
      <c r="L184" s="24" t="str">
        <f>SORT2!G184</f>
        <v/>
      </c>
      <c r="M184" s="24" t="str">
        <f>SORT2!H184</f>
        <v/>
      </c>
      <c r="N184" s="1" t="str">
        <f t="shared" si="59"/>
        <v/>
      </c>
      <c r="O184" s="1" t="str">
        <f>IF(N184="","",IF(COUNTIF(L$1:L184,L184)&gt;1,"",1))</f>
        <v/>
      </c>
      <c r="P184" s="1" t="str">
        <f>IF(O184="","",SUM(O$1:O184))</f>
        <v/>
      </c>
      <c r="Q184" s="2"/>
      <c r="R184" s="3" t="str">
        <f t="shared" si="60"/>
        <v/>
      </c>
      <c r="S184" s="1" t="str">
        <f t="shared" si="61"/>
        <v/>
      </c>
      <c r="T184" s="1" t="str">
        <f t="shared" si="62"/>
        <v/>
      </c>
      <c r="U184" s="3">
        <f t="shared" si="63"/>
        <v>126</v>
      </c>
      <c r="V184" s="1" t="str">
        <f t="shared" si="64"/>
        <v/>
      </c>
      <c r="W184" s="1" t="str">
        <f t="shared" si="65"/>
        <v/>
      </c>
      <c r="Y184" s="1">
        <f t="shared" si="53"/>
        <v>45</v>
      </c>
      <c r="Z184" s="10">
        <f t="shared" si="66"/>
        <v>5</v>
      </c>
      <c r="AA184" s="11">
        <f t="shared" si="67"/>
        <v>45</v>
      </c>
      <c r="AB184" s="9" t="str">
        <f t="shared" si="68"/>
        <v>Frederick</v>
      </c>
      <c r="AC184" s="12" t="str">
        <f t="shared" si="69"/>
        <v>Sanders</v>
      </c>
      <c r="AD184" s="9">
        <f t="shared" si="70"/>
        <v>1110</v>
      </c>
    </row>
    <row r="185" spans="1:30">
      <c r="A185" s="19">
        <f>SORT3!H185</f>
        <v>46</v>
      </c>
      <c r="B185" s="19" t="str">
        <f>SORT3!I185</f>
        <v>Thomas</v>
      </c>
      <c r="C185" s="20">
        <f>SORT3!J185</f>
        <v>980</v>
      </c>
      <c r="D185" s="20">
        <f t="shared" si="54"/>
        <v>46</v>
      </c>
      <c r="E185" s="1">
        <f>IF(D185="","",IF(COUNTIF(A$1:A185,A185)&gt;1,"",1))</f>
        <v>1</v>
      </c>
      <c r="F185" s="1">
        <f>IF(E185="","",SUM(E$1:E185))</f>
        <v>46</v>
      </c>
      <c r="G185" s="2"/>
      <c r="H185" s="3" t="str">
        <f t="shared" si="55"/>
        <v/>
      </c>
      <c r="I185" s="1" t="str">
        <f t="shared" si="56"/>
        <v/>
      </c>
      <c r="J185" s="1" t="str">
        <f t="shared" si="57"/>
        <v/>
      </c>
      <c r="K185" s="10" t="e">
        <f t="shared" si="58"/>
        <v>#N/A</v>
      </c>
      <c r="L185" s="24" t="str">
        <f>SORT2!G185</f>
        <v/>
      </c>
      <c r="M185" s="24" t="str">
        <f>SORT2!H185</f>
        <v/>
      </c>
      <c r="N185" s="1" t="str">
        <f t="shared" si="59"/>
        <v/>
      </c>
      <c r="O185" s="1" t="str">
        <f>IF(N185="","",IF(COUNTIF(L$1:L185,L185)&gt;1,"",1))</f>
        <v/>
      </c>
      <c r="P185" s="1" t="str">
        <f>IF(O185="","",SUM(O$1:O185))</f>
        <v/>
      </c>
      <c r="Q185" s="2"/>
      <c r="R185" s="3" t="str">
        <f t="shared" si="60"/>
        <v/>
      </c>
      <c r="S185" s="1" t="str">
        <f t="shared" si="61"/>
        <v/>
      </c>
      <c r="T185" s="1" t="str">
        <f t="shared" si="62"/>
        <v/>
      </c>
      <c r="U185" s="3">
        <f t="shared" si="63"/>
        <v>126</v>
      </c>
      <c r="V185" s="1" t="str">
        <f t="shared" si="64"/>
        <v/>
      </c>
      <c r="W185" s="1" t="str">
        <f t="shared" si="65"/>
        <v/>
      </c>
      <c r="Y185" s="1">
        <f t="shared" si="53"/>
        <v>46</v>
      </c>
      <c r="Z185" s="10">
        <f t="shared" si="66"/>
        <v>1</v>
      </c>
      <c r="AA185" s="11">
        <f t="shared" si="67"/>
        <v>46</v>
      </c>
      <c r="AB185" s="9" t="str">
        <f t="shared" si="68"/>
        <v>Thomas</v>
      </c>
      <c r="AC185" s="12" t="str">
        <f t="shared" si="69"/>
        <v>Butler</v>
      </c>
      <c r="AD185" s="9">
        <f t="shared" si="70"/>
        <v>980</v>
      </c>
    </row>
    <row r="186" spans="1:30">
      <c r="A186" s="19">
        <f>SORT3!H186</f>
        <v>47</v>
      </c>
      <c r="B186" s="19" t="str">
        <f>SORT3!I186</f>
        <v>Brad</v>
      </c>
      <c r="C186" s="20">
        <f>SORT3!J186</f>
        <v>2330</v>
      </c>
      <c r="D186" s="20">
        <f t="shared" si="54"/>
        <v>47</v>
      </c>
      <c r="E186" s="1">
        <f>IF(D186="","",IF(COUNTIF(A$1:A186,A186)&gt;1,"",1))</f>
        <v>1</v>
      </c>
      <c r="F186" s="1">
        <f>IF(E186="","",SUM(E$1:E186))</f>
        <v>47</v>
      </c>
      <c r="G186" s="2"/>
      <c r="H186" s="3" t="str">
        <f t="shared" si="55"/>
        <v/>
      </c>
      <c r="I186" s="1" t="str">
        <f t="shared" si="56"/>
        <v/>
      </c>
      <c r="J186" s="1" t="str">
        <f t="shared" si="57"/>
        <v/>
      </c>
      <c r="K186" s="10" t="e">
        <f t="shared" si="58"/>
        <v>#N/A</v>
      </c>
      <c r="L186" s="24" t="str">
        <f>SORT2!G186</f>
        <v/>
      </c>
      <c r="M186" s="24" t="str">
        <f>SORT2!H186</f>
        <v/>
      </c>
      <c r="N186" s="1" t="str">
        <f t="shared" si="59"/>
        <v/>
      </c>
      <c r="O186" s="1" t="str">
        <f>IF(N186="","",IF(COUNTIF(L$1:L186,L186)&gt;1,"",1))</f>
        <v/>
      </c>
      <c r="P186" s="1" t="str">
        <f>IF(O186="","",SUM(O$1:O186))</f>
        <v/>
      </c>
      <c r="Q186" s="2"/>
      <c r="R186" s="3" t="str">
        <f t="shared" si="60"/>
        <v/>
      </c>
      <c r="S186" s="1" t="str">
        <f t="shared" si="61"/>
        <v/>
      </c>
      <c r="T186" s="1" t="str">
        <f t="shared" si="62"/>
        <v/>
      </c>
      <c r="U186" s="3">
        <f t="shared" si="63"/>
        <v>126</v>
      </c>
      <c r="V186" s="1" t="str">
        <f t="shared" si="64"/>
        <v/>
      </c>
      <c r="W186" s="1" t="str">
        <f t="shared" si="65"/>
        <v/>
      </c>
      <c r="Y186" s="1">
        <f t="shared" si="53"/>
        <v>47</v>
      </c>
      <c r="Z186" s="10">
        <f t="shared" si="66"/>
        <v>1</v>
      </c>
      <c r="AA186" s="11">
        <f t="shared" si="67"/>
        <v>47</v>
      </c>
      <c r="AB186" s="9" t="str">
        <f t="shared" si="68"/>
        <v>Brad</v>
      </c>
      <c r="AC186" s="12" t="str">
        <f t="shared" si="69"/>
        <v>Reyes</v>
      </c>
      <c r="AD186" s="9">
        <f t="shared" si="70"/>
        <v>2330</v>
      </c>
    </row>
    <row r="187" spans="1:30">
      <c r="A187" s="19">
        <f>SORT3!H187</f>
        <v>47</v>
      </c>
      <c r="B187" s="19" t="str">
        <f>SORT3!I187</f>
        <v>Nathan</v>
      </c>
      <c r="C187" s="20">
        <f>SORT3!J187</f>
        <v>1490</v>
      </c>
      <c r="D187" s="20">
        <f t="shared" si="54"/>
        <v>47</v>
      </c>
      <c r="E187" s="1" t="str">
        <f>IF(D187="","",IF(COUNTIF(A$1:A187,A187)&gt;1,"",1))</f>
        <v/>
      </c>
      <c r="F187" s="1" t="str">
        <f>IF(E187="","",SUM(E$1:E187))</f>
        <v/>
      </c>
      <c r="G187" s="2"/>
      <c r="H187" s="3" t="str">
        <f t="shared" si="55"/>
        <v/>
      </c>
      <c r="I187" s="1" t="str">
        <f t="shared" si="56"/>
        <v/>
      </c>
      <c r="J187" s="1" t="str">
        <f t="shared" si="57"/>
        <v/>
      </c>
      <c r="K187" s="10" t="e">
        <f t="shared" si="58"/>
        <v>#N/A</v>
      </c>
      <c r="L187" s="24" t="str">
        <f>SORT2!G187</f>
        <v/>
      </c>
      <c r="M187" s="24" t="str">
        <f>SORT2!H187</f>
        <v/>
      </c>
      <c r="N187" s="1" t="str">
        <f t="shared" si="59"/>
        <v/>
      </c>
      <c r="O187" s="1" t="str">
        <f>IF(N187="","",IF(COUNTIF(L$1:L187,L187)&gt;1,"",1))</f>
        <v/>
      </c>
      <c r="P187" s="1" t="str">
        <f>IF(O187="","",SUM(O$1:O187))</f>
        <v/>
      </c>
      <c r="Q187" s="2"/>
      <c r="R187" s="3" t="str">
        <f t="shared" si="60"/>
        <v/>
      </c>
      <c r="S187" s="1" t="str">
        <f t="shared" si="61"/>
        <v/>
      </c>
      <c r="T187" s="1" t="str">
        <f t="shared" si="62"/>
        <v/>
      </c>
      <c r="U187" s="3">
        <f t="shared" si="63"/>
        <v>126</v>
      </c>
      <c r="V187" s="1" t="str">
        <f t="shared" si="64"/>
        <v/>
      </c>
      <c r="W187" s="1" t="str">
        <f t="shared" si="65"/>
        <v/>
      </c>
      <c r="Y187" s="1">
        <f t="shared" si="53"/>
        <v>47</v>
      </c>
      <c r="Z187" s="10">
        <f t="shared" si="66"/>
        <v>2</v>
      </c>
      <c r="AA187" s="11">
        <f t="shared" si="67"/>
        <v>47</v>
      </c>
      <c r="AB187" s="9" t="str">
        <f t="shared" si="68"/>
        <v>Nathan</v>
      </c>
      <c r="AC187" s="12" t="str">
        <f t="shared" si="69"/>
        <v>Reyes</v>
      </c>
      <c r="AD187" s="9">
        <f t="shared" si="70"/>
        <v>1490</v>
      </c>
    </row>
    <row r="188" spans="1:30">
      <c r="A188" s="19">
        <f>SORT3!H188</f>
        <v>48</v>
      </c>
      <c r="B188" s="19" t="str">
        <f>SORT3!I188</f>
        <v>Jane</v>
      </c>
      <c r="C188" s="20">
        <f>SORT3!J188</f>
        <v>390</v>
      </c>
      <c r="D188" s="20">
        <f t="shared" si="54"/>
        <v>48</v>
      </c>
      <c r="E188" s="1">
        <f>IF(D188="","",IF(COUNTIF(A$1:A188,A188)&gt;1,"",1))</f>
        <v>1</v>
      </c>
      <c r="F188" s="1">
        <f>IF(E188="","",SUM(E$1:E188))</f>
        <v>48</v>
      </c>
      <c r="G188" s="2"/>
      <c r="H188" s="3" t="str">
        <f t="shared" si="55"/>
        <v/>
      </c>
      <c r="I188" s="1" t="str">
        <f t="shared" si="56"/>
        <v/>
      </c>
      <c r="J188" s="1" t="str">
        <f t="shared" si="57"/>
        <v/>
      </c>
      <c r="K188" s="10" t="e">
        <f t="shared" si="58"/>
        <v>#N/A</v>
      </c>
      <c r="L188" s="24" t="str">
        <f>SORT2!G188</f>
        <v/>
      </c>
      <c r="M188" s="24" t="str">
        <f>SORT2!H188</f>
        <v/>
      </c>
      <c r="N188" s="1" t="str">
        <f t="shared" si="59"/>
        <v/>
      </c>
      <c r="O188" s="1" t="str">
        <f>IF(N188="","",IF(COUNTIF(L$1:L188,L188)&gt;1,"",1))</f>
        <v/>
      </c>
      <c r="P188" s="1" t="str">
        <f>IF(O188="","",SUM(O$1:O188))</f>
        <v/>
      </c>
      <c r="Q188" s="2"/>
      <c r="R188" s="3" t="str">
        <f t="shared" si="60"/>
        <v/>
      </c>
      <c r="S188" s="1" t="str">
        <f t="shared" si="61"/>
        <v/>
      </c>
      <c r="T188" s="1" t="str">
        <f t="shared" si="62"/>
        <v/>
      </c>
      <c r="U188" s="3">
        <f t="shared" si="63"/>
        <v>126</v>
      </c>
      <c r="V188" s="1" t="str">
        <f t="shared" si="64"/>
        <v/>
      </c>
      <c r="W188" s="1" t="str">
        <f t="shared" si="65"/>
        <v/>
      </c>
      <c r="Y188" s="1">
        <f t="shared" si="53"/>
        <v>48</v>
      </c>
      <c r="Z188" s="10">
        <f t="shared" si="66"/>
        <v>1</v>
      </c>
      <c r="AA188" s="11">
        <f t="shared" si="67"/>
        <v>48</v>
      </c>
      <c r="AB188" s="9" t="str">
        <f t="shared" si="68"/>
        <v>Jane</v>
      </c>
      <c r="AC188" s="12" t="str">
        <f t="shared" si="69"/>
        <v>Bennett</v>
      </c>
      <c r="AD188" s="9">
        <f t="shared" si="70"/>
        <v>390</v>
      </c>
    </row>
    <row r="189" spans="1:30">
      <c r="A189" s="19">
        <f>SORT3!H189</f>
        <v>48</v>
      </c>
      <c r="B189" s="19" t="str">
        <f>SORT3!I189</f>
        <v>Jerome</v>
      </c>
      <c r="C189" s="20">
        <f>SORT3!J189</f>
        <v>2800</v>
      </c>
      <c r="D189" s="20">
        <f t="shared" si="54"/>
        <v>48</v>
      </c>
      <c r="E189" s="1" t="str">
        <f>IF(D189="","",IF(COUNTIF(A$1:A189,A189)&gt;1,"",1))</f>
        <v/>
      </c>
      <c r="F189" s="1" t="str">
        <f>IF(E189="","",SUM(E$1:E189))</f>
        <v/>
      </c>
      <c r="G189" s="2"/>
      <c r="H189" s="3" t="str">
        <f t="shared" si="55"/>
        <v/>
      </c>
      <c r="I189" s="1" t="str">
        <f t="shared" si="56"/>
        <v/>
      </c>
      <c r="J189" s="1" t="str">
        <f t="shared" si="57"/>
        <v/>
      </c>
      <c r="K189" s="10" t="e">
        <f t="shared" si="58"/>
        <v>#N/A</v>
      </c>
      <c r="L189" s="24" t="str">
        <f>SORT2!G189</f>
        <v/>
      </c>
      <c r="M189" s="24" t="str">
        <f>SORT2!H189</f>
        <v/>
      </c>
      <c r="N189" s="1" t="str">
        <f t="shared" si="59"/>
        <v/>
      </c>
      <c r="O189" s="1" t="str">
        <f>IF(N189="","",IF(COUNTIF(L$1:L189,L189)&gt;1,"",1))</f>
        <v/>
      </c>
      <c r="P189" s="1" t="str">
        <f>IF(O189="","",SUM(O$1:O189))</f>
        <v/>
      </c>
      <c r="Q189" s="2"/>
      <c r="R189" s="3" t="str">
        <f t="shared" si="60"/>
        <v/>
      </c>
      <c r="S189" s="1" t="str">
        <f t="shared" si="61"/>
        <v/>
      </c>
      <c r="T189" s="1" t="str">
        <f t="shared" si="62"/>
        <v/>
      </c>
      <c r="U189" s="3">
        <f t="shared" si="63"/>
        <v>126</v>
      </c>
      <c r="V189" s="1" t="str">
        <f t="shared" si="64"/>
        <v/>
      </c>
      <c r="W189" s="1" t="str">
        <f t="shared" si="65"/>
        <v/>
      </c>
      <c r="Y189" s="1">
        <f t="shared" si="53"/>
        <v>48</v>
      </c>
      <c r="Z189" s="10">
        <f t="shared" si="66"/>
        <v>2</v>
      </c>
      <c r="AA189" s="11">
        <f t="shared" si="67"/>
        <v>48</v>
      </c>
      <c r="AB189" s="9" t="str">
        <f t="shared" si="68"/>
        <v>Jerome</v>
      </c>
      <c r="AC189" s="12" t="str">
        <f t="shared" si="69"/>
        <v>Bennett</v>
      </c>
      <c r="AD189" s="9">
        <f t="shared" si="70"/>
        <v>2800</v>
      </c>
    </row>
    <row r="190" spans="1:30">
      <c r="A190" s="19">
        <f>SORT3!H190</f>
        <v>49</v>
      </c>
      <c r="B190" s="19" t="str">
        <f>SORT3!I190</f>
        <v>Janet</v>
      </c>
      <c r="C190" s="20">
        <f>SORT3!J190</f>
        <v>170</v>
      </c>
      <c r="D190" s="20">
        <f t="shared" si="54"/>
        <v>49</v>
      </c>
      <c r="E190" s="1">
        <f>IF(D190="","",IF(COUNTIF(A$1:A190,A190)&gt;1,"",1))</f>
        <v>1</v>
      </c>
      <c r="F190" s="1">
        <f>IF(E190="","",SUM(E$1:E190))</f>
        <v>49</v>
      </c>
      <c r="G190" s="2"/>
      <c r="H190" s="3" t="str">
        <f t="shared" si="55"/>
        <v/>
      </c>
      <c r="I190" s="1" t="str">
        <f t="shared" si="56"/>
        <v/>
      </c>
      <c r="J190" s="1" t="str">
        <f t="shared" si="57"/>
        <v/>
      </c>
      <c r="K190" s="10" t="e">
        <f t="shared" si="58"/>
        <v>#N/A</v>
      </c>
      <c r="L190" s="24" t="str">
        <f>SORT2!G190</f>
        <v/>
      </c>
      <c r="M190" s="24" t="str">
        <f>SORT2!H190</f>
        <v/>
      </c>
      <c r="N190" s="1" t="str">
        <f t="shared" si="59"/>
        <v/>
      </c>
      <c r="O190" s="1" t="str">
        <f>IF(N190="","",IF(COUNTIF(L$1:L190,L190)&gt;1,"",1))</f>
        <v/>
      </c>
      <c r="P190" s="1" t="str">
        <f>IF(O190="","",SUM(O$1:O190))</f>
        <v/>
      </c>
      <c r="Q190" s="2"/>
      <c r="R190" s="3" t="str">
        <f t="shared" si="60"/>
        <v/>
      </c>
      <c r="S190" s="1" t="str">
        <f t="shared" si="61"/>
        <v/>
      </c>
      <c r="T190" s="1" t="str">
        <f t="shared" si="62"/>
        <v/>
      </c>
      <c r="U190" s="3">
        <f t="shared" si="63"/>
        <v>126</v>
      </c>
      <c r="V190" s="1" t="str">
        <f t="shared" si="64"/>
        <v/>
      </c>
      <c r="W190" s="1" t="str">
        <f t="shared" si="65"/>
        <v/>
      </c>
      <c r="Y190" s="1">
        <f t="shared" si="53"/>
        <v>49</v>
      </c>
      <c r="Z190" s="10">
        <f t="shared" si="66"/>
        <v>1</v>
      </c>
      <c r="AA190" s="11">
        <f t="shared" si="67"/>
        <v>49</v>
      </c>
      <c r="AB190" s="9" t="str">
        <f t="shared" si="68"/>
        <v>Janet</v>
      </c>
      <c r="AC190" s="12" t="str">
        <f t="shared" si="69"/>
        <v>Bennett</v>
      </c>
      <c r="AD190" s="9">
        <f t="shared" si="70"/>
        <v>170</v>
      </c>
    </row>
    <row r="191" spans="1:30">
      <c r="A191" s="19">
        <f>SORT3!H191</f>
        <v>49</v>
      </c>
      <c r="B191" s="19" t="str">
        <f>SORT3!I191</f>
        <v>Chester</v>
      </c>
      <c r="C191" s="20">
        <f>SORT3!J191</f>
        <v>1030</v>
      </c>
      <c r="D191" s="20">
        <f t="shared" si="54"/>
        <v>49</v>
      </c>
      <c r="E191" s="1" t="str">
        <f>IF(D191="","",IF(COUNTIF(A$1:A191,A191)&gt;1,"",1))</f>
        <v/>
      </c>
      <c r="F191" s="1" t="str">
        <f>IF(E191="","",SUM(E$1:E191))</f>
        <v/>
      </c>
      <c r="G191" s="2"/>
      <c r="H191" s="3" t="str">
        <f t="shared" si="55"/>
        <v/>
      </c>
      <c r="I191" s="1" t="str">
        <f t="shared" si="56"/>
        <v/>
      </c>
      <c r="J191" s="1" t="str">
        <f t="shared" si="57"/>
        <v/>
      </c>
      <c r="K191" s="10" t="e">
        <f t="shared" si="58"/>
        <v>#N/A</v>
      </c>
      <c r="L191" s="24" t="str">
        <f>SORT2!G191</f>
        <v/>
      </c>
      <c r="M191" s="24" t="str">
        <f>SORT2!H191</f>
        <v/>
      </c>
      <c r="N191" s="1" t="str">
        <f t="shared" si="59"/>
        <v/>
      </c>
      <c r="O191" s="1" t="str">
        <f>IF(N191="","",IF(COUNTIF(L$1:L191,L191)&gt;1,"",1))</f>
        <v/>
      </c>
      <c r="P191" s="1" t="str">
        <f>IF(O191="","",SUM(O$1:O191))</f>
        <v/>
      </c>
      <c r="Q191" s="2"/>
      <c r="R191" s="3" t="str">
        <f t="shared" si="60"/>
        <v/>
      </c>
      <c r="S191" s="1" t="str">
        <f t="shared" si="61"/>
        <v/>
      </c>
      <c r="T191" s="1" t="str">
        <f t="shared" si="62"/>
        <v/>
      </c>
      <c r="U191" s="3">
        <f t="shared" si="63"/>
        <v>126</v>
      </c>
      <c r="V191" s="1" t="str">
        <f t="shared" si="64"/>
        <v/>
      </c>
      <c r="W191" s="1" t="str">
        <f t="shared" si="65"/>
        <v/>
      </c>
      <c r="Y191" s="1">
        <f t="shared" si="53"/>
        <v>49</v>
      </c>
      <c r="Z191" s="10">
        <f t="shared" si="66"/>
        <v>2</v>
      </c>
      <c r="AA191" s="11">
        <f t="shared" si="67"/>
        <v>49</v>
      </c>
      <c r="AB191" s="9" t="str">
        <f t="shared" si="68"/>
        <v>Chester</v>
      </c>
      <c r="AC191" s="12" t="str">
        <f t="shared" si="69"/>
        <v>Bennett</v>
      </c>
      <c r="AD191" s="9">
        <f t="shared" si="70"/>
        <v>1030</v>
      </c>
    </row>
    <row r="192" spans="1:30">
      <c r="A192" s="19">
        <f>SORT3!H192</f>
        <v>49</v>
      </c>
      <c r="B192" s="19" t="str">
        <f>SORT3!I192</f>
        <v>Travis</v>
      </c>
      <c r="C192" s="20">
        <f>SORT3!J192</f>
        <v>810</v>
      </c>
      <c r="D192" s="20">
        <f t="shared" si="54"/>
        <v>49</v>
      </c>
      <c r="E192" s="1" t="str">
        <f>IF(D192="","",IF(COUNTIF(A$1:A192,A192)&gt;1,"",1))</f>
        <v/>
      </c>
      <c r="F192" s="1" t="str">
        <f>IF(E192="","",SUM(E$1:E192))</f>
        <v/>
      </c>
      <c r="G192" s="2"/>
      <c r="H192" s="3" t="str">
        <f t="shared" si="55"/>
        <v/>
      </c>
      <c r="I192" s="1" t="str">
        <f t="shared" si="56"/>
        <v/>
      </c>
      <c r="J192" s="1" t="str">
        <f t="shared" si="57"/>
        <v/>
      </c>
      <c r="K192" s="10" t="e">
        <f t="shared" si="58"/>
        <v>#N/A</v>
      </c>
      <c r="L192" s="24" t="str">
        <f>SORT2!G192</f>
        <v/>
      </c>
      <c r="M192" s="24" t="str">
        <f>SORT2!H192</f>
        <v/>
      </c>
      <c r="N192" s="1" t="str">
        <f t="shared" si="59"/>
        <v/>
      </c>
      <c r="O192" s="1" t="str">
        <f>IF(N192="","",IF(COUNTIF(L$1:L192,L192)&gt;1,"",1))</f>
        <v/>
      </c>
      <c r="P192" s="1" t="str">
        <f>IF(O192="","",SUM(O$1:O192))</f>
        <v/>
      </c>
      <c r="Q192" s="2"/>
      <c r="R192" s="3" t="str">
        <f t="shared" si="60"/>
        <v/>
      </c>
      <c r="S192" s="1" t="str">
        <f t="shared" si="61"/>
        <v/>
      </c>
      <c r="T192" s="1" t="str">
        <f t="shared" si="62"/>
        <v/>
      </c>
      <c r="U192" s="3">
        <f t="shared" si="63"/>
        <v>126</v>
      </c>
      <c r="V192" s="1" t="str">
        <f t="shared" si="64"/>
        <v/>
      </c>
      <c r="W192" s="1" t="str">
        <f t="shared" si="65"/>
        <v/>
      </c>
      <c r="Y192" s="1">
        <f t="shared" si="53"/>
        <v>49</v>
      </c>
      <c r="Z192" s="10">
        <f t="shared" si="66"/>
        <v>3</v>
      </c>
      <c r="AA192" s="11">
        <f t="shared" si="67"/>
        <v>49</v>
      </c>
      <c r="AB192" s="9" t="str">
        <f t="shared" si="68"/>
        <v>Travis</v>
      </c>
      <c r="AC192" s="12" t="str">
        <f t="shared" si="69"/>
        <v>Bennett</v>
      </c>
      <c r="AD192" s="9">
        <f t="shared" si="70"/>
        <v>810</v>
      </c>
    </row>
    <row r="193" spans="1:30">
      <c r="A193" s="19">
        <f>SORT3!H193</f>
        <v>49</v>
      </c>
      <c r="B193" s="19" t="str">
        <f>SORT3!I193</f>
        <v>Raymond</v>
      </c>
      <c r="C193" s="20">
        <f>SORT3!J193</f>
        <v>440</v>
      </c>
      <c r="D193" s="20">
        <f t="shared" si="54"/>
        <v>49</v>
      </c>
      <c r="E193" s="1" t="str">
        <f>IF(D193="","",IF(COUNTIF(A$1:A193,A193)&gt;1,"",1))</f>
        <v/>
      </c>
      <c r="F193" s="1" t="str">
        <f>IF(E193="","",SUM(E$1:E193))</f>
        <v/>
      </c>
      <c r="G193" s="2"/>
      <c r="H193" s="3" t="str">
        <f t="shared" si="55"/>
        <v/>
      </c>
      <c r="I193" s="1" t="str">
        <f t="shared" si="56"/>
        <v/>
      </c>
      <c r="J193" s="1" t="str">
        <f t="shared" si="57"/>
        <v/>
      </c>
      <c r="K193" s="10" t="e">
        <f t="shared" si="58"/>
        <v>#N/A</v>
      </c>
      <c r="L193" s="24" t="str">
        <f>SORT2!G193</f>
        <v/>
      </c>
      <c r="M193" s="24" t="str">
        <f>SORT2!H193</f>
        <v/>
      </c>
      <c r="N193" s="1" t="str">
        <f t="shared" si="59"/>
        <v/>
      </c>
      <c r="O193" s="1" t="str">
        <f>IF(N193="","",IF(COUNTIF(L$1:L193,L193)&gt;1,"",1))</f>
        <v/>
      </c>
      <c r="P193" s="1" t="str">
        <f>IF(O193="","",SUM(O$1:O193))</f>
        <v/>
      </c>
      <c r="Q193" s="2"/>
      <c r="R193" s="3" t="str">
        <f t="shared" si="60"/>
        <v/>
      </c>
      <c r="S193" s="1" t="str">
        <f t="shared" si="61"/>
        <v/>
      </c>
      <c r="T193" s="1" t="str">
        <f t="shared" si="62"/>
        <v/>
      </c>
      <c r="U193" s="3">
        <f t="shared" si="63"/>
        <v>126</v>
      </c>
      <c r="V193" s="1" t="str">
        <f t="shared" si="64"/>
        <v/>
      </c>
      <c r="W193" s="1" t="str">
        <f t="shared" si="65"/>
        <v/>
      </c>
      <c r="Y193" s="1">
        <f t="shared" ref="Y193:Y256" si="71">IF(ROW()&gt;$X$1,"",MATCH(ROW()-1,$W:$W,1))</f>
        <v>49</v>
      </c>
      <c r="Z193" s="10">
        <f t="shared" si="66"/>
        <v>4</v>
      </c>
      <c r="AA193" s="11">
        <f t="shared" si="67"/>
        <v>49</v>
      </c>
      <c r="AB193" s="9" t="str">
        <f t="shared" si="68"/>
        <v>Raymond</v>
      </c>
      <c r="AC193" s="12" t="str">
        <f t="shared" si="69"/>
        <v>Bennett</v>
      </c>
      <c r="AD193" s="9">
        <f t="shared" si="70"/>
        <v>440</v>
      </c>
    </row>
    <row r="194" spans="1:30">
      <c r="A194" s="19">
        <f>SORT3!H194</f>
        <v>49</v>
      </c>
      <c r="B194" s="19" t="str">
        <f>SORT3!I194</f>
        <v>Calvin</v>
      </c>
      <c r="C194" s="20">
        <f>SORT3!J194</f>
        <v>1960</v>
      </c>
      <c r="D194" s="20">
        <f t="shared" si="54"/>
        <v>49</v>
      </c>
      <c r="E194" s="1" t="str">
        <f>IF(D194="","",IF(COUNTIF(A$1:A194,A194)&gt;1,"",1))</f>
        <v/>
      </c>
      <c r="F194" s="1" t="str">
        <f>IF(E194="","",SUM(E$1:E194))</f>
        <v/>
      </c>
      <c r="G194" s="2"/>
      <c r="H194" s="3" t="str">
        <f t="shared" si="55"/>
        <v/>
      </c>
      <c r="I194" s="1" t="str">
        <f t="shared" si="56"/>
        <v/>
      </c>
      <c r="J194" s="1" t="str">
        <f t="shared" si="57"/>
        <v/>
      </c>
      <c r="K194" s="10" t="e">
        <f t="shared" si="58"/>
        <v>#N/A</v>
      </c>
      <c r="L194" s="24" t="str">
        <f>SORT2!G194</f>
        <v/>
      </c>
      <c r="M194" s="24" t="str">
        <f>SORT2!H194</f>
        <v/>
      </c>
      <c r="N194" s="1" t="str">
        <f t="shared" si="59"/>
        <v/>
      </c>
      <c r="O194" s="1" t="str">
        <f>IF(N194="","",IF(COUNTIF(L$1:L194,L194)&gt;1,"",1))</f>
        <v/>
      </c>
      <c r="P194" s="1" t="str">
        <f>IF(O194="","",SUM(O$1:O194))</f>
        <v/>
      </c>
      <c r="Q194" s="2"/>
      <c r="R194" s="3" t="str">
        <f t="shared" si="60"/>
        <v/>
      </c>
      <c r="S194" s="1" t="str">
        <f t="shared" si="61"/>
        <v/>
      </c>
      <c r="T194" s="1" t="str">
        <f t="shared" si="62"/>
        <v/>
      </c>
      <c r="U194" s="3">
        <f t="shared" si="63"/>
        <v>126</v>
      </c>
      <c r="V194" s="1" t="str">
        <f t="shared" si="64"/>
        <v/>
      </c>
      <c r="W194" s="1" t="str">
        <f t="shared" si="65"/>
        <v/>
      </c>
      <c r="Y194" s="1">
        <f t="shared" si="71"/>
        <v>49</v>
      </c>
      <c r="Z194" s="10">
        <f t="shared" si="66"/>
        <v>5</v>
      </c>
      <c r="AA194" s="11">
        <f t="shared" si="67"/>
        <v>49</v>
      </c>
      <c r="AB194" s="9" t="str">
        <f t="shared" si="68"/>
        <v>Calvin</v>
      </c>
      <c r="AC194" s="12" t="str">
        <f t="shared" si="69"/>
        <v>Bennett</v>
      </c>
      <c r="AD194" s="9">
        <f t="shared" si="70"/>
        <v>1960</v>
      </c>
    </row>
    <row r="195" spans="1:30">
      <c r="A195" s="19">
        <f>SORT3!H195</f>
        <v>50</v>
      </c>
      <c r="B195" s="19" t="str">
        <f>SORT3!I195</f>
        <v>Viola</v>
      </c>
      <c r="C195" s="20">
        <f>SORT3!J195</f>
        <v>2300</v>
      </c>
      <c r="D195" s="20">
        <f t="shared" si="54"/>
        <v>50</v>
      </c>
      <c r="E195" s="1">
        <f>IF(D195="","",IF(COUNTIF(A$1:A195,A195)&gt;1,"",1))</f>
        <v>1</v>
      </c>
      <c r="F195" s="1">
        <f>IF(E195="","",SUM(E$1:E195))</f>
        <v>50</v>
      </c>
      <c r="G195" s="2"/>
      <c r="H195" s="3" t="str">
        <f t="shared" si="55"/>
        <v/>
      </c>
      <c r="I195" s="1" t="str">
        <f t="shared" si="56"/>
        <v/>
      </c>
      <c r="J195" s="1" t="str">
        <f t="shared" si="57"/>
        <v/>
      </c>
      <c r="K195" s="10" t="e">
        <f t="shared" si="58"/>
        <v>#N/A</v>
      </c>
      <c r="L195" s="24" t="str">
        <f>SORT2!G195</f>
        <v/>
      </c>
      <c r="M195" s="24" t="str">
        <f>SORT2!H195</f>
        <v/>
      </c>
      <c r="N195" s="1" t="str">
        <f t="shared" si="59"/>
        <v/>
      </c>
      <c r="O195" s="1" t="str">
        <f>IF(N195="","",IF(COUNTIF(L$1:L195,L195)&gt;1,"",1))</f>
        <v/>
      </c>
      <c r="P195" s="1" t="str">
        <f>IF(O195="","",SUM(O$1:O195))</f>
        <v/>
      </c>
      <c r="Q195" s="2"/>
      <c r="R195" s="3" t="str">
        <f t="shared" si="60"/>
        <v/>
      </c>
      <c r="S195" s="1" t="str">
        <f t="shared" si="61"/>
        <v/>
      </c>
      <c r="T195" s="1" t="str">
        <f t="shared" si="62"/>
        <v/>
      </c>
      <c r="U195" s="3">
        <f t="shared" si="63"/>
        <v>126</v>
      </c>
      <c r="V195" s="1" t="str">
        <f t="shared" si="64"/>
        <v/>
      </c>
      <c r="W195" s="1" t="str">
        <f t="shared" si="65"/>
        <v/>
      </c>
      <c r="Y195" s="1">
        <f t="shared" si="71"/>
        <v>50</v>
      </c>
      <c r="Z195" s="10">
        <f t="shared" si="66"/>
        <v>1</v>
      </c>
      <c r="AA195" s="11">
        <f t="shared" si="67"/>
        <v>50</v>
      </c>
      <c r="AB195" s="9" t="str">
        <f t="shared" si="68"/>
        <v>Viola</v>
      </c>
      <c r="AC195" s="12" t="str">
        <f t="shared" si="69"/>
        <v>Johnson</v>
      </c>
      <c r="AD195" s="9">
        <f t="shared" si="70"/>
        <v>2300</v>
      </c>
    </row>
    <row r="196" spans="1:30">
      <c r="A196" s="19">
        <f>SORT3!H196</f>
        <v>50</v>
      </c>
      <c r="B196" s="19" t="str">
        <f>SORT3!I196</f>
        <v>Marie</v>
      </c>
      <c r="C196" s="20">
        <f>SORT3!J196</f>
        <v>570</v>
      </c>
      <c r="D196" s="20">
        <f t="shared" si="54"/>
        <v>50</v>
      </c>
      <c r="E196" s="1" t="str">
        <f>IF(D196="","",IF(COUNTIF(A$1:A196,A196)&gt;1,"",1))</f>
        <v/>
      </c>
      <c r="F196" s="1" t="str">
        <f>IF(E196="","",SUM(E$1:E196))</f>
        <v/>
      </c>
      <c r="G196" s="2"/>
      <c r="H196" s="3" t="str">
        <f t="shared" si="55"/>
        <v/>
      </c>
      <c r="I196" s="1" t="str">
        <f t="shared" si="56"/>
        <v/>
      </c>
      <c r="J196" s="1" t="str">
        <f t="shared" si="57"/>
        <v/>
      </c>
      <c r="K196" s="10" t="e">
        <f t="shared" si="58"/>
        <v>#N/A</v>
      </c>
      <c r="L196" s="24" t="str">
        <f>SORT2!G196</f>
        <v/>
      </c>
      <c r="M196" s="24" t="str">
        <f>SORT2!H196</f>
        <v/>
      </c>
      <c r="N196" s="1" t="str">
        <f t="shared" si="59"/>
        <v/>
      </c>
      <c r="O196" s="1" t="str">
        <f>IF(N196="","",IF(COUNTIF(L$1:L196,L196)&gt;1,"",1))</f>
        <v/>
      </c>
      <c r="P196" s="1" t="str">
        <f>IF(O196="","",SUM(O$1:O196))</f>
        <v/>
      </c>
      <c r="Q196" s="2"/>
      <c r="R196" s="3" t="str">
        <f t="shared" si="60"/>
        <v/>
      </c>
      <c r="S196" s="1" t="str">
        <f t="shared" si="61"/>
        <v/>
      </c>
      <c r="T196" s="1" t="str">
        <f t="shared" si="62"/>
        <v/>
      </c>
      <c r="U196" s="3">
        <f t="shared" si="63"/>
        <v>126</v>
      </c>
      <c r="V196" s="1" t="str">
        <f t="shared" si="64"/>
        <v/>
      </c>
      <c r="W196" s="1" t="str">
        <f t="shared" si="65"/>
        <v/>
      </c>
      <c r="Y196" s="1">
        <f t="shared" si="71"/>
        <v>50</v>
      </c>
      <c r="Z196" s="10">
        <f t="shared" si="66"/>
        <v>2</v>
      </c>
      <c r="AA196" s="11">
        <f t="shared" si="67"/>
        <v>50</v>
      </c>
      <c r="AB196" s="9" t="str">
        <f t="shared" si="68"/>
        <v>Marie</v>
      </c>
      <c r="AC196" s="12" t="str">
        <f t="shared" si="69"/>
        <v>Johnson</v>
      </c>
      <c r="AD196" s="9">
        <f t="shared" si="70"/>
        <v>570</v>
      </c>
    </row>
    <row r="197" spans="1:30">
      <c r="A197" s="19">
        <f>SORT3!H197</f>
        <v>50</v>
      </c>
      <c r="B197" s="19" t="str">
        <f>SORT3!I197</f>
        <v>Juanita</v>
      </c>
      <c r="C197" s="20">
        <f>SORT3!J197</f>
        <v>210</v>
      </c>
      <c r="D197" s="20">
        <f t="shared" si="54"/>
        <v>50</v>
      </c>
      <c r="E197" s="1" t="str">
        <f>IF(D197="","",IF(COUNTIF(A$1:A197,A197)&gt;1,"",1))</f>
        <v/>
      </c>
      <c r="F197" s="1" t="str">
        <f>IF(E197="","",SUM(E$1:E197))</f>
        <v/>
      </c>
      <c r="G197" s="2"/>
      <c r="H197" s="3" t="str">
        <f t="shared" si="55"/>
        <v/>
      </c>
      <c r="I197" s="1" t="str">
        <f t="shared" si="56"/>
        <v/>
      </c>
      <c r="J197" s="1" t="str">
        <f t="shared" si="57"/>
        <v/>
      </c>
      <c r="K197" s="10" t="e">
        <f t="shared" si="58"/>
        <v>#N/A</v>
      </c>
      <c r="L197" s="24" t="str">
        <f>SORT2!G197</f>
        <v/>
      </c>
      <c r="M197" s="24" t="str">
        <f>SORT2!H197</f>
        <v/>
      </c>
      <c r="N197" s="1" t="str">
        <f t="shared" si="59"/>
        <v/>
      </c>
      <c r="O197" s="1" t="str">
        <f>IF(N197="","",IF(COUNTIF(L$1:L197,L197)&gt;1,"",1))</f>
        <v/>
      </c>
      <c r="P197" s="1" t="str">
        <f>IF(O197="","",SUM(O$1:O197))</f>
        <v/>
      </c>
      <c r="Q197" s="2"/>
      <c r="R197" s="3" t="str">
        <f t="shared" si="60"/>
        <v/>
      </c>
      <c r="S197" s="1" t="str">
        <f t="shared" si="61"/>
        <v/>
      </c>
      <c r="T197" s="1" t="str">
        <f t="shared" si="62"/>
        <v/>
      </c>
      <c r="U197" s="3">
        <f t="shared" si="63"/>
        <v>126</v>
      </c>
      <c r="V197" s="1" t="str">
        <f t="shared" si="64"/>
        <v/>
      </c>
      <c r="W197" s="1" t="str">
        <f t="shared" si="65"/>
        <v/>
      </c>
      <c r="Y197" s="1">
        <f t="shared" si="71"/>
        <v>50</v>
      </c>
      <c r="Z197" s="10">
        <f t="shared" si="66"/>
        <v>3</v>
      </c>
      <c r="AA197" s="11">
        <f t="shared" si="67"/>
        <v>50</v>
      </c>
      <c r="AB197" s="9" t="str">
        <f t="shared" si="68"/>
        <v>Juanita</v>
      </c>
      <c r="AC197" s="12" t="str">
        <f t="shared" si="69"/>
        <v>Johnson</v>
      </c>
      <c r="AD197" s="9">
        <f t="shared" si="70"/>
        <v>210</v>
      </c>
    </row>
    <row r="198" spans="1:30">
      <c r="A198" s="19">
        <f>SORT3!H198</f>
        <v>50</v>
      </c>
      <c r="B198" s="19" t="str">
        <f>SORT3!I198</f>
        <v>Anna</v>
      </c>
      <c r="C198" s="20">
        <f>SORT3!J198</f>
        <v>100</v>
      </c>
      <c r="D198" s="20">
        <f t="shared" si="54"/>
        <v>50</v>
      </c>
      <c r="E198" s="1" t="str">
        <f>IF(D198="","",IF(COUNTIF(A$1:A198,A198)&gt;1,"",1))</f>
        <v/>
      </c>
      <c r="F198" s="1" t="str">
        <f>IF(E198="","",SUM(E$1:E198))</f>
        <v/>
      </c>
      <c r="G198" s="2"/>
      <c r="H198" s="3" t="str">
        <f t="shared" si="55"/>
        <v/>
      </c>
      <c r="I198" s="1" t="str">
        <f t="shared" si="56"/>
        <v/>
      </c>
      <c r="J198" s="1" t="str">
        <f t="shared" si="57"/>
        <v/>
      </c>
      <c r="K198" s="10" t="e">
        <f t="shared" si="58"/>
        <v>#N/A</v>
      </c>
      <c r="L198" s="24" t="str">
        <f>SORT2!G198</f>
        <v/>
      </c>
      <c r="M198" s="24" t="str">
        <f>SORT2!H198</f>
        <v/>
      </c>
      <c r="N198" s="1" t="str">
        <f t="shared" si="59"/>
        <v/>
      </c>
      <c r="O198" s="1" t="str">
        <f>IF(N198="","",IF(COUNTIF(L$1:L198,L198)&gt;1,"",1))</f>
        <v/>
      </c>
      <c r="P198" s="1" t="str">
        <f>IF(O198="","",SUM(O$1:O198))</f>
        <v/>
      </c>
      <c r="Q198" s="2"/>
      <c r="R198" s="3" t="str">
        <f t="shared" si="60"/>
        <v/>
      </c>
      <c r="S198" s="1" t="str">
        <f t="shared" si="61"/>
        <v/>
      </c>
      <c r="T198" s="1" t="str">
        <f t="shared" si="62"/>
        <v/>
      </c>
      <c r="U198" s="3">
        <f t="shared" si="63"/>
        <v>126</v>
      </c>
      <c r="V198" s="1" t="str">
        <f t="shared" si="64"/>
        <v/>
      </c>
      <c r="W198" s="1" t="str">
        <f t="shared" si="65"/>
        <v/>
      </c>
      <c r="Y198" s="1">
        <f t="shared" si="71"/>
        <v>50</v>
      </c>
      <c r="Z198" s="10">
        <f t="shared" si="66"/>
        <v>4</v>
      </c>
      <c r="AA198" s="11">
        <f t="shared" si="67"/>
        <v>50</v>
      </c>
      <c r="AB198" s="9" t="str">
        <f t="shared" si="68"/>
        <v>Anna</v>
      </c>
      <c r="AC198" s="12" t="str">
        <f t="shared" si="69"/>
        <v>Johnson</v>
      </c>
      <c r="AD198" s="9">
        <f t="shared" si="70"/>
        <v>100</v>
      </c>
    </row>
    <row r="199" spans="1:30">
      <c r="A199" s="19">
        <f>SORT3!H199</f>
        <v>50</v>
      </c>
      <c r="B199" s="19" t="str">
        <f>SORT3!I199</f>
        <v>Jean</v>
      </c>
      <c r="C199" s="20">
        <f>SORT3!J199</f>
        <v>1090</v>
      </c>
      <c r="D199" s="20">
        <f t="shared" si="54"/>
        <v>50</v>
      </c>
      <c r="E199" s="1" t="str">
        <f>IF(D199="","",IF(COUNTIF(A$1:A199,A199)&gt;1,"",1))</f>
        <v/>
      </c>
      <c r="F199" s="1" t="str">
        <f>IF(E199="","",SUM(E$1:E199))</f>
        <v/>
      </c>
      <c r="G199" s="2"/>
      <c r="H199" s="3" t="str">
        <f t="shared" si="55"/>
        <v/>
      </c>
      <c r="I199" s="1" t="str">
        <f t="shared" si="56"/>
        <v/>
      </c>
      <c r="J199" s="1" t="str">
        <f t="shared" si="57"/>
        <v/>
      </c>
      <c r="K199" s="10" t="e">
        <f t="shared" si="58"/>
        <v>#N/A</v>
      </c>
      <c r="L199" s="24" t="str">
        <f>SORT2!G199</f>
        <v/>
      </c>
      <c r="M199" s="24" t="str">
        <f>SORT2!H199</f>
        <v/>
      </c>
      <c r="N199" s="1" t="str">
        <f t="shared" si="59"/>
        <v/>
      </c>
      <c r="O199" s="1" t="str">
        <f>IF(N199="","",IF(COUNTIF(L$1:L199,L199)&gt;1,"",1))</f>
        <v/>
      </c>
      <c r="P199" s="1" t="str">
        <f>IF(O199="","",SUM(O$1:O199))</f>
        <v/>
      </c>
      <c r="Q199" s="2"/>
      <c r="R199" s="3" t="str">
        <f t="shared" si="60"/>
        <v/>
      </c>
      <c r="S199" s="1" t="str">
        <f t="shared" si="61"/>
        <v/>
      </c>
      <c r="T199" s="1" t="str">
        <f t="shared" si="62"/>
        <v/>
      </c>
      <c r="U199" s="3">
        <f t="shared" si="63"/>
        <v>126</v>
      </c>
      <c r="V199" s="1" t="str">
        <f t="shared" si="64"/>
        <v/>
      </c>
      <c r="W199" s="1" t="str">
        <f t="shared" si="65"/>
        <v/>
      </c>
      <c r="Y199" s="1">
        <f t="shared" si="71"/>
        <v>50</v>
      </c>
      <c r="Z199" s="10">
        <f t="shared" si="66"/>
        <v>5</v>
      </c>
      <c r="AA199" s="11">
        <f t="shared" si="67"/>
        <v>50</v>
      </c>
      <c r="AB199" s="9" t="str">
        <f t="shared" si="68"/>
        <v>Jean</v>
      </c>
      <c r="AC199" s="12" t="str">
        <f t="shared" si="69"/>
        <v>Johnson</v>
      </c>
      <c r="AD199" s="9">
        <f t="shared" si="70"/>
        <v>1090</v>
      </c>
    </row>
    <row r="200" spans="1:30">
      <c r="A200" s="19">
        <f>SORT3!H200</f>
        <v>51</v>
      </c>
      <c r="B200" s="19" t="str">
        <f>SORT3!I200</f>
        <v>Cathy</v>
      </c>
      <c r="C200" s="20">
        <f>SORT3!J200</f>
        <v>2620</v>
      </c>
      <c r="D200" s="20">
        <f t="shared" ref="D200:D263" si="72">IF(ISERROR(MATCH(A200,$L:$L,0)),"",A200)</f>
        <v>51</v>
      </c>
      <c r="E200" s="1">
        <f>IF(D200="","",IF(COUNTIF(A$1:A200,A200)&gt;1,"",1))</f>
        <v>1</v>
      </c>
      <c r="F200" s="1">
        <f>IF(E200="","",SUM(E$1:E200))</f>
        <v>51</v>
      </c>
      <c r="G200" s="2"/>
      <c r="H200" s="3" t="str">
        <f t="shared" ref="H200:H263" si="73">IF(ROW()&gt;G$1,"",INDEX(A:A,MATCH(ROW(),F:F)))</f>
        <v/>
      </c>
      <c r="I200" s="1" t="str">
        <f t="shared" ref="I200:I263" si="74">H200</f>
        <v/>
      </c>
      <c r="J200" s="1" t="str">
        <f t="shared" ref="J200:J263" si="75">IF(I200="","",COUNTIF(A:A,I200))</f>
        <v/>
      </c>
      <c r="K200" s="10" t="e">
        <f t="shared" ref="K200:K263" si="76">MATCH(I200,A:A,0)</f>
        <v>#N/A</v>
      </c>
      <c r="L200" s="24" t="str">
        <f>SORT2!G200</f>
        <v/>
      </c>
      <c r="M200" s="24" t="str">
        <f>SORT2!H200</f>
        <v/>
      </c>
      <c r="N200" s="1" t="str">
        <f t="shared" ref="N200:N263" si="77">IF(ISERROR(MATCH(L200,$A:$A,0)),"",L200)</f>
        <v/>
      </c>
      <c r="O200" s="1" t="str">
        <f>IF(N200="","",IF(COUNTIF(L$1:L200,L200)&gt;1,"",1))</f>
        <v/>
      </c>
      <c r="P200" s="1" t="str">
        <f>IF(O200="","",SUM(O$1:O200))</f>
        <v/>
      </c>
      <c r="Q200" s="2"/>
      <c r="R200" s="3" t="str">
        <f t="shared" ref="R200:R263" si="78">IF(ROW()&gt;Q$1,"",INDEX(L:L,MATCH(ROW(),P:P)))</f>
        <v/>
      </c>
      <c r="S200" s="1" t="str">
        <f t="shared" ref="S200:S263" si="79">R200</f>
        <v/>
      </c>
      <c r="T200" s="1" t="str">
        <f t="shared" ref="T200:T263" si="80">IF(S200="","",COUNTIF(L:L,S200))</f>
        <v/>
      </c>
      <c r="U200" s="3">
        <f t="shared" ref="U200:U263" si="81">IF(ISERROR(MATCH(S200,L:L,0)),"",MATCH(S200,L:L,0))</f>
        <v>126</v>
      </c>
      <c r="V200" s="1" t="str">
        <f t="shared" ref="V200:V263" si="82">IF(ISERROR(J200*T200),"",J200*T200)</f>
        <v/>
      </c>
      <c r="W200" s="1" t="str">
        <f t="shared" ref="W200:W263" si="83">IF(ISERROR(W199+V199),"",W199+V199)</f>
        <v/>
      </c>
      <c r="Y200" s="1">
        <f t="shared" si="71"/>
        <v>51</v>
      </c>
      <c r="Z200" s="10">
        <f t="shared" ref="Z200:Z263" si="84">IF(Y200="","",IF(Y200&lt;&gt;Y199,1,1+Z199))</f>
        <v>1</v>
      </c>
      <c r="AA200" s="11">
        <f t="shared" ref="AA200:AA263" si="85">IF(Y200="","",INDEX(I:I,Y200))</f>
        <v>51</v>
      </c>
      <c r="AB200" s="9" t="str">
        <f t="shared" ref="AB200:AB263" si="86">IF(Z200="","",INDEX(B:B,INDEX(K:K,Y200)+MOD(Z200-1,INDEX($J:$J,Y200))))</f>
        <v>Cathy</v>
      </c>
      <c r="AC200" s="12" t="str">
        <f t="shared" ref="AC200:AC263" si="87">IF(AA200="","",INDEX($M:$M,INDEX($U:$U,Y200)+INT((Z200-1)/INDEX($J:$J,Y200))))</f>
        <v>Harris</v>
      </c>
      <c r="AD200" s="9">
        <f t="shared" ref="AD200:AD263" si="88">IF(Z200="","",INDEX(C:C,INDEX(K:K,Y200)+MOD(Z200-1,INDEX($J:$J,Y200))))</f>
        <v>2620</v>
      </c>
    </row>
    <row r="201" spans="1:30">
      <c r="A201" s="19">
        <f>SORT3!H201</f>
        <v>51</v>
      </c>
      <c r="B201" s="19" t="str">
        <f>SORT3!I201</f>
        <v>Megan</v>
      </c>
      <c r="C201" s="20">
        <f>SORT3!J201</f>
        <v>1880</v>
      </c>
      <c r="D201" s="20">
        <f t="shared" si="72"/>
        <v>51</v>
      </c>
      <c r="E201" s="1" t="str">
        <f>IF(D201="","",IF(COUNTIF(A$1:A201,A201)&gt;1,"",1))</f>
        <v/>
      </c>
      <c r="F201" s="1" t="str">
        <f>IF(E201="","",SUM(E$1:E201))</f>
        <v/>
      </c>
      <c r="G201" s="2"/>
      <c r="H201" s="3" t="str">
        <f t="shared" si="73"/>
        <v/>
      </c>
      <c r="I201" s="1" t="str">
        <f t="shared" si="74"/>
        <v/>
      </c>
      <c r="J201" s="1" t="str">
        <f t="shared" si="75"/>
        <v/>
      </c>
      <c r="K201" s="10" t="e">
        <f t="shared" si="76"/>
        <v>#N/A</v>
      </c>
      <c r="L201" s="24" t="str">
        <f>SORT2!G201</f>
        <v/>
      </c>
      <c r="M201" s="24" t="str">
        <f>SORT2!H201</f>
        <v/>
      </c>
      <c r="N201" s="1" t="str">
        <f t="shared" si="77"/>
        <v/>
      </c>
      <c r="O201" s="1" t="str">
        <f>IF(N201="","",IF(COUNTIF(L$1:L201,L201)&gt;1,"",1))</f>
        <v/>
      </c>
      <c r="P201" s="1" t="str">
        <f>IF(O201="","",SUM(O$1:O201))</f>
        <v/>
      </c>
      <c r="Q201" s="2"/>
      <c r="R201" s="3" t="str">
        <f t="shared" si="78"/>
        <v/>
      </c>
      <c r="S201" s="1" t="str">
        <f t="shared" si="79"/>
        <v/>
      </c>
      <c r="T201" s="1" t="str">
        <f t="shared" si="80"/>
        <v/>
      </c>
      <c r="U201" s="3">
        <f t="shared" si="81"/>
        <v>126</v>
      </c>
      <c r="V201" s="1" t="str">
        <f t="shared" si="82"/>
        <v/>
      </c>
      <c r="W201" s="1" t="str">
        <f t="shared" si="83"/>
        <v/>
      </c>
      <c r="Y201" s="1">
        <f t="shared" si="71"/>
        <v>51</v>
      </c>
      <c r="Z201" s="10">
        <f t="shared" si="84"/>
        <v>2</v>
      </c>
      <c r="AA201" s="11">
        <f t="shared" si="85"/>
        <v>51</v>
      </c>
      <c r="AB201" s="9" t="str">
        <f t="shared" si="86"/>
        <v>Megan</v>
      </c>
      <c r="AC201" s="12" t="str">
        <f t="shared" si="87"/>
        <v>Harris</v>
      </c>
      <c r="AD201" s="9">
        <f t="shared" si="88"/>
        <v>1880</v>
      </c>
    </row>
    <row r="202" spans="1:30">
      <c r="A202" s="19">
        <f>SORT3!H202</f>
        <v>51</v>
      </c>
      <c r="B202" s="19" t="str">
        <f>SORT3!I202</f>
        <v>Sarah</v>
      </c>
      <c r="C202" s="20">
        <f>SORT3!J202</f>
        <v>1280</v>
      </c>
      <c r="D202" s="20">
        <f t="shared" si="72"/>
        <v>51</v>
      </c>
      <c r="E202" s="1" t="str">
        <f>IF(D202="","",IF(COUNTIF(A$1:A202,A202)&gt;1,"",1))</f>
        <v/>
      </c>
      <c r="F202" s="1" t="str">
        <f>IF(E202="","",SUM(E$1:E202))</f>
        <v/>
      </c>
      <c r="G202" s="2"/>
      <c r="H202" s="3" t="str">
        <f t="shared" si="73"/>
        <v/>
      </c>
      <c r="I202" s="1" t="str">
        <f t="shared" si="74"/>
        <v/>
      </c>
      <c r="J202" s="1" t="str">
        <f t="shared" si="75"/>
        <v/>
      </c>
      <c r="K202" s="10" t="e">
        <f t="shared" si="76"/>
        <v>#N/A</v>
      </c>
      <c r="L202" s="24" t="str">
        <f>SORT2!G202</f>
        <v/>
      </c>
      <c r="M202" s="24" t="str">
        <f>SORT2!H202</f>
        <v/>
      </c>
      <c r="N202" s="1" t="str">
        <f t="shared" si="77"/>
        <v/>
      </c>
      <c r="O202" s="1" t="str">
        <f>IF(N202="","",IF(COUNTIF(L$1:L202,L202)&gt;1,"",1))</f>
        <v/>
      </c>
      <c r="P202" s="1" t="str">
        <f>IF(O202="","",SUM(O$1:O202))</f>
        <v/>
      </c>
      <c r="Q202" s="2"/>
      <c r="R202" s="3" t="str">
        <f t="shared" si="78"/>
        <v/>
      </c>
      <c r="S202" s="1" t="str">
        <f t="shared" si="79"/>
        <v/>
      </c>
      <c r="T202" s="1" t="str">
        <f t="shared" si="80"/>
        <v/>
      </c>
      <c r="U202" s="3">
        <f t="shared" si="81"/>
        <v>126</v>
      </c>
      <c r="V202" s="1" t="str">
        <f t="shared" si="82"/>
        <v/>
      </c>
      <c r="W202" s="1" t="str">
        <f t="shared" si="83"/>
        <v/>
      </c>
      <c r="Y202" s="1">
        <f t="shared" si="71"/>
        <v>51</v>
      </c>
      <c r="Z202" s="10">
        <f t="shared" si="84"/>
        <v>3</v>
      </c>
      <c r="AA202" s="11">
        <f t="shared" si="85"/>
        <v>51</v>
      </c>
      <c r="AB202" s="9" t="str">
        <f t="shared" si="86"/>
        <v>Sarah</v>
      </c>
      <c r="AC202" s="12" t="str">
        <f t="shared" si="87"/>
        <v>Harris</v>
      </c>
      <c r="AD202" s="9">
        <f t="shared" si="88"/>
        <v>1280</v>
      </c>
    </row>
    <row r="203" spans="1:30">
      <c r="A203" s="19">
        <f>SORT3!H203</f>
        <v>52</v>
      </c>
      <c r="B203" s="19" t="str">
        <f>SORT3!I203</f>
        <v>Doris</v>
      </c>
      <c r="C203" s="20">
        <f>SORT3!J203</f>
        <v>1150</v>
      </c>
      <c r="D203" s="20">
        <f t="shared" si="72"/>
        <v>52</v>
      </c>
      <c r="E203" s="1">
        <f>IF(D203="","",IF(COUNTIF(A$1:A203,A203)&gt;1,"",1))</f>
        <v>1</v>
      </c>
      <c r="F203" s="1">
        <f>IF(E203="","",SUM(E$1:E203))</f>
        <v>52</v>
      </c>
      <c r="G203" s="2"/>
      <c r="H203" s="3" t="str">
        <f t="shared" si="73"/>
        <v/>
      </c>
      <c r="I203" s="1" t="str">
        <f t="shared" si="74"/>
        <v/>
      </c>
      <c r="J203" s="1" t="str">
        <f t="shared" si="75"/>
        <v/>
      </c>
      <c r="K203" s="10" t="e">
        <f t="shared" si="76"/>
        <v>#N/A</v>
      </c>
      <c r="L203" s="24" t="str">
        <f>SORT2!G203</f>
        <v/>
      </c>
      <c r="M203" s="24" t="str">
        <f>SORT2!H203</f>
        <v/>
      </c>
      <c r="N203" s="1" t="str">
        <f t="shared" si="77"/>
        <v/>
      </c>
      <c r="O203" s="1" t="str">
        <f>IF(N203="","",IF(COUNTIF(L$1:L203,L203)&gt;1,"",1))</f>
        <v/>
      </c>
      <c r="P203" s="1" t="str">
        <f>IF(O203="","",SUM(O$1:O203))</f>
        <v/>
      </c>
      <c r="Q203" s="2"/>
      <c r="R203" s="3" t="str">
        <f t="shared" si="78"/>
        <v/>
      </c>
      <c r="S203" s="1" t="str">
        <f t="shared" si="79"/>
        <v/>
      </c>
      <c r="T203" s="1" t="str">
        <f t="shared" si="80"/>
        <v/>
      </c>
      <c r="U203" s="3">
        <f t="shared" si="81"/>
        <v>126</v>
      </c>
      <c r="V203" s="1" t="str">
        <f t="shared" si="82"/>
        <v/>
      </c>
      <c r="W203" s="1" t="str">
        <f t="shared" si="83"/>
        <v/>
      </c>
      <c r="Y203" s="1">
        <f t="shared" si="71"/>
        <v>52</v>
      </c>
      <c r="Z203" s="10">
        <f t="shared" si="84"/>
        <v>1</v>
      </c>
      <c r="AA203" s="11">
        <f t="shared" si="85"/>
        <v>52</v>
      </c>
      <c r="AB203" s="9" t="str">
        <f t="shared" si="86"/>
        <v>Doris</v>
      </c>
      <c r="AC203" s="12" t="str">
        <f t="shared" si="87"/>
        <v>Ortiz</v>
      </c>
      <c r="AD203" s="9">
        <f t="shared" si="88"/>
        <v>1150</v>
      </c>
    </row>
    <row r="204" spans="1:30">
      <c r="A204" s="19">
        <f>SORT3!H204</f>
        <v>52</v>
      </c>
      <c r="B204" s="19" t="str">
        <f>SORT3!I204</f>
        <v>Lisa</v>
      </c>
      <c r="C204" s="20">
        <f>SORT3!J204</f>
        <v>760</v>
      </c>
      <c r="D204" s="20">
        <f t="shared" si="72"/>
        <v>52</v>
      </c>
      <c r="E204" s="1" t="str">
        <f>IF(D204="","",IF(COUNTIF(A$1:A204,A204)&gt;1,"",1))</f>
        <v/>
      </c>
      <c r="F204" s="1" t="str">
        <f>IF(E204="","",SUM(E$1:E204))</f>
        <v/>
      </c>
      <c r="G204" s="2"/>
      <c r="H204" s="3" t="str">
        <f t="shared" si="73"/>
        <v/>
      </c>
      <c r="I204" s="1" t="str">
        <f t="shared" si="74"/>
        <v/>
      </c>
      <c r="J204" s="1" t="str">
        <f t="shared" si="75"/>
        <v/>
      </c>
      <c r="K204" s="10" t="e">
        <f t="shared" si="76"/>
        <v>#N/A</v>
      </c>
      <c r="L204" s="24" t="str">
        <f>SORT2!G204</f>
        <v/>
      </c>
      <c r="M204" s="24" t="str">
        <f>SORT2!H204</f>
        <v/>
      </c>
      <c r="N204" s="1" t="str">
        <f t="shared" si="77"/>
        <v/>
      </c>
      <c r="O204" s="1" t="str">
        <f>IF(N204="","",IF(COUNTIF(L$1:L204,L204)&gt;1,"",1))</f>
        <v/>
      </c>
      <c r="P204" s="1" t="str">
        <f>IF(O204="","",SUM(O$1:O204))</f>
        <v/>
      </c>
      <c r="Q204" s="2"/>
      <c r="R204" s="3" t="str">
        <f t="shared" si="78"/>
        <v/>
      </c>
      <c r="S204" s="1" t="str">
        <f t="shared" si="79"/>
        <v/>
      </c>
      <c r="T204" s="1" t="str">
        <f t="shared" si="80"/>
        <v/>
      </c>
      <c r="U204" s="3">
        <f t="shared" si="81"/>
        <v>126</v>
      </c>
      <c r="V204" s="1" t="str">
        <f t="shared" si="82"/>
        <v/>
      </c>
      <c r="W204" s="1" t="str">
        <f t="shared" si="83"/>
        <v/>
      </c>
      <c r="Y204" s="1">
        <f t="shared" si="71"/>
        <v>52</v>
      </c>
      <c r="Z204" s="10">
        <f t="shared" si="84"/>
        <v>2</v>
      </c>
      <c r="AA204" s="11">
        <f t="shared" si="85"/>
        <v>52</v>
      </c>
      <c r="AB204" s="9" t="str">
        <f t="shared" si="86"/>
        <v>Lisa</v>
      </c>
      <c r="AC204" s="12" t="str">
        <f t="shared" si="87"/>
        <v>Ortiz</v>
      </c>
      <c r="AD204" s="9">
        <f t="shared" si="88"/>
        <v>760</v>
      </c>
    </row>
    <row r="205" spans="1:30">
      <c r="A205" s="19">
        <f>SORT3!H205</f>
        <v>52</v>
      </c>
      <c r="B205" s="19" t="str">
        <f>SORT3!I205</f>
        <v>Dawn</v>
      </c>
      <c r="C205" s="20">
        <f>SORT3!J205</f>
        <v>400</v>
      </c>
      <c r="D205" s="20">
        <f t="shared" si="72"/>
        <v>52</v>
      </c>
      <c r="E205" s="1" t="str">
        <f>IF(D205="","",IF(COUNTIF(A$1:A205,A205)&gt;1,"",1))</f>
        <v/>
      </c>
      <c r="F205" s="1" t="str">
        <f>IF(E205="","",SUM(E$1:E205))</f>
        <v/>
      </c>
      <c r="G205" s="2"/>
      <c r="H205" s="3" t="str">
        <f t="shared" si="73"/>
        <v/>
      </c>
      <c r="I205" s="1" t="str">
        <f t="shared" si="74"/>
        <v/>
      </c>
      <c r="J205" s="1" t="str">
        <f t="shared" si="75"/>
        <v/>
      </c>
      <c r="K205" s="10" t="e">
        <f t="shared" si="76"/>
        <v>#N/A</v>
      </c>
      <c r="L205" s="24" t="str">
        <f>SORT2!G205</f>
        <v/>
      </c>
      <c r="M205" s="24" t="str">
        <f>SORT2!H205</f>
        <v/>
      </c>
      <c r="N205" s="1" t="str">
        <f t="shared" si="77"/>
        <v/>
      </c>
      <c r="O205" s="1" t="str">
        <f>IF(N205="","",IF(COUNTIF(L$1:L205,L205)&gt;1,"",1))</f>
        <v/>
      </c>
      <c r="P205" s="1" t="str">
        <f>IF(O205="","",SUM(O$1:O205))</f>
        <v/>
      </c>
      <c r="Q205" s="2"/>
      <c r="R205" s="3" t="str">
        <f t="shared" si="78"/>
        <v/>
      </c>
      <c r="S205" s="1" t="str">
        <f t="shared" si="79"/>
        <v/>
      </c>
      <c r="T205" s="1" t="str">
        <f t="shared" si="80"/>
        <v/>
      </c>
      <c r="U205" s="3">
        <f t="shared" si="81"/>
        <v>126</v>
      </c>
      <c r="V205" s="1" t="str">
        <f t="shared" si="82"/>
        <v/>
      </c>
      <c r="W205" s="1" t="str">
        <f t="shared" si="83"/>
        <v/>
      </c>
      <c r="Y205" s="1">
        <f t="shared" si="71"/>
        <v>52</v>
      </c>
      <c r="Z205" s="10">
        <f t="shared" si="84"/>
        <v>3</v>
      </c>
      <c r="AA205" s="11">
        <f t="shared" si="85"/>
        <v>52</v>
      </c>
      <c r="AB205" s="9" t="str">
        <f t="shared" si="86"/>
        <v>Dawn</v>
      </c>
      <c r="AC205" s="12" t="str">
        <f t="shared" si="87"/>
        <v>Ortiz</v>
      </c>
      <c r="AD205" s="9">
        <f t="shared" si="88"/>
        <v>400</v>
      </c>
    </row>
    <row r="206" spans="1:30">
      <c r="A206" s="19">
        <f>SORT3!H206</f>
        <v>52</v>
      </c>
      <c r="B206" s="19" t="str">
        <f>SORT3!I206</f>
        <v>Emma</v>
      </c>
      <c r="C206" s="20">
        <f>SORT3!J206</f>
        <v>1520</v>
      </c>
      <c r="D206" s="20">
        <f t="shared" si="72"/>
        <v>52</v>
      </c>
      <c r="E206" s="1" t="str">
        <f>IF(D206="","",IF(COUNTIF(A$1:A206,A206)&gt;1,"",1))</f>
        <v/>
      </c>
      <c r="F206" s="1" t="str">
        <f>IF(E206="","",SUM(E$1:E206))</f>
        <v/>
      </c>
      <c r="G206" s="2"/>
      <c r="H206" s="3" t="str">
        <f t="shared" si="73"/>
        <v/>
      </c>
      <c r="I206" s="1" t="str">
        <f t="shared" si="74"/>
        <v/>
      </c>
      <c r="J206" s="1" t="str">
        <f t="shared" si="75"/>
        <v/>
      </c>
      <c r="K206" s="10" t="e">
        <f t="shared" si="76"/>
        <v>#N/A</v>
      </c>
      <c r="L206" s="24" t="str">
        <f>SORT2!G206</f>
        <v/>
      </c>
      <c r="M206" s="24" t="str">
        <f>SORT2!H206</f>
        <v/>
      </c>
      <c r="N206" s="1" t="str">
        <f t="shared" si="77"/>
        <v/>
      </c>
      <c r="O206" s="1" t="str">
        <f>IF(N206="","",IF(COUNTIF(L$1:L206,L206)&gt;1,"",1))</f>
        <v/>
      </c>
      <c r="P206" s="1" t="str">
        <f>IF(O206="","",SUM(O$1:O206))</f>
        <v/>
      </c>
      <c r="Q206" s="2"/>
      <c r="R206" s="3" t="str">
        <f t="shared" si="78"/>
        <v/>
      </c>
      <c r="S206" s="1" t="str">
        <f t="shared" si="79"/>
        <v/>
      </c>
      <c r="T206" s="1" t="str">
        <f t="shared" si="80"/>
        <v/>
      </c>
      <c r="U206" s="3">
        <f t="shared" si="81"/>
        <v>126</v>
      </c>
      <c r="V206" s="1" t="str">
        <f t="shared" si="82"/>
        <v/>
      </c>
      <c r="W206" s="1" t="str">
        <f t="shared" si="83"/>
        <v/>
      </c>
      <c r="Y206" s="1">
        <f t="shared" si="71"/>
        <v>52</v>
      </c>
      <c r="Z206" s="10">
        <f t="shared" si="84"/>
        <v>4</v>
      </c>
      <c r="AA206" s="11">
        <f t="shared" si="85"/>
        <v>52</v>
      </c>
      <c r="AB206" s="9" t="str">
        <f t="shared" si="86"/>
        <v>Emma</v>
      </c>
      <c r="AC206" s="12" t="str">
        <f t="shared" si="87"/>
        <v>Ortiz</v>
      </c>
      <c r="AD206" s="9">
        <f t="shared" si="88"/>
        <v>1520</v>
      </c>
    </row>
    <row r="207" spans="1:30">
      <c r="A207" s="19">
        <f>SORT3!H207</f>
        <v>52</v>
      </c>
      <c r="B207" s="19" t="str">
        <f>SORT3!I207</f>
        <v>Eddie</v>
      </c>
      <c r="C207" s="20">
        <f>SORT3!J207</f>
        <v>2340</v>
      </c>
      <c r="D207" s="20">
        <f t="shared" si="72"/>
        <v>52</v>
      </c>
      <c r="E207" s="1" t="str">
        <f>IF(D207="","",IF(COUNTIF(A$1:A207,A207)&gt;1,"",1))</f>
        <v/>
      </c>
      <c r="F207" s="1" t="str">
        <f>IF(E207="","",SUM(E$1:E207))</f>
        <v/>
      </c>
      <c r="G207" s="2"/>
      <c r="H207" s="3" t="str">
        <f t="shared" si="73"/>
        <v/>
      </c>
      <c r="I207" s="1" t="str">
        <f t="shared" si="74"/>
        <v/>
      </c>
      <c r="J207" s="1" t="str">
        <f t="shared" si="75"/>
        <v/>
      </c>
      <c r="K207" s="10" t="e">
        <f t="shared" si="76"/>
        <v>#N/A</v>
      </c>
      <c r="L207" s="24" t="str">
        <f>SORT2!G207</f>
        <v/>
      </c>
      <c r="M207" s="24" t="str">
        <f>SORT2!H207</f>
        <v/>
      </c>
      <c r="N207" s="1" t="str">
        <f t="shared" si="77"/>
        <v/>
      </c>
      <c r="O207" s="1" t="str">
        <f>IF(N207="","",IF(COUNTIF(L$1:L207,L207)&gt;1,"",1))</f>
        <v/>
      </c>
      <c r="P207" s="1" t="str">
        <f>IF(O207="","",SUM(O$1:O207))</f>
        <v/>
      </c>
      <c r="Q207" s="2"/>
      <c r="R207" s="3" t="str">
        <f t="shared" si="78"/>
        <v/>
      </c>
      <c r="S207" s="1" t="str">
        <f t="shared" si="79"/>
        <v/>
      </c>
      <c r="T207" s="1" t="str">
        <f t="shared" si="80"/>
        <v/>
      </c>
      <c r="U207" s="3">
        <f t="shared" si="81"/>
        <v>126</v>
      </c>
      <c r="V207" s="1" t="str">
        <f t="shared" si="82"/>
        <v/>
      </c>
      <c r="W207" s="1" t="str">
        <f t="shared" si="83"/>
        <v/>
      </c>
      <c r="Y207" s="1">
        <f t="shared" si="71"/>
        <v>52</v>
      </c>
      <c r="Z207" s="10">
        <f t="shared" si="84"/>
        <v>5</v>
      </c>
      <c r="AA207" s="11">
        <f t="shared" si="85"/>
        <v>52</v>
      </c>
      <c r="AB207" s="9" t="str">
        <f t="shared" si="86"/>
        <v>Eddie</v>
      </c>
      <c r="AC207" s="12" t="str">
        <f t="shared" si="87"/>
        <v>Ortiz</v>
      </c>
      <c r="AD207" s="9">
        <f t="shared" si="88"/>
        <v>2340</v>
      </c>
    </row>
    <row r="208" spans="1:30">
      <c r="A208" s="19">
        <f>SORT3!H208</f>
        <v>52</v>
      </c>
      <c r="B208" s="19" t="str">
        <f>SORT3!I208</f>
        <v>Glen</v>
      </c>
      <c r="C208" s="20">
        <f>SORT3!J208</f>
        <v>960</v>
      </c>
      <c r="D208" s="20">
        <f t="shared" si="72"/>
        <v>52</v>
      </c>
      <c r="E208" s="1" t="str">
        <f>IF(D208="","",IF(COUNTIF(A$1:A208,A208)&gt;1,"",1))</f>
        <v/>
      </c>
      <c r="F208" s="1" t="str">
        <f>IF(E208="","",SUM(E$1:E208))</f>
        <v/>
      </c>
      <c r="G208" s="2"/>
      <c r="H208" s="3" t="str">
        <f t="shared" si="73"/>
        <v/>
      </c>
      <c r="I208" s="1" t="str">
        <f t="shared" si="74"/>
        <v/>
      </c>
      <c r="J208" s="1" t="str">
        <f t="shared" si="75"/>
        <v/>
      </c>
      <c r="K208" s="10" t="e">
        <f t="shared" si="76"/>
        <v>#N/A</v>
      </c>
      <c r="L208" s="24" t="str">
        <f>SORT2!G208</f>
        <v/>
      </c>
      <c r="M208" s="24" t="str">
        <f>SORT2!H208</f>
        <v/>
      </c>
      <c r="N208" s="1" t="str">
        <f t="shared" si="77"/>
        <v/>
      </c>
      <c r="O208" s="1" t="str">
        <f>IF(N208="","",IF(COUNTIF(L$1:L208,L208)&gt;1,"",1))</f>
        <v/>
      </c>
      <c r="P208" s="1" t="str">
        <f>IF(O208="","",SUM(O$1:O208))</f>
        <v/>
      </c>
      <c r="Q208" s="2"/>
      <c r="R208" s="3" t="str">
        <f t="shared" si="78"/>
        <v/>
      </c>
      <c r="S208" s="1" t="str">
        <f t="shared" si="79"/>
        <v/>
      </c>
      <c r="T208" s="1" t="str">
        <f t="shared" si="80"/>
        <v/>
      </c>
      <c r="U208" s="3">
        <f t="shared" si="81"/>
        <v>126</v>
      </c>
      <c r="V208" s="1" t="str">
        <f t="shared" si="82"/>
        <v/>
      </c>
      <c r="W208" s="1" t="str">
        <f t="shared" si="83"/>
        <v/>
      </c>
      <c r="Y208" s="1">
        <f t="shared" si="71"/>
        <v>52</v>
      </c>
      <c r="Z208" s="10">
        <f t="shared" si="84"/>
        <v>6</v>
      </c>
      <c r="AA208" s="11">
        <f t="shared" si="85"/>
        <v>52</v>
      </c>
      <c r="AB208" s="9" t="str">
        <f t="shared" si="86"/>
        <v>Glen</v>
      </c>
      <c r="AC208" s="12" t="str">
        <f t="shared" si="87"/>
        <v>Ortiz</v>
      </c>
      <c r="AD208" s="9">
        <f t="shared" si="88"/>
        <v>960</v>
      </c>
    </row>
    <row r="209" spans="1:30">
      <c r="A209" s="19">
        <f>SORT3!H209</f>
        <v>53</v>
      </c>
      <c r="B209" s="19" t="str">
        <f>SORT3!I209</f>
        <v>Bernard</v>
      </c>
      <c r="C209" s="20">
        <f>SORT3!J209</f>
        <v>800</v>
      </c>
      <c r="D209" s="20">
        <f t="shared" si="72"/>
        <v>53</v>
      </c>
      <c r="E209" s="1">
        <f>IF(D209="","",IF(COUNTIF(A$1:A209,A209)&gt;1,"",1))</f>
        <v>1</v>
      </c>
      <c r="F209" s="1">
        <f>IF(E209="","",SUM(E$1:E209))</f>
        <v>53</v>
      </c>
      <c r="G209" s="2"/>
      <c r="H209" s="3" t="str">
        <f t="shared" si="73"/>
        <v/>
      </c>
      <c r="I209" s="1" t="str">
        <f t="shared" si="74"/>
        <v/>
      </c>
      <c r="J209" s="1" t="str">
        <f t="shared" si="75"/>
        <v/>
      </c>
      <c r="K209" s="10" t="e">
        <f t="shared" si="76"/>
        <v>#N/A</v>
      </c>
      <c r="L209" s="24" t="str">
        <f>SORT2!G209</f>
        <v/>
      </c>
      <c r="M209" s="24" t="str">
        <f>SORT2!H209</f>
        <v/>
      </c>
      <c r="N209" s="1" t="str">
        <f t="shared" si="77"/>
        <v/>
      </c>
      <c r="O209" s="1" t="str">
        <f>IF(N209="","",IF(COUNTIF(L$1:L209,L209)&gt;1,"",1))</f>
        <v/>
      </c>
      <c r="P209" s="1" t="str">
        <f>IF(O209="","",SUM(O$1:O209))</f>
        <v/>
      </c>
      <c r="Q209" s="2"/>
      <c r="R209" s="3" t="str">
        <f t="shared" si="78"/>
        <v/>
      </c>
      <c r="S209" s="1" t="str">
        <f t="shared" si="79"/>
        <v/>
      </c>
      <c r="T209" s="1" t="str">
        <f t="shared" si="80"/>
        <v/>
      </c>
      <c r="U209" s="3">
        <f t="shared" si="81"/>
        <v>126</v>
      </c>
      <c r="V209" s="1" t="str">
        <f t="shared" si="82"/>
        <v/>
      </c>
      <c r="W209" s="1" t="str">
        <f t="shared" si="83"/>
        <v/>
      </c>
      <c r="Y209" s="1">
        <f t="shared" si="71"/>
        <v>53</v>
      </c>
      <c r="Z209" s="10">
        <f t="shared" si="84"/>
        <v>1</v>
      </c>
      <c r="AA209" s="11">
        <f t="shared" si="85"/>
        <v>53</v>
      </c>
      <c r="AB209" s="9" t="str">
        <f t="shared" si="86"/>
        <v>Bernard</v>
      </c>
      <c r="AC209" s="12" t="str">
        <f t="shared" si="87"/>
        <v>Butler</v>
      </c>
      <c r="AD209" s="9">
        <f t="shared" si="88"/>
        <v>800</v>
      </c>
    </row>
    <row r="210" spans="1:30">
      <c r="A210" s="19">
        <f>SORT3!H210</f>
        <v>53</v>
      </c>
      <c r="B210" s="19" t="str">
        <f>SORT3!I210</f>
        <v>Dean</v>
      </c>
      <c r="C210" s="20">
        <f>SORT3!J210</f>
        <v>650</v>
      </c>
      <c r="D210" s="20">
        <f t="shared" si="72"/>
        <v>53</v>
      </c>
      <c r="E210" s="1" t="str">
        <f>IF(D210="","",IF(COUNTIF(A$1:A210,A210)&gt;1,"",1))</f>
        <v/>
      </c>
      <c r="F210" s="1" t="str">
        <f>IF(E210="","",SUM(E$1:E210))</f>
        <v/>
      </c>
      <c r="G210" s="2"/>
      <c r="H210" s="3" t="str">
        <f t="shared" si="73"/>
        <v/>
      </c>
      <c r="I210" s="1" t="str">
        <f t="shared" si="74"/>
        <v/>
      </c>
      <c r="J210" s="1" t="str">
        <f t="shared" si="75"/>
        <v/>
      </c>
      <c r="K210" s="10" t="e">
        <f t="shared" si="76"/>
        <v>#N/A</v>
      </c>
      <c r="L210" s="24" t="str">
        <f>SORT2!G210</f>
        <v/>
      </c>
      <c r="M210" s="24" t="str">
        <f>SORT2!H210</f>
        <v/>
      </c>
      <c r="N210" s="1" t="str">
        <f t="shared" si="77"/>
        <v/>
      </c>
      <c r="O210" s="1" t="str">
        <f>IF(N210="","",IF(COUNTIF(L$1:L210,L210)&gt;1,"",1))</f>
        <v/>
      </c>
      <c r="P210" s="1" t="str">
        <f>IF(O210="","",SUM(O$1:O210))</f>
        <v/>
      </c>
      <c r="Q210" s="2"/>
      <c r="R210" s="3" t="str">
        <f t="shared" si="78"/>
        <v/>
      </c>
      <c r="S210" s="1" t="str">
        <f t="shared" si="79"/>
        <v/>
      </c>
      <c r="T210" s="1" t="str">
        <f t="shared" si="80"/>
        <v/>
      </c>
      <c r="U210" s="3">
        <f t="shared" si="81"/>
        <v>126</v>
      </c>
      <c r="V210" s="1" t="str">
        <f t="shared" si="82"/>
        <v/>
      </c>
      <c r="W210" s="1" t="str">
        <f t="shared" si="83"/>
        <v/>
      </c>
      <c r="Y210" s="1">
        <f t="shared" si="71"/>
        <v>53</v>
      </c>
      <c r="Z210" s="10">
        <f t="shared" si="84"/>
        <v>2</v>
      </c>
      <c r="AA210" s="11">
        <f t="shared" si="85"/>
        <v>53</v>
      </c>
      <c r="AB210" s="9" t="str">
        <f t="shared" si="86"/>
        <v>Dean</v>
      </c>
      <c r="AC210" s="12" t="str">
        <f t="shared" si="87"/>
        <v>Butler</v>
      </c>
      <c r="AD210" s="9">
        <f t="shared" si="88"/>
        <v>650</v>
      </c>
    </row>
    <row r="211" spans="1:30">
      <c r="A211" s="19">
        <f>SORT3!H211</f>
        <v>54</v>
      </c>
      <c r="B211" s="19" t="str">
        <f>SORT3!I211</f>
        <v>Evelyn</v>
      </c>
      <c r="C211" s="20">
        <f>SORT3!J211</f>
        <v>1940</v>
      </c>
      <c r="D211" s="20">
        <f t="shared" si="72"/>
        <v>54</v>
      </c>
      <c r="E211" s="1">
        <f>IF(D211="","",IF(COUNTIF(A$1:A211,A211)&gt;1,"",1))</f>
        <v>1</v>
      </c>
      <c r="F211" s="1">
        <f>IF(E211="","",SUM(E$1:E211))</f>
        <v>54</v>
      </c>
      <c r="G211" s="2"/>
      <c r="H211" s="3" t="str">
        <f t="shared" si="73"/>
        <v/>
      </c>
      <c r="I211" s="1" t="str">
        <f t="shared" si="74"/>
        <v/>
      </c>
      <c r="J211" s="1" t="str">
        <f t="shared" si="75"/>
        <v/>
      </c>
      <c r="K211" s="10" t="e">
        <f t="shared" si="76"/>
        <v>#N/A</v>
      </c>
      <c r="L211" s="24" t="str">
        <f>SORT2!G211</f>
        <v/>
      </c>
      <c r="M211" s="24" t="str">
        <f>SORT2!H211</f>
        <v/>
      </c>
      <c r="N211" s="1" t="str">
        <f t="shared" si="77"/>
        <v/>
      </c>
      <c r="O211" s="1" t="str">
        <f>IF(N211="","",IF(COUNTIF(L$1:L211,L211)&gt;1,"",1))</f>
        <v/>
      </c>
      <c r="P211" s="1" t="str">
        <f>IF(O211="","",SUM(O$1:O211))</f>
        <v/>
      </c>
      <c r="Q211" s="2"/>
      <c r="R211" s="3" t="str">
        <f t="shared" si="78"/>
        <v/>
      </c>
      <c r="S211" s="1" t="str">
        <f t="shared" si="79"/>
        <v/>
      </c>
      <c r="T211" s="1" t="str">
        <f t="shared" si="80"/>
        <v/>
      </c>
      <c r="U211" s="3">
        <f t="shared" si="81"/>
        <v>126</v>
      </c>
      <c r="V211" s="1" t="str">
        <f t="shared" si="82"/>
        <v/>
      </c>
      <c r="W211" s="1" t="str">
        <f t="shared" si="83"/>
        <v/>
      </c>
      <c r="Y211" s="1">
        <f t="shared" si="71"/>
        <v>54</v>
      </c>
      <c r="Z211" s="10">
        <f t="shared" si="84"/>
        <v>1</v>
      </c>
      <c r="AA211" s="11">
        <f t="shared" si="85"/>
        <v>54</v>
      </c>
      <c r="AB211" s="9" t="str">
        <f t="shared" si="86"/>
        <v>Evelyn</v>
      </c>
      <c r="AC211" s="12" t="str">
        <f t="shared" si="87"/>
        <v>Russell</v>
      </c>
      <c r="AD211" s="9">
        <f t="shared" si="88"/>
        <v>1940</v>
      </c>
    </row>
    <row r="212" spans="1:30">
      <c r="A212" s="19">
        <f>SORT3!H212</f>
        <v>54</v>
      </c>
      <c r="B212" s="19" t="str">
        <f>SORT3!I212</f>
        <v>Cathy</v>
      </c>
      <c r="C212" s="20">
        <f>SORT3!J212</f>
        <v>2000</v>
      </c>
      <c r="D212" s="20">
        <f t="shared" si="72"/>
        <v>54</v>
      </c>
      <c r="E212" s="1" t="str">
        <f>IF(D212="","",IF(COUNTIF(A$1:A212,A212)&gt;1,"",1))</f>
        <v/>
      </c>
      <c r="F212" s="1" t="str">
        <f>IF(E212="","",SUM(E$1:E212))</f>
        <v/>
      </c>
      <c r="G212" s="2"/>
      <c r="H212" s="3" t="str">
        <f t="shared" si="73"/>
        <v/>
      </c>
      <c r="I212" s="1" t="str">
        <f t="shared" si="74"/>
        <v/>
      </c>
      <c r="J212" s="1" t="str">
        <f t="shared" si="75"/>
        <v/>
      </c>
      <c r="K212" s="10" t="e">
        <f t="shared" si="76"/>
        <v>#N/A</v>
      </c>
      <c r="L212" s="24" t="str">
        <f>SORT2!G212</f>
        <v/>
      </c>
      <c r="M212" s="24" t="str">
        <f>SORT2!H212</f>
        <v/>
      </c>
      <c r="N212" s="1" t="str">
        <f t="shared" si="77"/>
        <v/>
      </c>
      <c r="O212" s="1" t="str">
        <f>IF(N212="","",IF(COUNTIF(L$1:L212,L212)&gt;1,"",1))</f>
        <v/>
      </c>
      <c r="P212" s="1" t="str">
        <f>IF(O212="","",SUM(O$1:O212))</f>
        <v/>
      </c>
      <c r="Q212" s="2"/>
      <c r="R212" s="3" t="str">
        <f t="shared" si="78"/>
        <v/>
      </c>
      <c r="S212" s="1" t="str">
        <f t="shared" si="79"/>
        <v/>
      </c>
      <c r="T212" s="1" t="str">
        <f t="shared" si="80"/>
        <v/>
      </c>
      <c r="U212" s="3">
        <f t="shared" si="81"/>
        <v>126</v>
      </c>
      <c r="V212" s="1" t="str">
        <f t="shared" si="82"/>
        <v/>
      </c>
      <c r="W212" s="1" t="str">
        <f t="shared" si="83"/>
        <v/>
      </c>
      <c r="Y212" s="1">
        <f t="shared" si="71"/>
        <v>54</v>
      </c>
      <c r="Z212" s="10">
        <f t="shared" si="84"/>
        <v>2</v>
      </c>
      <c r="AA212" s="11">
        <f t="shared" si="85"/>
        <v>54</v>
      </c>
      <c r="AB212" s="9" t="str">
        <f t="shared" si="86"/>
        <v>Cathy</v>
      </c>
      <c r="AC212" s="12" t="str">
        <f t="shared" si="87"/>
        <v>Russell</v>
      </c>
      <c r="AD212" s="9">
        <f t="shared" si="88"/>
        <v>2000</v>
      </c>
    </row>
    <row r="213" spans="1:30">
      <c r="A213" s="19">
        <f>SORT3!H213</f>
        <v>54</v>
      </c>
      <c r="B213" s="19" t="str">
        <f>SORT3!I213</f>
        <v>Douglas</v>
      </c>
      <c r="C213" s="20">
        <f>SORT3!J213</f>
        <v>1250</v>
      </c>
      <c r="D213" s="20">
        <f t="shared" si="72"/>
        <v>54</v>
      </c>
      <c r="E213" s="1" t="str">
        <f>IF(D213="","",IF(COUNTIF(A$1:A213,A213)&gt;1,"",1))</f>
        <v/>
      </c>
      <c r="F213" s="1" t="str">
        <f>IF(E213="","",SUM(E$1:E213))</f>
        <v/>
      </c>
      <c r="G213" s="2"/>
      <c r="H213" s="3" t="str">
        <f t="shared" si="73"/>
        <v/>
      </c>
      <c r="I213" s="1" t="str">
        <f t="shared" si="74"/>
        <v/>
      </c>
      <c r="J213" s="1" t="str">
        <f t="shared" si="75"/>
        <v/>
      </c>
      <c r="K213" s="10" t="e">
        <f t="shared" si="76"/>
        <v>#N/A</v>
      </c>
      <c r="L213" s="24" t="str">
        <f>SORT2!G213</f>
        <v/>
      </c>
      <c r="M213" s="24" t="str">
        <f>SORT2!H213</f>
        <v/>
      </c>
      <c r="N213" s="1" t="str">
        <f t="shared" si="77"/>
        <v/>
      </c>
      <c r="O213" s="1" t="str">
        <f>IF(N213="","",IF(COUNTIF(L$1:L213,L213)&gt;1,"",1))</f>
        <v/>
      </c>
      <c r="P213" s="1" t="str">
        <f>IF(O213="","",SUM(O$1:O213))</f>
        <v/>
      </c>
      <c r="Q213" s="2"/>
      <c r="R213" s="3" t="str">
        <f t="shared" si="78"/>
        <v/>
      </c>
      <c r="S213" s="1" t="str">
        <f t="shared" si="79"/>
        <v/>
      </c>
      <c r="T213" s="1" t="str">
        <f t="shared" si="80"/>
        <v/>
      </c>
      <c r="U213" s="3">
        <f t="shared" si="81"/>
        <v>126</v>
      </c>
      <c r="V213" s="1" t="str">
        <f t="shared" si="82"/>
        <v/>
      </c>
      <c r="W213" s="1" t="str">
        <f t="shared" si="83"/>
        <v/>
      </c>
      <c r="Y213" s="1">
        <f t="shared" si="71"/>
        <v>54</v>
      </c>
      <c r="Z213" s="10">
        <f t="shared" si="84"/>
        <v>3</v>
      </c>
      <c r="AA213" s="11">
        <f t="shared" si="85"/>
        <v>54</v>
      </c>
      <c r="AB213" s="9" t="str">
        <f t="shared" si="86"/>
        <v>Douglas</v>
      </c>
      <c r="AC213" s="12" t="str">
        <f t="shared" si="87"/>
        <v>Russell</v>
      </c>
      <c r="AD213" s="9">
        <f t="shared" si="88"/>
        <v>1250</v>
      </c>
    </row>
    <row r="214" spans="1:30">
      <c r="A214" s="19">
        <f>SORT3!H214</f>
        <v>54</v>
      </c>
      <c r="B214" s="19" t="str">
        <f>SORT3!I214</f>
        <v>Valerie</v>
      </c>
      <c r="C214" s="20">
        <f>SORT3!J214</f>
        <v>530</v>
      </c>
      <c r="D214" s="20">
        <f t="shared" si="72"/>
        <v>54</v>
      </c>
      <c r="E214" s="1" t="str">
        <f>IF(D214="","",IF(COUNTIF(A$1:A214,A214)&gt;1,"",1))</f>
        <v/>
      </c>
      <c r="F214" s="1" t="str">
        <f>IF(E214="","",SUM(E$1:E214))</f>
        <v/>
      </c>
      <c r="G214" s="2"/>
      <c r="H214" s="3" t="str">
        <f t="shared" si="73"/>
        <v/>
      </c>
      <c r="I214" s="1" t="str">
        <f t="shared" si="74"/>
        <v/>
      </c>
      <c r="J214" s="1" t="str">
        <f t="shared" si="75"/>
        <v/>
      </c>
      <c r="K214" s="10" t="e">
        <f t="shared" si="76"/>
        <v>#N/A</v>
      </c>
      <c r="L214" s="24" t="str">
        <f>SORT2!G214</f>
        <v/>
      </c>
      <c r="M214" s="24" t="str">
        <f>SORT2!H214</f>
        <v/>
      </c>
      <c r="N214" s="1" t="str">
        <f t="shared" si="77"/>
        <v/>
      </c>
      <c r="O214" s="1" t="str">
        <f>IF(N214="","",IF(COUNTIF(L$1:L214,L214)&gt;1,"",1))</f>
        <v/>
      </c>
      <c r="P214" s="1" t="str">
        <f>IF(O214="","",SUM(O$1:O214))</f>
        <v/>
      </c>
      <c r="Q214" s="2"/>
      <c r="R214" s="3" t="str">
        <f t="shared" si="78"/>
        <v/>
      </c>
      <c r="S214" s="1" t="str">
        <f t="shared" si="79"/>
        <v/>
      </c>
      <c r="T214" s="1" t="str">
        <f t="shared" si="80"/>
        <v/>
      </c>
      <c r="U214" s="3">
        <f t="shared" si="81"/>
        <v>126</v>
      </c>
      <c r="V214" s="1" t="str">
        <f t="shared" si="82"/>
        <v/>
      </c>
      <c r="W214" s="1" t="str">
        <f t="shared" si="83"/>
        <v/>
      </c>
      <c r="Y214" s="1">
        <f t="shared" si="71"/>
        <v>54</v>
      </c>
      <c r="Z214" s="10">
        <f t="shared" si="84"/>
        <v>4</v>
      </c>
      <c r="AA214" s="11">
        <f t="shared" si="85"/>
        <v>54</v>
      </c>
      <c r="AB214" s="9" t="str">
        <f t="shared" si="86"/>
        <v>Valerie</v>
      </c>
      <c r="AC214" s="12" t="str">
        <f t="shared" si="87"/>
        <v>Russell</v>
      </c>
      <c r="AD214" s="9">
        <f t="shared" si="88"/>
        <v>530</v>
      </c>
    </row>
    <row r="215" spans="1:30">
      <c r="A215" s="19">
        <f>SORT3!H215</f>
        <v>55</v>
      </c>
      <c r="B215" s="19" t="str">
        <f>SORT3!I215</f>
        <v>Mario</v>
      </c>
      <c r="C215" s="20">
        <f>SORT3!J215</f>
        <v>2130</v>
      </c>
      <c r="D215" s="20">
        <f t="shared" si="72"/>
        <v>55</v>
      </c>
      <c r="E215" s="1">
        <f>IF(D215="","",IF(COUNTIF(A$1:A215,A215)&gt;1,"",1))</f>
        <v>1</v>
      </c>
      <c r="F215" s="1">
        <f>IF(E215="","",SUM(E$1:E215))</f>
        <v>55</v>
      </c>
      <c r="G215" s="2"/>
      <c r="H215" s="3" t="str">
        <f t="shared" si="73"/>
        <v/>
      </c>
      <c r="I215" s="1" t="str">
        <f t="shared" si="74"/>
        <v/>
      </c>
      <c r="J215" s="1" t="str">
        <f t="shared" si="75"/>
        <v/>
      </c>
      <c r="K215" s="10" t="e">
        <f t="shared" si="76"/>
        <v>#N/A</v>
      </c>
      <c r="L215" s="24" t="str">
        <f>SORT2!G215</f>
        <v/>
      </c>
      <c r="M215" s="24" t="str">
        <f>SORT2!H215</f>
        <v/>
      </c>
      <c r="N215" s="1" t="str">
        <f t="shared" si="77"/>
        <v/>
      </c>
      <c r="O215" s="1" t="str">
        <f>IF(N215="","",IF(COUNTIF(L$1:L215,L215)&gt;1,"",1))</f>
        <v/>
      </c>
      <c r="P215" s="1" t="str">
        <f>IF(O215="","",SUM(O$1:O215))</f>
        <v/>
      </c>
      <c r="Q215" s="2"/>
      <c r="R215" s="3" t="str">
        <f t="shared" si="78"/>
        <v/>
      </c>
      <c r="S215" s="1" t="str">
        <f t="shared" si="79"/>
        <v/>
      </c>
      <c r="T215" s="1" t="str">
        <f t="shared" si="80"/>
        <v/>
      </c>
      <c r="U215" s="3">
        <f t="shared" si="81"/>
        <v>126</v>
      </c>
      <c r="V215" s="1" t="str">
        <f t="shared" si="82"/>
        <v/>
      </c>
      <c r="W215" s="1" t="str">
        <f t="shared" si="83"/>
        <v/>
      </c>
      <c r="Y215" s="1">
        <f t="shared" si="71"/>
        <v>55</v>
      </c>
      <c r="Z215" s="10">
        <f t="shared" si="84"/>
        <v>1</v>
      </c>
      <c r="AA215" s="11">
        <f t="shared" si="85"/>
        <v>55</v>
      </c>
      <c r="AB215" s="9" t="str">
        <f t="shared" si="86"/>
        <v>Mario</v>
      </c>
      <c r="AC215" s="12" t="str">
        <f t="shared" si="87"/>
        <v>Harris</v>
      </c>
      <c r="AD215" s="9">
        <f t="shared" si="88"/>
        <v>2130</v>
      </c>
    </row>
    <row r="216" spans="1:30">
      <c r="A216" s="19">
        <f>SORT3!H216</f>
        <v>55</v>
      </c>
      <c r="B216" s="19" t="str">
        <f>SORT3!I216</f>
        <v>Charlie</v>
      </c>
      <c r="C216" s="20">
        <f>SORT3!J216</f>
        <v>2530</v>
      </c>
      <c r="D216" s="20">
        <f t="shared" si="72"/>
        <v>55</v>
      </c>
      <c r="E216" s="1" t="str">
        <f>IF(D216="","",IF(COUNTIF(A$1:A216,A216)&gt;1,"",1))</f>
        <v/>
      </c>
      <c r="F216" s="1" t="str">
        <f>IF(E216="","",SUM(E$1:E216))</f>
        <v/>
      </c>
      <c r="G216" s="2"/>
      <c r="H216" s="3" t="str">
        <f t="shared" si="73"/>
        <v/>
      </c>
      <c r="I216" s="1" t="str">
        <f t="shared" si="74"/>
        <v/>
      </c>
      <c r="J216" s="1" t="str">
        <f t="shared" si="75"/>
        <v/>
      </c>
      <c r="K216" s="10" t="e">
        <f t="shared" si="76"/>
        <v>#N/A</v>
      </c>
      <c r="L216" s="24" t="str">
        <f>SORT2!G216</f>
        <v/>
      </c>
      <c r="M216" s="24" t="str">
        <f>SORT2!H216</f>
        <v/>
      </c>
      <c r="N216" s="1" t="str">
        <f t="shared" si="77"/>
        <v/>
      </c>
      <c r="O216" s="1" t="str">
        <f>IF(N216="","",IF(COUNTIF(L$1:L216,L216)&gt;1,"",1))</f>
        <v/>
      </c>
      <c r="P216" s="1" t="str">
        <f>IF(O216="","",SUM(O$1:O216))</f>
        <v/>
      </c>
      <c r="Q216" s="2"/>
      <c r="R216" s="3" t="str">
        <f t="shared" si="78"/>
        <v/>
      </c>
      <c r="S216" s="1" t="str">
        <f t="shared" si="79"/>
        <v/>
      </c>
      <c r="T216" s="1" t="str">
        <f t="shared" si="80"/>
        <v/>
      </c>
      <c r="U216" s="3">
        <f t="shared" si="81"/>
        <v>126</v>
      </c>
      <c r="V216" s="1" t="str">
        <f t="shared" si="82"/>
        <v/>
      </c>
      <c r="W216" s="1" t="str">
        <f t="shared" si="83"/>
        <v/>
      </c>
      <c r="Y216" s="1">
        <f t="shared" si="71"/>
        <v>55</v>
      </c>
      <c r="Z216" s="10">
        <f t="shared" si="84"/>
        <v>2</v>
      </c>
      <c r="AA216" s="11">
        <f t="shared" si="85"/>
        <v>55</v>
      </c>
      <c r="AB216" s="9" t="str">
        <f t="shared" si="86"/>
        <v>Charlie</v>
      </c>
      <c r="AC216" s="12" t="str">
        <f t="shared" si="87"/>
        <v>Harris</v>
      </c>
      <c r="AD216" s="9">
        <f t="shared" si="88"/>
        <v>2530</v>
      </c>
    </row>
    <row r="217" spans="1:30">
      <c r="A217" s="19">
        <f>SORT3!H217</f>
        <v>55</v>
      </c>
      <c r="B217" s="19" t="str">
        <f>SORT3!I217</f>
        <v>Peggy</v>
      </c>
      <c r="C217" s="20">
        <f>SORT3!J217</f>
        <v>2780</v>
      </c>
      <c r="D217" s="20">
        <f t="shared" si="72"/>
        <v>55</v>
      </c>
      <c r="E217" s="1" t="str">
        <f>IF(D217="","",IF(COUNTIF(A$1:A217,A217)&gt;1,"",1))</f>
        <v/>
      </c>
      <c r="F217" s="1" t="str">
        <f>IF(E217="","",SUM(E$1:E217))</f>
        <v/>
      </c>
      <c r="G217" s="2"/>
      <c r="H217" s="3" t="str">
        <f t="shared" si="73"/>
        <v/>
      </c>
      <c r="I217" s="1" t="str">
        <f t="shared" si="74"/>
        <v/>
      </c>
      <c r="J217" s="1" t="str">
        <f t="shared" si="75"/>
        <v/>
      </c>
      <c r="K217" s="10" t="e">
        <f t="shared" si="76"/>
        <v>#N/A</v>
      </c>
      <c r="L217" s="24" t="str">
        <f>SORT2!G217</f>
        <v/>
      </c>
      <c r="M217" s="24" t="str">
        <f>SORT2!H217</f>
        <v/>
      </c>
      <c r="N217" s="1" t="str">
        <f t="shared" si="77"/>
        <v/>
      </c>
      <c r="O217" s="1" t="str">
        <f>IF(N217="","",IF(COUNTIF(L$1:L217,L217)&gt;1,"",1))</f>
        <v/>
      </c>
      <c r="P217" s="1" t="str">
        <f>IF(O217="","",SUM(O$1:O217))</f>
        <v/>
      </c>
      <c r="Q217" s="2"/>
      <c r="R217" s="3" t="str">
        <f t="shared" si="78"/>
        <v/>
      </c>
      <c r="S217" s="1" t="str">
        <f t="shared" si="79"/>
        <v/>
      </c>
      <c r="T217" s="1" t="str">
        <f t="shared" si="80"/>
        <v/>
      </c>
      <c r="U217" s="3">
        <f t="shared" si="81"/>
        <v>126</v>
      </c>
      <c r="V217" s="1" t="str">
        <f t="shared" si="82"/>
        <v/>
      </c>
      <c r="W217" s="1" t="str">
        <f t="shared" si="83"/>
        <v/>
      </c>
      <c r="Y217" s="1">
        <f t="shared" si="71"/>
        <v>55</v>
      </c>
      <c r="Z217" s="10">
        <f t="shared" si="84"/>
        <v>3</v>
      </c>
      <c r="AA217" s="11">
        <f t="shared" si="85"/>
        <v>55</v>
      </c>
      <c r="AB217" s="9" t="str">
        <f t="shared" si="86"/>
        <v>Peggy</v>
      </c>
      <c r="AC217" s="12" t="str">
        <f t="shared" si="87"/>
        <v>Harris</v>
      </c>
      <c r="AD217" s="9">
        <f t="shared" si="88"/>
        <v>2780</v>
      </c>
    </row>
    <row r="218" spans="1:30">
      <c r="A218" s="19">
        <f>SORT3!H218</f>
        <v>55</v>
      </c>
      <c r="B218" s="19" t="str">
        <f>SORT3!I218</f>
        <v>Herbert</v>
      </c>
      <c r="C218" s="20">
        <f>SORT3!J218</f>
        <v>310</v>
      </c>
      <c r="D218" s="20">
        <f t="shared" si="72"/>
        <v>55</v>
      </c>
      <c r="E218" s="1" t="str">
        <f>IF(D218="","",IF(COUNTIF(A$1:A218,A218)&gt;1,"",1))</f>
        <v/>
      </c>
      <c r="F218" s="1" t="str">
        <f>IF(E218="","",SUM(E$1:E218))</f>
        <v/>
      </c>
      <c r="G218" s="2"/>
      <c r="H218" s="3" t="str">
        <f t="shared" si="73"/>
        <v/>
      </c>
      <c r="I218" s="1" t="str">
        <f t="shared" si="74"/>
        <v/>
      </c>
      <c r="J218" s="1" t="str">
        <f t="shared" si="75"/>
        <v/>
      </c>
      <c r="K218" s="10" t="e">
        <f t="shared" si="76"/>
        <v>#N/A</v>
      </c>
      <c r="L218" s="24" t="str">
        <f>SORT2!G218</f>
        <v/>
      </c>
      <c r="M218" s="24" t="str">
        <f>SORT2!H218</f>
        <v/>
      </c>
      <c r="N218" s="1" t="str">
        <f t="shared" si="77"/>
        <v/>
      </c>
      <c r="O218" s="1" t="str">
        <f>IF(N218="","",IF(COUNTIF(L$1:L218,L218)&gt;1,"",1))</f>
        <v/>
      </c>
      <c r="P218" s="1" t="str">
        <f>IF(O218="","",SUM(O$1:O218))</f>
        <v/>
      </c>
      <c r="Q218" s="2"/>
      <c r="R218" s="3" t="str">
        <f t="shared" si="78"/>
        <v/>
      </c>
      <c r="S218" s="1" t="str">
        <f t="shared" si="79"/>
        <v/>
      </c>
      <c r="T218" s="1" t="str">
        <f t="shared" si="80"/>
        <v/>
      </c>
      <c r="U218" s="3">
        <f t="shared" si="81"/>
        <v>126</v>
      </c>
      <c r="V218" s="1" t="str">
        <f t="shared" si="82"/>
        <v/>
      </c>
      <c r="W218" s="1" t="str">
        <f t="shared" si="83"/>
        <v/>
      </c>
      <c r="Y218" s="1">
        <f t="shared" si="71"/>
        <v>55</v>
      </c>
      <c r="Z218" s="10">
        <f t="shared" si="84"/>
        <v>4</v>
      </c>
      <c r="AA218" s="11">
        <f t="shared" si="85"/>
        <v>55</v>
      </c>
      <c r="AB218" s="9" t="str">
        <f t="shared" si="86"/>
        <v>Herbert</v>
      </c>
      <c r="AC218" s="12" t="str">
        <f t="shared" si="87"/>
        <v>Harris</v>
      </c>
      <c r="AD218" s="9">
        <f t="shared" si="88"/>
        <v>310</v>
      </c>
    </row>
    <row r="219" spans="1:30">
      <c r="A219" s="19">
        <f>SORT3!H219</f>
        <v>55</v>
      </c>
      <c r="B219" s="19" t="str">
        <f>SORT3!I219</f>
        <v>Amber</v>
      </c>
      <c r="C219" s="20">
        <f>SORT3!J219</f>
        <v>150</v>
      </c>
      <c r="D219" s="20">
        <f t="shared" si="72"/>
        <v>55</v>
      </c>
      <c r="E219" s="1" t="str">
        <f>IF(D219="","",IF(COUNTIF(A$1:A219,A219)&gt;1,"",1))</f>
        <v/>
      </c>
      <c r="F219" s="1" t="str">
        <f>IF(E219="","",SUM(E$1:E219))</f>
        <v/>
      </c>
      <c r="G219" s="2"/>
      <c r="H219" s="3" t="str">
        <f t="shared" si="73"/>
        <v/>
      </c>
      <c r="I219" s="1" t="str">
        <f t="shared" si="74"/>
        <v/>
      </c>
      <c r="J219" s="1" t="str">
        <f t="shared" si="75"/>
        <v/>
      </c>
      <c r="K219" s="10" t="e">
        <f t="shared" si="76"/>
        <v>#N/A</v>
      </c>
      <c r="L219" s="24" t="str">
        <f>SORT2!G219</f>
        <v/>
      </c>
      <c r="M219" s="24" t="str">
        <f>SORT2!H219</f>
        <v/>
      </c>
      <c r="N219" s="1" t="str">
        <f t="shared" si="77"/>
        <v/>
      </c>
      <c r="O219" s="1" t="str">
        <f>IF(N219="","",IF(COUNTIF(L$1:L219,L219)&gt;1,"",1))</f>
        <v/>
      </c>
      <c r="P219" s="1" t="str">
        <f>IF(O219="","",SUM(O$1:O219))</f>
        <v/>
      </c>
      <c r="Q219" s="2"/>
      <c r="R219" s="3" t="str">
        <f t="shared" si="78"/>
        <v/>
      </c>
      <c r="S219" s="1" t="str">
        <f t="shared" si="79"/>
        <v/>
      </c>
      <c r="T219" s="1" t="str">
        <f t="shared" si="80"/>
        <v/>
      </c>
      <c r="U219" s="3">
        <f t="shared" si="81"/>
        <v>126</v>
      </c>
      <c r="V219" s="1" t="str">
        <f t="shared" si="82"/>
        <v/>
      </c>
      <c r="W219" s="1" t="str">
        <f t="shared" si="83"/>
        <v/>
      </c>
      <c r="Y219" s="1">
        <f t="shared" si="71"/>
        <v>55</v>
      </c>
      <c r="Z219" s="10">
        <f t="shared" si="84"/>
        <v>5</v>
      </c>
      <c r="AA219" s="11">
        <f t="shared" si="85"/>
        <v>55</v>
      </c>
      <c r="AB219" s="9" t="str">
        <f t="shared" si="86"/>
        <v>Amber</v>
      </c>
      <c r="AC219" s="12" t="str">
        <f t="shared" si="87"/>
        <v>Harris</v>
      </c>
      <c r="AD219" s="9">
        <f t="shared" si="88"/>
        <v>150</v>
      </c>
    </row>
    <row r="220" spans="1:30">
      <c r="A220" s="19">
        <f>SORT3!H220</f>
        <v>56</v>
      </c>
      <c r="B220" s="19" t="str">
        <f>SORT3!I220</f>
        <v>Roy</v>
      </c>
      <c r="C220" s="20">
        <f>SORT3!J220</f>
        <v>380</v>
      </c>
      <c r="D220" s="20">
        <f t="shared" si="72"/>
        <v>56</v>
      </c>
      <c r="E220" s="1">
        <f>IF(D220="","",IF(COUNTIF(A$1:A220,A220)&gt;1,"",1))</f>
        <v>1</v>
      </c>
      <c r="F220" s="1">
        <f>IF(E220="","",SUM(E$1:E220))</f>
        <v>56</v>
      </c>
      <c r="G220" s="2"/>
      <c r="H220" s="3" t="str">
        <f t="shared" si="73"/>
        <v/>
      </c>
      <c r="I220" s="1" t="str">
        <f t="shared" si="74"/>
        <v/>
      </c>
      <c r="J220" s="1" t="str">
        <f t="shared" si="75"/>
        <v/>
      </c>
      <c r="K220" s="10" t="e">
        <f t="shared" si="76"/>
        <v>#N/A</v>
      </c>
      <c r="L220" s="24" t="str">
        <f>SORT2!G220</f>
        <v/>
      </c>
      <c r="M220" s="24" t="str">
        <f>SORT2!H220</f>
        <v/>
      </c>
      <c r="N220" s="1" t="str">
        <f t="shared" si="77"/>
        <v/>
      </c>
      <c r="O220" s="1" t="str">
        <f>IF(N220="","",IF(COUNTIF(L$1:L220,L220)&gt;1,"",1))</f>
        <v/>
      </c>
      <c r="P220" s="1" t="str">
        <f>IF(O220="","",SUM(O$1:O220))</f>
        <v/>
      </c>
      <c r="Q220" s="2"/>
      <c r="R220" s="3" t="str">
        <f t="shared" si="78"/>
        <v/>
      </c>
      <c r="S220" s="1" t="str">
        <f t="shared" si="79"/>
        <v/>
      </c>
      <c r="T220" s="1" t="str">
        <f t="shared" si="80"/>
        <v/>
      </c>
      <c r="U220" s="3">
        <f t="shared" si="81"/>
        <v>126</v>
      </c>
      <c r="V220" s="1" t="str">
        <f t="shared" si="82"/>
        <v/>
      </c>
      <c r="W220" s="1" t="str">
        <f t="shared" si="83"/>
        <v/>
      </c>
      <c r="Y220" s="1">
        <f t="shared" si="71"/>
        <v>56</v>
      </c>
      <c r="Z220" s="10">
        <f t="shared" si="84"/>
        <v>1</v>
      </c>
      <c r="AA220" s="11">
        <f t="shared" si="85"/>
        <v>56</v>
      </c>
      <c r="AB220" s="9" t="str">
        <f t="shared" si="86"/>
        <v>Roy</v>
      </c>
      <c r="AC220" s="12" t="str">
        <f t="shared" si="87"/>
        <v>Stewart</v>
      </c>
      <c r="AD220" s="9">
        <f t="shared" si="88"/>
        <v>380</v>
      </c>
    </row>
    <row r="221" spans="1:30">
      <c r="A221" s="19">
        <f>SORT3!H221</f>
        <v>56</v>
      </c>
      <c r="B221" s="19" t="str">
        <f>SORT3!I221</f>
        <v>Annette</v>
      </c>
      <c r="C221" s="20">
        <f>SORT3!J221</f>
        <v>1530</v>
      </c>
      <c r="D221" s="20">
        <f t="shared" si="72"/>
        <v>56</v>
      </c>
      <c r="E221" s="1" t="str">
        <f>IF(D221="","",IF(COUNTIF(A$1:A221,A221)&gt;1,"",1))</f>
        <v/>
      </c>
      <c r="F221" s="1" t="str">
        <f>IF(E221="","",SUM(E$1:E221))</f>
        <v/>
      </c>
      <c r="G221" s="2"/>
      <c r="H221" s="3" t="str">
        <f t="shared" si="73"/>
        <v/>
      </c>
      <c r="I221" s="1" t="str">
        <f t="shared" si="74"/>
        <v/>
      </c>
      <c r="J221" s="1" t="str">
        <f t="shared" si="75"/>
        <v/>
      </c>
      <c r="K221" s="10" t="e">
        <f t="shared" si="76"/>
        <v>#N/A</v>
      </c>
      <c r="L221" s="24" t="str">
        <f>SORT2!G221</f>
        <v/>
      </c>
      <c r="M221" s="24" t="str">
        <f>SORT2!H221</f>
        <v/>
      </c>
      <c r="N221" s="1" t="str">
        <f t="shared" si="77"/>
        <v/>
      </c>
      <c r="O221" s="1" t="str">
        <f>IF(N221="","",IF(COUNTIF(L$1:L221,L221)&gt;1,"",1))</f>
        <v/>
      </c>
      <c r="P221" s="1" t="str">
        <f>IF(O221="","",SUM(O$1:O221))</f>
        <v/>
      </c>
      <c r="Q221" s="2"/>
      <c r="R221" s="3" t="str">
        <f t="shared" si="78"/>
        <v/>
      </c>
      <c r="S221" s="1" t="str">
        <f t="shared" si="79"/>
        <v/>
      </c>
      <c r="T221" s="1" t="str">
        <f t="shared" si="80"/>
        <v/>
      </c>
      <c r="U221" s="3">
        <f t="shared" si="81"/>
        <v>126</v>
      </c>
      <c r="V221" s="1" t="str">
        <f t="shared" si="82"/>
        <v/>
      </c>
      <c r="W221" s="1" t="str">
        <f t="shared" si="83"/>
        <v/>
      </c>
      <c r="Y221" s="1">
        <f t="shared" si="71"/>
        <v>56</v>
      </c>
      <c r="Z221" s="10">
        <f t="shared" si="84"/>
        <v>2</v>
      </c>
      <c r="AA221" s="11">
        <f t="shared" si="85"/>
        <v>56</v>
      </c>
      <c r="AB221" s="9" t="str">
        <f t="shared" si="86"/>
        <v>Annette</v>
      </c>
      <c r="AC221" s="12" t="str">
        <f t="shared" si="87"/>
        <v>Stewart</v>
      </c>
      <c r="AD221" s="9">
        <f t="shared" si="88"/>
        <v>1530</v>
      </c>
    </row>
    <row r="222" spans="1:30">
      <c r="A222" s="19">
        <f>SORT3!H222</f>
        <v>57</v>
      </c>
      <c r="B222" s="19" t="str">
        <f>SORT3!I222</f>
        <v>Melvin</v>
      </c>
      <c r="C222" s="20">
        <f>SORT3!J222</f>
        <v>1340</v>
      </c>
      <c r="D222" s="20">
        <f t="shared" si="72"/>
        <v>57</v>
      </c>
      <c r="E222" s="1">
        <f>IF(D222="","",IF(COUNTIF(A$1:A222,A222)&gt;1,"",1))</f>
        <v>1</v>
      </c>
      <c r="F222" s="1">
        <f>IF(E222="","",SUM(E$1:E222))</f>
        <v>57</v>
      </c>
      <c r="G222" s="2"/>
      <c r="H222" s="3" t="str">
        <f t="shared" si="73"/>
        <v/>
      </c>
      <c r="I222" s="1" t="str">
        <f t="shared" si="74"/>
        <v/>
      </c>
      <c r="J222" s="1" t="str">
        <f t="shared" si="75"/>
        <v/>
      </c>
      <c r="K222" s="10" t="e">
        <f t="shared" si="76"/>
        <v>#N/A</v>
      </c>
      <c r="L222" s="24" t="str">
        <f>SORT2!G222</f>
        <v/>
      </c>
      <c r="M222" s="24" t="str">
        <f>SORT2!H222</f>
        <v/>
      </c>
      <c r="N222" s="1" t="str">
        <f t="shared" si="77"/>
        <v/>
      </c>
      <c r="O222" s="1" t="str">
        <f>IF(N222="","",IF(COUNTIF(L$1:L222,L222)&gt;1,"",1))</f>
        <v/>
      </c>
      <c r="P222" s="1" t="str">
        <f>IF(O222="","",SUM(O$1:O222))</f>
        <v/>
      </c>
      <c r="Q222" s="2"/>
      <c r="R222" s="3" t="str">
        <f t="shared" si="78"/>
        <v/>
      </c>
      <c r="S222" s="1" t="str">
        <f t="shared" si="79"/>
        <v/>
      </c>
      <c r="T222" s="1" t="str">
        <f t="shared" si="80"/>
        <v/>
      </c>
      <c r="U222" s="3">
        <f t="shared" si="81"/>
        <v>126</v>
      </c>
      <c r="V222" s="1" t="str">
        <f t="shared" si="82"/>
        <v/>
      </c>
      <c r="W222" s="1" t="str">
        <f t="shared" si="83"/>
        <v/>
      </c>
      <c r="Y222" s="1">
        <f t="shared" si="71"/>
        <v>57</v>
      </c>
      <c r="Z222" s="10">
        <f t="shared" si="84"/>
        <v>1</v>
      </c>
      <c r="AA222" s="11">
        <f t="shared" si="85"/>
        <v>57</v>
      </c>
      <c r="AB222" s="9" t="str">
        <f t="shared" si="86"/>
        <v>Melvin</v>
      </c>
      <c r="AC222" s="12" t="str">
        <f t="shared" si="87"/>
        <v>Brooks</v>
      </c>
      <c r="AD222" s="9">
        <f t="shared" si="88"/>
        <v>1340</v>
      </c>
    </row>
    <row r="223" spans="1:30">
      <c r="A223" s="19">
        <f>SORT3!H223</f>
        <v>57</v>
      </c>
      <c r="B223" s="19" t="str">
        <f>SORT3!I223</f>
        <v>Alexander</v>
      </c>
      <c r="C223" s="20">
        <f>SORT3!J223</f>
        <v>2620</v>
      </c>
      <c r="D223" s="20">
        <f t="shared" si="72"/>
        <v>57</v>
      </c>
      <c r="E223" s="1" t="str">
        <f>IF(D223="","",IF(COUNTIF(A$1:A223,A223)&gt;1,"",1))</f>
        <v/>
      </c>
      <c r="F223" s="1" t="str">
        <f>IF(E223="","",SUM(E$1:E223))</f>
        <v/>
      </c>
      <c r="G223" s="2"/>
      <c r="H223" s="3" t="str">
        <f t="shared" si="73"/>
        <v/>
      </c>
      <c r="I223" s="1" t="str">
        <f t="shared" si="74"/>
        <v/>
      </c>
      <c r="J223" s="1" t="str">
        <f t="shared" si="75"/>
        <v/>
      </c>
      <c r="K223" s="10" t="e">
        <f t="shared" si="76"/>
        <v>#N/A</v>
      </c>
      <c r="L223" s="24" t="str">
        <f>SORT2!G223</f>
        <v/>
      </c>
      <c r="M223" s="24" t="str">
        <f>SORT2!H223</f>
        <v/>
      </c>
      <c r="N223" s="1" t="str">
        <f t="shared" si="77"/>
        <v/>
      </c>
      <c r="O223" s="1" t="str">
        <f>IF(N223="","",IF(COUNTIF(L$1:L223,L223)&gt;1,"",1))</f>
        <v/>
      </c>
      <c r="P223" s="1" t="str">
        <f>IF(O223="","",SUM(O$1:O223))</f>
        <v/>
      </c>
      <c r="Q223" s="2"/>
      <c r="R223" s="3" t="str">
        <f t="shared" si="78"/>
        <v/>
      </c>
      <c r="S223" s="1" t="str">
        <f t="shared" si="79"/>
        <v/>
      </c>
      <c r="T223" s="1" t="str">
        <f t="shared" si="80"/>
        <v/>
      </c>
      <c r="U223" s="3">
        <f t="shared" si="81"/>
        <v>126</v>
      </c>
      <c r="V223" s="1" t="str">
        <f t="shared" si="82"/>
        <v/>
      </c>
      <c r="W223" s="1" t="str">
        <f t="shared" si="83"/>
        <v/>
      </c>
      <c r="Y223" s="1">
        <f t="shared" si="71"/>
        <v>57</v>
      </c>
      <c r="Z223" s="10">
        <f t="shared" si="84"/>
        <v>2</v>
      </c>
      <c r="AA223" s="11">
        <f t="shared" si="85"/>
        <v>57</v>
      </c>
      <c r="AB223" s="9" t="str">
        <f t="shared" si="86"/>
        <v>Alexander</v>
      </c>
      <c r="AC223" s="12" t="str">
        <f t="shared" si="87"/>
        <v>Brooks</v>
      </c>
      <c r="AD223" s="9">
        <f t="shared" si="88"/>
        <v>2620</v>
      </c>
    </row>
    <row r="224" spans="1:30">
      <c r="A224" s="19">
        <f>SORT3!H224</f>
        <v>57</v>
      </c>
      <c r="B224" s="19" t="str">
        <f>SORT3!I224</f>
        <v>Peter</v>
      </c>
      <c r="C224" s="20">
        <f>SORT3!J224</f>
        <v>1680</v>
      </c>
      <c r="D224" s="20">
        <f t="shared" si="72"/>
        <v>57</v>
      </c>
      <c r="E224" s="1" t="str">
        <f>IF(D224="","",IF(COUNTIF(A$1:A224,A224)&gt;1,"",1))</f>
        <v/>
      </c>
      <c r="F224" s="1" t="str">
        <f>IF(E224="","",SUM(E$1:E224))</f>
        <v/>
      </c>
      <c r="G224" s="2"/>
      <c r="H224" s="3" t="str">
        <f t="shared" si="73"/>
        <v/>
      </c>
      <c r="I224" s="1" t="str">
        <f t="shared" si="74"/>
        <v/>
      </c>
      <c r="J224" s="1" t="str">
        <f t="shared" si="75"/>
        <v/>
      </c>
      <c r="K224" s="10" t="e">
        <f t="shared" si="76"/>
        <v>#N/A</v>
      </c>
      <c r="L224" s="24" t="str">
        <f>SORT2!G224</f>
        <v/>
      </c>
      <c r="M224" s="24" t="str">
        <f>SORT2!H224</f>
        <v/>
      </c>
      <c r="N224" s="1" t="str">
        <f t="shared" si="77"/>
        <v/>
      </c>
      <c r="O224" s="1" t="str">
        <f>IF(N224="","",IF(COUNTIF(L$1:L224,L224)&gt;1,"",1))</f>
        <v/>
      </c>
      <c r="P224" s="1" t="str">
        <f>IF(O224="","",SUM(O$1:O224))</f>
        <v/>
      </c>
      <c r="Q224" s="2"/>
      <c r="R224" s="3" t="str">
        <f t="shared" si="78"/>
        <v/>
      </c>
      <c r="S224" s="1" t="str">
        <f t="shared" si="79"/>
        <v/>
      </c>
      <c r="T224" s="1" t="str">
        <f t="shared" si="80"/>
        <v/>
      </c>
      <c r="U224" s="3">
        <f t="shared" si="81"/>
        <v>126</v>
      </c>
      <c r="V224" s="1" t="str">
        <f t="shared" si="82"/>
        <v/>
      </c>
      <c r="W224" s="1" t="str">
        <f t="shared" si="83"/>
        <v/>
      </c>
      <c r="Y224" s="1">
        <f t="shared" si="71"/>
        <v>57</v>
      </c>
      <c r="Z224" s="10">
        <f t="shared" si="84"/>
        <v>3</v>
      </c>
      <c r="AA224" s="11">
        <f t="shared" si="85"/>
        <v>57</v>
      </c>
      <c r="AB224" s="9" t="str">
        <f t="shared" si="86"/>
        <v>Peter</v>
      </c>
      <c r="AC224" s="12" t="str">
        <f t="shared" si="87"/>
        <v>Brooks</v>
      </c>
      <c r="AD224" s="9">
        <f t="shared" si="88"/>
        <v>1680</v>
      </c>
    </row>
    <row r="225" spans="1:30">
      <c r="A225" s="19">
        <f>SORT3!H225</f>
        <v>57</v>
      </c>
      <c r="B225" s="19" t="str">
        <f>SORT3!I225</f>
        <v>Christine</v>
      </c>
      <c r="C225" s="20">
        <f>SORT3!J225</f>
        <v>70</v>
      </c>
      <c r="D225" s="20">
        <f t="shared" si="72"/>
        <v>57</v>
      </c>
      <c r="E225" s="1" t="str">
        <f>IF(D225="","",IF(COUNTIF(A$1:A225,A225)&gt;1,"",1))</f>
        <v/>
      </c>
      <c r="F225" s="1" t="str">
        <f>IF(E225="","",SUM(E$1:E225))</f>
        <v/>
      </c>
      <c r="G225" s="2"/>
      <c r="H225" s="3" t="str">
        <f t="shared" si="73"/>
        <v/>
      </c>
      <c r="I225" s="1" t="str">
        <f t="shared" si="74"/>
        <v/>
      </c>
      <c r="J225" s="1" t="str">
        <f t="shared" si="75"/>
        <v/>
      </c>
      <c r="K225" s="10" t="e">
        <f t="shared" si="76"/>
        <v>#N/A</v>
      </c>
      <c r="L225" s="24" t="str">
        <f>SORT2!G225</f>
        <v/>
      </c>
      <c r="M225" s="24" t="str">
        <f>SORT2!H225</f>
        <v/>
      </c>
      <c r="N225" s="1" t="str">
        <f t="shared" si="77"/>
        <v/>
      </c>
      <c r="O225" s="1" t="str">
        <f>IF(N225="","",IF(COUNTIF(L$1:L225,L225)&gt;1,"",1))</f>
        <v/>
      </c>
      <c r="P225" s="1" t="str">
        <f>IF(O225="","",SUM(O$1:O225))</f>
        <v/>
      </c>
      <c r="Q225" s="2"/>
      <c r="R225" s="3" t="str">
        <f t="shared" si="78"/>
        <v/>
      </c>
      <c r="S225" s="1" t="str">
        <f t="shared" si="79"/>
        <v/>
      </c>
      <c r="T225" s="1" t="str">
        <f t="shared" si="80"/>
        <v/>
      </c>
      <c r="U225" s="3">
        <f t="shared" si="81"/>
        <v>126</v>
      </c>
      <c r="V225" s="1" t="str">
        <f t="shared" si="82"/>
        <v/>
      </c>
      <c r="W225" s="1" t="str">
        <f t="shared" si="83"/>
        <v/>
      </c>
      <c r="Y225" s="1">
        <f t="shared" si="71"/>
        <v>57</v>
      </c>
      <c r="Z225" s="10">
        <f t="shared" si="84"/>
        <v>4</v>
      </c>
      <c r="AA225" s="11">
        <f t="shared" si="85"/>
        <v>57</v>
      </c>
      <c r="AB225" s="9" t="str">
        <f t="shared" si="86"/>
        <v>Christine</v>
      </c>
      <c r="AC225" s="12" t="str">
        <f t="shared" si="87"/>
        <v>Brooks</v>
      </c>
      <c r="AD225" s="9">
        <f t="shared" si="88"/>
        <v>70</v>
      </c>
    </row>
    <row r="226" spans="1:30">
      <c r="A226" s="19">
        <f>SORT3!H226</f>
        <v>57</v>
      </c>
      <c r="B226" s="19" t="str">
        <f>SORT3!I226</f>
        <v>Cheryl</v>
      </c>
      <c r="C226" s="20">
        <f>SORT3!J226</f>
        <v>1150</v>
      </c>
      <c r="D226" s="20">
        <f t="shared" si="72"/>
        <v>57</v>
      </c>
      <c r="E226" s="1" t="str">
        <f>IF(D226="","",IF(COUNTIF(A$1:A226,A226)&gt;1,"",1))</f>
        <v/>
      </c>
      <c r="F226" s="1" t="str">
        <f>IF(E226="","",SUM(E$1:E226))</f>
        <v/>
      </c>
      <c r="G226" s="2"/>
      <c r="H226" s="3" t="str">
        <f t="shared" si="73"/>
        <v/>
      </c>
      <c r="I226" s="1" t="str">
        <f t="shared" si="74"/>
        <v/>
      </c>
      <c r="J226" s="1" t="str">
        <f t="shared" si="75"/>
        <v/>
      </c>
      <c r="K226" s="10" t="e">
        <f t="shared" si="76"/>
        <v>#N/A</v>
      </c>
      <c r="L226" s="24" t="str">
        <f>SORT2!G226</f>
        <v/>
      </c>
      <c r="M226" s="24" t="str">
        <f>SORT2!H226</f>
        <v/>
      </c>
      <c r="N226" s="1" t="str">
        <f t="shared" si="77"/>
        <v/>
      </c>
      <c r="O226" s="1" t="str">
        <f>IF(N226="","",IF(COUNTIF(L$1:L226,L226)&gt;1,"",1))</f>
        <v/>
      </c>
      <c r="P226" s="1" t="str">
        <f>IF(O226="","",SUM(O$1:O226))</f>
        <v/>
      </c>
      <c r="Q226" s="2"/>
      <c r="R226" s="3" t="str">
        <f t="shared" si="78"/>
        <v/>
      </c>
      <c r="S226" s="1" t="str">
        <f t="shared" si="79"/>
        <v/>
      </c>
      <c r="T226" s="1" t="str">
        <f t="shared" si="80"/>
        <v/>
      </c>
      <c r="U226" s="3">
        <f t="shared" si="81"/>
        <v>126</v>
      </c>
      <c r="V226" s="1" t="str">
        <f t="shared" si="82"/>
        <v/>
      </c>
      <c r="W226" s="1" t="str">
        <f t="shared" si="83"/>
        <v/>
      </c>
      <c r="Y226" s="1">
        <f t="shared" si="71"/>
        <v>57</v>
      </c>
      <c r="Z226" s="10">
        <f t="shared" si="84"/>
        <v>5</v>
      </c>
      <c r="AA226" s="11">
        <f t="shared" si="85"/>
        <v>57</v>
      </c>
      <c r="AB226" s="9" t="str">
        <f t="shared" si="86"/>
        <v>Cheryl</v>
      </c>
      <c r="AC226" s="12" t="str">
        <f t="shared" si="87"/>
        <v>Brooks</v>
      </c>
      <c r="AD226" s="9">
        <f t="shared" si="88"/>
        <v>1150</v>
      </c>
    </row>
    <row r="227" spans="1:30">
      <c r="A227" s="19">
        <f>SORT3!H227</f>
        <v>58</v>
      </c>
      <c r="B227" s="19" t="str">
        <f>SORT3!I227</f>
        <v>Wayne</v>
      </c>
      <c r="C227" s="20">
        <f>SORT3!J227</f>
        <v>2010</v>
      </c>
      <c r="D227" s="20">
        <f t="shared" si="72"/>
        <v>58</v>
      </c>
      <c r="E227" s="1">
        <f>IF(D227="","",IF(COUNTIF(A$1:A227,A227)&gt;1,"",1))</f>
        <v>1</v>
      </c>
      <c r="F227" s="1">
        <f>IF(E227="","",SUM(E$1:E227))</f>
        <v>58</v>
      </c>
      <c r="G227" s="2"/>
      <c r="H227" s="3" t="str">
        <f t="shared" si="73"/>
        <v/>
      </c>
      <c r="I227" s="1" t="str">
        <f t="shared" si="74"/>
        <v/>
      </c>
      <c r="J227" s="1" t="str">
        <f t="shared" si="75"/>
        <v/>
      </c>
      <c r="K227" s="10" t="e">
        <f t="shared" si="76"/>
        <v>#N/A</v>
      </c>
      <c r="L227" s="24" t="str">
        <f>SORT2!G227</f>
        <v/>
      </c>
      <c r="M227" s="24" t="str">
        <f>SORT2!H227</f>
        <v/>
      </c>
      <c r="N227" s="1" t="str">
        <f t="shared" si="77"/>
        <v/>
      </c>
      <c r="O227" s="1" t="str">
        <f>IF(N227="","",IF(COUNTIF(L$1:L227,L227)&gt;1,"",1))</f>
        <v/>
      </c>
      <c r="P227" s="1" t="str">
        <f>IF(O227="","",SUM(O$1:O227))</f>
        <v/>
      </c>
      <c r="Q227" s="2"/>
      <c r="R227" s="3" t="str">
        <f t="shared" si="78"/>
        <v/>
      </c>
      <c r="S227" s="1" t="str">
        <f t="shared" si="79"/>
        <v/>
      </c>
      <c r="T227" s="1" t="str">
        <f t="shared" si="80"/>
        <v/>
      </c>
      <c r="U227" s="3">
        <f t="shared" si="81"/>
        <v>126</v>
      </c>
      <c r="V227" s="1" t="str">
        <f t="shared" si="82"/>
        <v/>
      </c>
      <c r="W227" s="1" t="str">
        <f t="shared" si="83"/>
        <v/>
      </c>
      <c r="Y227" s="1">
        <f t="shared" si="71"/>
        <v>58</v>
      </c>
      <c r="Z227" s="10">
        <f t="shared" si="84"/>
        <v>1</v>
      </c>
      <c r="AA227" s="11">
        <f t="shared" si="85"/>
        <v>58</v>
      </c>
      <c r="AB227" s="9" t="str">
        <f t="shared" si="86"/>
        <v>Wayne</v>
      </c>
      <c r="AC227" s="12" t="str">
        <f t="shared" si="87"/>
        <v>Stewart</v>
      </c>
      <c r="AD227" s="9">
        <f t="shared" si="88"/>
        <v>2010</v>
      </c>
    </row>
    <row r="228" spans="1:30">
      <c r="A228" s="19">
        <f>SORT3!H228</f>
        <v>58</v>
      </c>
      <c r="B228" s="19" t="str">
        <f>SORT3!I228</f>
        <v>Crystal</v>
      </c>
      <c r="C228" s="20">
        <f>SORT3!J228</f>
        <v>320</v>
      </c>
      <c r="D228" s="20">
        <f t="shared" si="72"/>
        <v>58</v>
      </c>
      <c r="E228" s="1" t="str">
        <f>IF(D228="","",IF(COUNTIF(A$1:A228,A228)&gt;1,"",1))</f>
        <v/>
      </c>
      <c r="F228" s="1" t="str">
        <f>IF(E228="","",SUM(E$1:E228))</f>
        <v/>
      </c>
      <c r="G228" s="2"/>
      <c r="H228" s="3" t="str">
        <f t="shared" si="73"/>
        <v/>
      </c>
      <c r="I228" s="1" t="str">
        <f t="shared" si="74"/>
        <v/>
      </c>
      <c r="J228" s="1" t="str">
        <f t="shared" si="75"/>
        <v/>
      </c>
      <c r="K228" s="10" t="e">
        <f t="shared" si="76"/>
        <v>#N/A</v>
      </c>
      <c r="L228" s="24" t="str">
        <f>SORT2!G228</f>
        <v/>
      </c>
      <c r="M228" s="24" t="str">
        <f>SORT2!H228</f>
        <v/>
      </c>
      <c r="N228" s="1" t="str">
        <f t="shared" si="77"/>
        <v/>
      </c>
      <c r="O228" s="1" t="str">
        <f>IF(N228="","",IF(COUNTIF(L$1:L228,L228)&gt;1,"",1))</f>
        <v/>
      </c>
      <c r="P228" s="1" t="str">
        <f>IF(O228="","",SUM(O$1:O228))</f>
        <v/>
      </c>
      <c r="Q228" s="2"/>
      <c r="R228" s="3" t="str">
        <f t="shared" si="78"/>
        <v/>
      </c>
      <c r="S228" s="1" t="str">
        <f t="shared" si="79"/>
        <v/>
      </c>
      <c r="T228" s="1" t="str">
        <f t="shared" si="80"/>
        <v/>
      </c>
      <c r="U228" s="3">
        <f t="shared" si="81"/>
        <v>126</v>
      </c>
      <c r="V228" s="1" t="str">
        <f t="shared" si="82"/>
        <v/>
      </c>
      <c r="W228" s="1" t="str">
        <f t="shared" si="83"/>
        <v/>
      </c>
      <c r="Y228" s="1">
        <f t="shared" si="71"/>
        <v>58</v>
      </c>
      <c r="Z228" s="10">
        <f t="shared" si="84"/>
        <v>2</v>
      </c>
      <c r="AA228" s="11">
        <f t="shared" si="85"/>
        <v>58</v>
      </c>
      <c r="AB228" s="9" t="str">
        <f t="shared" si="86"/>
        <v>Crystal</v>
      </c>
      <c r="AC228" s="12" t="str">
        <f t="shared" si="87"/>
        <v>Stewart</v>
      </c>
      <c r="AD228" s="9">
        <f t="shared" si="88"/>
        <v>320</v>
      </c>
    </row>
    <row r="229" spans="1:30">
      <c r="A229" s="19">
        <f>SORT3!H229</f>
        <v>58</v>
      </c>
      <c r="B229" s="19" t="str">
        <f>SORT3!I229</f>
        <v>Kim</v>
      </c>
      <c r="C229" s="20">
        <f>SORT3!J229</f>
        <v>1480</v>
      </c>
      <c r="D229" s="20">
        <f t="shared" si="72"/>
        <v>58</v>
      </c>
      <c r="E229" s="1" t="str">
        <f>IF(D229="","",IF(COUNTIF(A$1:A229,A229)&gt;1,"",1))</f>
        <v/>
      </c>
      <c r="F229" s="1" t="str">
        <f>IF(E229="","",SUM(E$1:E229))</f>
        <v/>
      </c>
      <c r="G229" s="2"/>
      <c r="H229" s="3" t="str">
        <f t="shared" si="73"/>
        <v/>
      </c>
      <c r="I229" s="1" t="str">
        <f t="shared" si="74"/>
        <v/>
      </c>
      <c r="J229" s="1" t="str">
        <f t="shared" si="75"/>
        <v/>
      </c>
      <c r="K229" s="10" t="e">
        <f t="shared" si="76"/>
        <v>#N/A</v>
      </c>
      <c r="L229" s="24" t="str">
        <f>SORT2!G229</f>
        <v/>
      </c>
      <c r="M229" s="24" t="str">
        <f>SORT2!H229</f>
        <v/>
      </c>
      <c r="N229" s="1" t="str">
        <f t="shared" si="77"/>
        <v/>
      </c>
      <c r="O229" s="1" t="str">
        <f>IF(N229="","",IF(COUNTIF(L$1:L229,L229)&gt;1,"",1))</f>
        <v/>
      </c>
      <c r="P229" s="1" t="str">
        <f>IF(O229="","",SUM(O$1:O229))</f>
        <v/>
      </c>
      <c r="Q229" s="2"/>
      <c r="R229" s="3" t="str">
        <f t="shared" si="78"/>
        <v/>
      </c>
      <c r="S229" s="1" t="str">
        <f t="shared" si="79"/>
        <v/>
      </c>
      <c r="T229" s="1" t="str">
        <f t="shared" si="80"/>
        <v/>
      </c>
      <c r="U229" s="3">
        <f t="shared" si="81"/>
        <v>126</v>
      </c>
      <c r="V229" s="1" t="str">
        <f t="shared" si="82"/>
        <v/>
      </c>
      <c r="W229" s="1" t="str">
        <f t="shared" si="83"/>
        <v/>
      </c>
      <c r="Y229" s="1">
        <f t="shared" si="71"/>
        <v>58</v>
      </c>
      <c r="Z229" s="10">
        <f t="shared" si="84"/>
        <v>3</v>
      </c>
      <c r="AA229" s="11">
        <f t="shared" si="85"/>
        <v>58</v>
      </c>
      <c r="AB229" s="9" t="str">
        <f t="shared" si="86"/>
        <v>Kim</v>
      </c>
      <c r="AC229" s="12" t="str">
        <f t="shared" si="87"/>
        <v>Stewart</v>
      </c>
      <c r="AD229" s="9">
        <f t="shared" si="88"/>
        <v>1480</v>
      </c>
    </row>
    <row r="230" spans="1:30">
      <c r="A230" s="19">
        <f>SORT3!H230</f>
        <v>58</v>
      </c>
      <c r="B230" s="19" t="str">
        <f>SORT3!I230</f>
        <v>Hector</v>
      </c>
      <c r="C230" s="20">
        <f>SORT3!J230</f>
        <v>1390</v>
      </c>
      <c r="D230" s="20">
        <f t="shared" si="72"/>
        <v>58</v>
      </c>
      <c r="E230" s="1" t="str">
        <f>IF(D230="","",IF(COUNTIF(A$1:A230,A230)&gt;1,"",1))</f>
        <v/>
      </c>
      <c r="F230" s="1" t="str">
        <f>IF(E230="","",SUM(E$1:E230))</f>
        <v/>
      </c>
      <c r="G230" s="2"/>
      <c r="H230" s="3" t="str">
        <f t="shared" si="73"/>
        <v/>
      </c>
      <c r="I230" s="1" t="str">
        <f t="shared" si="74"/>
        <v/>
      </c>
      <c r="J230" s="1" t="str">
        <f t="shared" si="75"/>
        <v/>
      </c>
      <c r="K230" s="10" t="e">
        <f t="shared" si="76"/>
        <v>#N/A</v>
      </c>
      <c r="L230" s="24" t="str">
        <f>SORT2!G230</f>
        <v/>
      </c>
      <c r="M230" s="24" t="str">
        <f>SORT2!H230</f>
        <v/>
      </c>
      <c r="N230" s="1" t="str">
        <f t="shared" si="77"/>
        <v/>
      </c>
      <c r="O230" s="1" t="str">
        <f>IF(N230="","",IF(COUNTIF(L$1:L230,L230)&gt;1,"",1))</f>
        <v/>
      </c>
      <c r="P230" s="1" t="str">
        <f>IF(O230="","",SUM(O$1:O230))</f>
        <v/>
      </c>
      <c r="Q230" s="2"/>
      <c r="R230" s="3" t="str">
        <f t="shared" si="78"/>
        <v/>
      </c>
      <c r="S230" s="1" t="str">
        <f t="shared" si="79"/>
        <v/>
      </c>
      <c r="T230" s="1" t="str">
        <f t="shared" si="80"/>
        <v/>
      </c>
      <c r="U230" s="3">
        <f t="shared" si="81"/>
        <v>126</v>
      </c>
      <c r="V230" s="1" t="str">
        <f t="shared" si="82"/>
        <v/>
      </c>
      <c r="W230" s="1" t="str">
        <f t="shared" si="83"/>
        <v/>
      </c>
      <c r="Y230" s="1">
        <f t="shared" si="71"/>
        <v>58</v>
      </c>
      <c r="Z230" s="10">
        <f t="shared" si="84"/>
        <v>4</v>
      </c>
      <c r="AA230" s="11">
        <f t="shared" si="85"/>
        <v>58</v>
      </c>
      <c r="AB230" s="9" t="str">
        <f t="shared" si="86"/>
        <v>Hector</v>
      </c>
      <c r="AC230" s="12" t="str">
        <f t="shared" si="87"/>
        <v>Stewart</v>
      </c>
      <c r="AD230" s="9">
        <f t="shared" si="88"/>
        <v>1390</v>
      </c>
    </row>
    <row r="231" spans="1:30">
      <c r="A231" s="19">
        <f>SORT3!H231</f>
        <v>58</v>
      </c>
      <c r="B231" s="19" t="str">
        <f>SORT3!I231</f>
        <v>Reginald</v>
      </c>
      <c r="C231" s="20">
        <f>SORT3!J231</f>
        <v>1860</v>
      </c>
      <c r="D231" s="20">
        <f t="shared" si="72"/>
        <v>58</v>
      </c>
      <c r="E231" s="1" t="str">
        <f>IF(D231="","",IF(COUNTIF(A$1:A231,A231)&gt;1,"",1))</f>
        <v/>
      </c>
      <c r="F231" s="1" t="str">
        <f>IF(E231="","",SUM(E$1:E231))</f>
        <v/>
      </c>
      <c r="G231" s="2"/>
      <c r="H231" s="3" t="str">
        <f t="shared" si="73"/>
        <v/>
      </c>
      <c r="I231" s="1" t="str">
        <f t="shared" si="74"/>
        <v/>
      </c>
      <c r="J231" s="1" t="str">
        <f t="shared" si="75"/>
        <v/>
      </c>
      <c r="K231" s="10" t="e">
        <f t="shared" si="76"/>
        <v>#N/A</v>
      </c>
      <c r="L231" s="24" t="str">
        <f>SORT2!G231</f>
        <v/>
      </c>
      <c r="M231" s="24" t="str">
        <f>SORT2!H231</f>
        <v/>
      </c>
      <c r="N231" s="1" t="str">
        <f t="shared" si="77"/>
        <v/>
      </c>
      <c r="O231" s="1" t="str">
        <f>IF(N231="","",IF(COUNTIF(L$1:L231,L231)&gt;1,"",1))</f>
        <v/>
      </c>
      <c r="P231" s="1" t="str">
        <f>IF(O231="","",SUM(O$1:O231))</f>
        <v/>
      </c>
      <c r="Q231" s="2"/>
      <c r="R231" s="3" t="str">
        <f t="shared" si="78"/>
        <v/>
      </c>
      <c r="S231" s="1" t="str">
        <f t="shared" si="79"/>
        <v/>
      </c>
      <c r="T231" s="1" t="str">
        <f t="shared" si="80"/>
        <v/>
      </c>
      <c r="U231" s="3">
        <f t="shared" si="81"/>
        <v>126</v>
      </c>
      <c r="V231" s="1" t="str">
        <f t="shared" si="82"/>
        <v/>
      </c>
      <c r="W231" s="1" t="str">
        <f t="shared" si="83"/>
        <v/>
      </c>
      <c r="Y231" s="1">
        <f t="shared" si="71"/>
        <v>58</v>
      </c>
      <c r="Z231" s="10">
        <f t="shared" si="84"/>
        <v>5</v>
      </c>
      <c r="AA231" s="11">
        <f t="shared" si="85"/>
        <v>58</v>
      </c>
      <c r="AB231" s="9" t="str">
        <f t="shared" si="86"/>
        <v>Reginald</v>
      </c>
      <c r="AC231" s="12" t="str">
        <f t="shared" si="87"/>
        <v>Stewart</v>
      </c>
      <c r="AD231" s="9">
        <f t="shared" si="88"/>
        <v>1860</v>
      </c>
    </row>
    <row r="232" spans="1:30">
      <c r="A232" s="19">
        <f>SORT3!H232</f>
        <v>58</v>
      </c>
      <c r="B232" s="19" t="str">
        <f>SORT3!I232</f>
        <v>Betty</v>
      </c>
      <c r="C232" s="20">
        <f>SORT3!J232</f>
        <v>850</v>
      </c>
      <c r="D232" s="20">
        <f t="shared" si="72"/>
        <v>58</v>
      </c>
      <c r="E232" s="1" t="str">
        <f>IF(D232="","",IF(COUNTIF(A$1:A232,A232)&gt;1,"",1))</f>
        <v/>
      </c>
      <c r="F232" s="1" t="str">
        <f>IF(E232="","",SUM(E$1:E232))</f>
        <v/>
      </c>
      <c r="G232" s="2"/>
      <c r="H232" s="3" t="str">
        <f t="shared" si="73"/>
        <v/>
      </c>
      <c r="I232" s="1" t="str">
        <f t="shared" si="74"/>
        <v/>
      </c>
      <c r="J232" s="1" t="str">
        <f t="shared" si="75"/>
        <v/>
      </c>
      <c r="K232" s="10" t="e">
        <f t="shared" si="76"/>
        <v>#N/A</v>
      </c>
      <c r="L232" s="24" t="str">
        <f>SORT2!G232</f>
        <v/>
      </c>
      <c r="M232" s="24" t="str">
        <f>SORT2!H232</f>
        <v/>
      </c>
      <c r="N232" s="1" t="str">
        <f t="shared" si="77"/>
        <v/>
      </c>
      <c r="O232" s="1" t="str">
        <f>IF(N232="","",IF(COUNTIF(L$1:L232,L232)&gt;1,"",1))</f>
        <v/>
      </c>
      <c r="P232" s="1" t="str">
        <f>IF(O232="","",SUM(O$1:O232))</f>
        <v/>
      </c>
      <c r="Q232" s="2"/>
      <c r="R232" s="3" t="str">
        <f t="shared" si="78"/>
        <v/>
      </c>
      <c r="S232" s="1" t="str">
        <f t="shared" si="79"/>
        <v/>
      </c>
      <c r="T232" s="1" t="str">
        <f t="shared" si="80"/>
        <v/>
      </c>
      <c r="U232" s="3">
        <f t="shared" si="81"/>
        <v>126</v>
      </c>
      <c r="V232" s="1" t="str">
        <f t="shared" si="82"/>
        <v/>
      </c>
      <c r="W232" s="1" t="str">
        <f t="shared" si="83"/>
        <v/>
      </c>
      <c r="Y232" s="1">
        <f t="shared" si="71"/>
        <v>58</v>
      </c>
      <c r="Z232" s="10">
        <f t="shared" si="84"/>
        <v>6</v>
      </c>
      <c r="AA232" s="11">
        <f t="shared" si="85"/>
        <v>58</v>
      </c>
      <c r="AB232" s="9" t="str">
        <f t="shared" si="86"/>
        <v>Betty</v>
      </c>
      <c r="AC232" s="12" t="str">
        <f t="shared" si="87"/>
        <v>Stewart</v>
      </c>
      <c r="AD232" s="9">
        <f t="shared" si="88"/>
        <v>850</v>
      </c>
    </row>
    <row r="233" spans="1:30">
      <c r="A233" s="19">
        <f>SORT3!H233</f>
        <v>58</v>
      </c>
      <c r="B233" s="19" t="str">
        <f>SORT3!I233</f>
        <v>Zachary</v>
      </c>
      <c r="C233" s="20">
        <f>SORT3!J233</f>
        <v>1600</v>
      </c>
      <c r="D233" s="20">
        <f t="shared" si="72"/>
        <v>58</v>
      </c>
      <c r="E233" s="1" t="str">
        <f>IF(D233="","",IF(COUNTIF(A$1:A233,A233)&gt;1,"",1))</f>
        <v/>
      </c>
      <c r="F233" s="1" t="str">
        <f>IF(E233="","",SUM(E$1:E233))</f>
        <v/>
      </c>
      <c r="G233" s="2"/>
      <c r="H233" s="3" t="str">
        <f t="shared" si="73"/>
        <v/>
      </c>
      <c r="I233" s="1" t="str">
        <f t="shared" si="74"/>
        <v/>
      </c>
      <c r="J233" s="1" t="str">
        <f t="shared" si="75"/>
        <v/>
      </c>
      <c r="K233" s="10" t="e">
        <f t="shared" si="76"/>
        <v>#N/A</v>
      </c>
      <c r="L233" s="24" t="str">
        <f>SORT2!G233</f>
        <v/>
      </c>
      <c r="M233" s="24" t="str">
        <f>SORT2!H233</f>
        <v/>
      </c>
      <c r="N233" s="1" t="str">
        <f t="shared" si="77"/>
        <v/>
      </c>
      <c r="O233" s="1" t="str">
        <f>IF(N233="","",IF(COUNTIF(L$1:L233,L233)&gt;1,"",1))</f>
        <v/>
      </c>
      <c r="P233" s="1" t="str">
        <f>IF(O233="","",SUM(O$1:O233))</f>
        <v/>
      </c>
      <c r="Q233" s="2"/>
      <c r="R233" s="3" t="str">
        <f t="shared" si="78"/>
        <v/>
      </c>
      <c r="S233" s="1" t="str">
        <f t="shared" si="79"/>
        <v/>
      </c>
      <c r="T233" s="1" t="str">
        <f t="shared" si="80"/>
        <v/>
      </c>
      <c r="U233" s="3">
        <f t="shared" si="81"/>
        <v>126</v>
      </c>
      <c r="V233" s="1" t="str">
        <f t="shared" si="82"/>
        <v/>
      </c>
      <c r="W233" s="1" t="str">
        <f t="shared" si="83"/>
        <v/>
      </c>
      <c r="Y233" s="1">
        <f t="shared" si="71"/>
        <v>58</v>
      </c>
      <c r="Z233" s="10">
        <f t="shared" si="84"/>
        <v>7</v>
      </c>
      <c r="AA233" s="11">
        <f t="shared" si="85"/>
        <v>58</v>
      </c>
      <c r="AB233" s="9" t="str">
        <f t="shared" si="86"/>
        <v>Zachary</v>
      </c>
      <c r="AC233" s="12" t="str">
        <f t="shared" si="87"/>
        <v>Stewart</v>
      </c>
      <c r="AD233" s="9">
        <f t="shared" si="88"/>
        <v>1600</v>
      </c>
    </row>
    <row r="234" spans="1:30">
      <c r="A234" s="19">
        <f>SORT3!H234</f>
        <v>58</v>
      </c>
      <c r="B234" s="19" t="str">
        <f>SORT3!I234</f>
        <v>Ricardo</v>
      </c>
      <c r="C234" s="20">
        <f>SORT3!J234</f>
        <v>60</v>
      </c>
      <c r="D234" s="20">
        <f t="shared" si="72"/>
        <v>58</v>
      </c>
      <c r="E234" s="1" t="str">
        <f>IF(D234="","",IF(COUNTIF(A$1:A234,A234)&gt;1,"",1))</f>
        <v/>
      </c>
      <c r="F234" s="1" t="str">
        <f>IF(E234="","",SUM(E$1:E234))</f>
        <v/>
      </c>
      <c r="G234" s="2"/>
      <c r="H234" s="3" t="str">
        <f t="shared" si="73"/>
        <v/>
      </c>
      <c r="I234" s="1" t="str">
        <f t="shared" si="74"/>
        <v/>
      </c>
      <c r="J234" s="1" t="str">
        <f t="shared" si="75"/>
        <v/>
      </c>
      <c r="K234" s="10" t="e">
        <f t="shared" si="76"/>
        <v>#N/A</v>
      </c>
      <c r="L234" s="24" t="str">
        <f>SORT2!G234</f>
        <v/>
      </c>
      <c r="M234" s="24" t="str">
        <f>SORT2!H234</f>
        <v/>
      </c>
      <c r="N234" s="1" t="str">
        <f t="shared" si="77"/>
        <v/>
      </c>
      <c r="O234" s="1" t="str">
        <f>IF(N234="","",IF(COUNTIF(L$1:L234,L234)&gt;1,"",1))</f>
        <v/>
      </c>
      <c r="P234" s="1" t="str">
        <f>IF(O234="","",SUM(O$1:O234))</f>
        <v/>
      </c>
      <c r="Q234" s="2"/>
      <c r="R234" s="3" t="str">
        <f t="shared" si="78"/>
        <v/>
      </c>
      <c r="S234" s="1" t="str">
        <f t="shared" si="79"/>
        <v/>
      </c>
      <c r="T234" s="1" t="str">
        <f t="shared" si="80"/>
        <v/>
      </c>
      <c r="U234" s="3">
        <f t="shared" si="81"/>
        <v>126</v>
      </c>
      <c r="V234" s="1" t="str">
        <f t="shared" si="82"/>
        <v/>
      </c>
      <c r="W234" s="1" t="str">
        <f t="shared" si="83"/>
        <v/>
      </c>
      <c r="Y234" s="1">
        <f t="shared" si="71"/>
        <v>58</v>
      </c>
      <c r="Z234" s="10">
        <f t="shared" si="84"/>
        <v>8</v>
      </c>
      <c r="AA234" s="11">
        <f t="shared" si="85"/>
        <v>58</v>
      </c>
      <c r="AB234" s="9" t="str">
        <f t="shared" si="86"/>
        <v>Ricardo</v>
      </c>
      <c r="AC234" s="12" t="str">
        <f t="shared" si="87"/>
        <v>Stewart</v>
      </c>
      <c r="AD234" s="9">
        <f t="shared" si="88"/>
        <v>60</v>
      </c>
    </row>
    <row r="235" spans="1:30">
      <c r="A235" s="19">
        <f>SORT3!H235</f>
        <v>59</v>
      </c>
      <c r="B235" s="19" t="str">
        <f>SORT3!I235</f>
        <v>Michelle</v>
      </c>
      <c r="C235" s="20">
        <f>SORT3!J235</f>
        <v>2110</v>
      </c>
      <c r="D235" s="20">
        <f t="shared" si="72"/>
        <v>59</v>
      </c>
      <c r="E235" s="1">
        <f>IF(D235="","",IF(COUNTIF(A$1:A235,A235)&gt;1,"",1))</f>
        <v>1</v>
      </c>
      <c r="F235" s="1">
        <f>IF(E235="","",SUM(E$1:E235))</f>
        <v>59</v>
      </c>
      <c r="G235" s="2"/>
      <c r="H235" s="3" t="str">
        <f t="shared" si="73"/>
        <v/>
      </c>
      <c r="I235" s="1" t="str">
        <f t="shared" si="74"/>
        <v/>
      </c>
      <c r="J235" s="1" t="str">
        <f t="shared" si="75"/>
        <v/>
      </c>
      <c r="K235" s="10" t="e">
        <f t="shared" si="76"/>
        <v>#N/A</v>
      </c>
      <c r="L235" s="24" t="str">
        <f>SORT2!G235</f>
        <v/>
      </c>
      <c r="M235" s="24" t="str">
        <f>SORT2!H235</f>
        <v/>
      </c>
      <c r="N235" s="1" t="str">
        <f t="shared" si="77"/>
        <v/>
      </c>
      <c r="O235" s="1" t="str">
        <f>IF(N235="","",IF(COUNTIF(L$1:L235,L235)&gt;1,"",1))</f>
        <v/>
      </c>
      <c r="P235" s="1" t="str">
        <f>IF(O235="","",SUM(O$1:O235))</f>
        <v/>
      </c>
      <c r="Q235" s="2"/>
      <c r="R235" s="3" t="str">
        <f t="shared" si="78"/>
        <v/>
      </c>
      <c r="S235" s="1" t="str">
        <f t="shared" si="79"/>
        <v/>
      </c>
      <c r="T235" s="1" t="str">
        <f t="shared" si="80"/>
        <v/>
      </c>
      <c r="U235" s="3">
        <f t="shared" si="81"/>
        <v>126</v>
      </c>
      <c r="V235" s="1" t="str">
        <f t="shared" si="82"/>
        <v/>
      </c>
      <c r="W235" s="1" t="str">
        <f t="shared" si="83"/>
        <v/>
      </c>
      <c r="Y235" s="1">
        <f t="shared" si="71"/>
        <v>59</v>
      </c>
      <c r="Z235" s="10">
        <f t="shared" si="84"/>
        <v>1</v>
      </c>
      <c r="AA235" s="11">
        <f t="shared" si="85"/>
        <v>59</v>
      </c>
      <c r="AB235" s="9" t="str">
        <f t="shared" si="86"/>
        <v>Michelle</v>
      </c>
      <c r="AC235" s="12" t="str">
        <f t="shared" si="87"/>
        <v>Martin</v>
      </c>
      <c r="AD235" s="9">
        <f t="shared" si="88"/>
        <v>2110</v>
      </c>
    </row>
    <row r="236" spans="1:30">
      <c r="A236" s="19">
        <f>SORT3!H236</f>
        <v>59</v>
      </c>
      <c r="B236" s="19" t="str">
        <f>SORT3!I236</f>
        <v>Ana</v>
      </c>
      <c r="C236" s="20">
        <f>SORT3!J236</f>
        <v>330</v>
      </c>
      <c r="D236" s="20">
        <f t="shared" si="72"/>
        <v>59</v>
      </c>
      <c r="E236" s="1" t="str">
        <f>IF(D236="","",IF(COUNTIF(A$1:A236,A236)&gt;1,"",1))</f>
        <v/>
      </c>
      <c r="F236" s="1" t="str">
        <f>IF(E236="","",SUM(E$1:E236))</f>
        <v/>
      </c>
      <c r="G236" s="2"/>
      <c r="H236" s="3" t="str">
        <f t="shared" si="73"/>
        <v/>
      </c>
      <c r="I236" s="1" t="str">
        <f t="shared" si="74"/>
        <v/>
      </c>
      <c r="J236" s="1" t="str">
        <f t="shared" si="75"/>
        <v/>
      </c>
      <c r="K236" s="10" t="e">
        <f t="shared" si="76"/>
        <v>#N/A</v>
      </c>
      <c r="L236" s="24" t="str">
        <f>SORT2!G236</f>
        <v/>
      </c>
      <c r="M236" s="24" t="str">
        <f>SORT2!H236</f>
        <v/>
      </c>
      <c r="N236" s="1" t="str">
        <f t="shared" si="77"/>
        <v/>
      </c>
      <c r="O236" s="1" t="str">
        <f>IF(N236="","",IF(COUNTIF(L$1:L236,L236)&gt;1,"",1))</f>
        <v/>
      </c>
      <c r="P236" s="1" t="str">
        <f>IF(O236="","",SUM(O$1:O236))</f>
        <v/>
      </c>
      <c r="Q236" s="2"/>
      <c r="R236" s="3" t="str">
        <f t="shared" si="78"/>
        <v/>
      </c>
      <c r="S236" s="1" t="str">
        <f t="shared" si="79"/>
        <v/>
      </c>
      <c r="T236" s="1" t="str">
        <f t="shared" si="80"/>
        <v/>
      </c>
      <c r="U236" s="3">
        <f t="shared" si="81"/>
        <v>126</v>
      </c>
      <c r="V236" s="1" t="str">
        <f t="shared" si="82"/>
        <v/>
      </c>
      <c r="W236" s="1" t="str">
        <f t="shared" si="83"/>
        <v/>
      </c>
      <c r="Y236" s="1">
        <f t="shared" si="71"/>
        <v>59</v>
      </c>
      <c r="Z236" s="10">
        <f t="shared" si="84"/>
        <v>2</v>
      </c>
      <c r="AA236" s="11">
        <f t="shared" si="85"/>
        <v>59</v>
      </c>
      <c r="AB236" s="9" t="str">
        <f t="shared" si="86"/>
        <v>Ana</v>
      </c>
      <c r="AC236" s="12" t="str">
        <f t="shared" si="87"/>
        <v>Martin</v>
      </c>
      <c r="AD236" s="9">
        <f t="shared" si="88"/>
        <v>330</v>
      </c>
    </row>
    <row r="237" spans="1:30">
      <c r="A237" s="19">
        <f>SORT3!H237</f>
        <v>59</v>
      </c>
      <c r="B237" s="19" t="str">
        <f>SORT3!I237</f>
        <v>Jacqueline</v>
      </c>
      <c r="C237" s="20">
        <f>SORT3!J237</f>
        <v>1510</v>
      </c>
      <c r="D237" s="20">
        <f t="shared" si="72"/>
        <v>59</v>
      </c>
      <c r="E237" s="1" t="str">
        <f>IF(D237="","",IF(COUNTIF(A$1:A237,A237)&gt;1,"",1))</f>
        <v/>
      </c>
      <c r="F237" s="1" t="str">
        <f>IF(E237="","",SUM(E$1:E237))</f>
        <v/>
      </c>
      <c r="G237" s="2"/>
      <c r="H237" s="3" t="str">
        <f t="shared" si="73"/>
        <v/>
      </c>
      <c r="I237" s="1" t="str">
        <f t="shared" si="74"/>
        <v/>
      </c>
      <c r="J237" s="1" t="str">
        <f t="shared" si="75"/>
        <v/>
      </c>
      <c r="K237" s="10" t="e">
        <f t="shared" si="76"/>
        <v>#N/A</v>
      </c>
      <c r="L237" s="24" t="str">
        <f>SORT2!G237</f>
        <v/>
      </c>
      <c r="M237" s="24" t="str">
        <f>SORT2!H237</f>
        <v/>
      </c>
      <c r="N237" s="1" t="str">
        <f t="shared" si="77"/>
        <v/>
      </c>
      <c r="O237" s="1" t="str">
        <f>IF(N237="","",IF(COUNTIF(L$1:L237,L237)&gt;1,"",1))</f>
        <v/>
      </c>
      <c r="P237" s="1" t="str">
        <f>IF(O237="","",SUM(O$1:O237))</f>
        <v/>
      </c>
      <c r="Q237" s="2"/>
      <c r="R237" s="3" t="str">
        <f t="shared" si="78"/>
        <v/>
      </c>
      <c r="S237" s="1" t="str">
        <f t="shared" si="79"/>
        <v/>
      </c>
      <c r="T237" s="1" t="str">
        <f t="shared" si="80"/>
        <v/>
      </c>
      <c r="U237" s="3">
        <f t="shared" si="81"/>
        <v>126</v>
      </c>
      <c r="V237" s="1" t="str">
        <f t="shared" si="82"/>
        <v/>
      </c>
      <c r="W237" s="1" t="str">
        <f t="shared" si="83"/>
        <v/>
      </c>
      <c r="Y237" s="1">
        <f t="shared" si="71"/>
        <v>59</v>
      </c>
      <c r="Z237" s="10">
        <f t="shared" si="84"/>
        <v>3</v>
      </c>
      <c r="AA237" s="11">
        <f t="shared" si="85"/>
        <v>59</v>
      </c>
      <c r="AB237" s="9" t="str">
        <f t="shared" si="86"/>
        <v>Jacqueline</v>
      </c>
      <c r="AC237" s="12" t="str">
        <f t="shared" si="87"/>
        <v>Martin</v>
      </c>
      <c r="AD237" s="9">
        <f t="shared" si="88"/>
        <v>1510</v>
      </c>
    </row>
    <row r="238" spans="1:30">
      <c r="A238" s="19">
        <f>SORT3!H238</f>
        <v>60</v>
      </c>
      <c r="B238" s="19" t="str">
        <f>SORT3!I238</f>
        <v>Wilma</v>
      </c>
      <c r="C238" s="20">
        <f>SORT3!J238</f>
        <v>660</v>
      </c>
      <c r="D238" s="20">
        <f t="shared" si="72"/>
        <v>60</v>
      </c>
      <c r="E238" s="1">
        <f>IF(D238="","",IF(COUNTIF(A$1:A238,A238)&gt;1,"",1))</f>
        <v>1</v>
      </c>
      <c r="F238" s="1">
        <f>IF(E238="","",SUM(E$1:E238))</f>
        <v>60</v>
      </c>
      <c r="G238" s="2"/>
      <c r="H238" s="3" t="str">
        <f t="shared" si="73"/>
        <v/>
      </c>
      <c r="I238" s="1" t="str">
        <f t="shared" si="74"/>
        <v/>
      </c>
      <c r="J238" s="1" t="str">
        <f t="shared" si="75"/>
        <v/>
      </c>
      <c r="K238" s="10" t="e">
        <f t="shared" si="76"/>
        <v>#N/A</v>
      </c>
      <c r="L238" s="24" t="str">
        <f>SORT2!G238</f>
        <v/>
      </c>
      <c r="M238" s="24" t="str">
        <f>SORT2!H238</f>
        <v/>
      </c>
      <c r="N238" s="1" t="str">
        <f t="shared" si="77"/>
        <v/>
      </c>
      <c r="O238" s="1" t="str">
        <f>IF(N238="","",IF(COUNTIF(L$1:L238,L238)&gt;1,"",1))</f>
        <v/>
      </c>
      <c r="P238" s="1" t="str">
        <f>IF(O238="","",SUM(O$1:O238))</f>
        <v/>
      </c>
      <c r="Q238" s="2"/>
      <c r="R238" s="3" t="str">
        <f t="shared" si="78"/>
        <v/>
      </c>
      <c r="S238" s="1" t="str">
        <f t="shared" si="79"/>
        <v/>
      </c>
      <c r="T238" s="1" t="str">
        <f t="shared" si="80"/>
        <v/>
      </c>
      <c r="U238" s="3">
        <f t="shared" si="81"/>
        <v>126</v>
      </c>
      <c r="V238" s="1" t="str">
        <f t="shared" si="82"/>
        <v/>
      </c>
      <c r="W238" s="1" t="str">
        <f t="shared" si="83"/>
        <v/>
      </c>
      <c r="Y238" s="1">
        <f t="shared" si="71"/>
        <v>60</v>
      </c>
      <c r="Z238" s="10">
        <f t="shared" si="84"/>
        <v>1</v>
      </c>
      <c r="AA238" s="11">
        <f t="shared" si="85"/>
        <v>60</v>
      </c>
      <c r="AB238" s="9" t="str">
        <f t="shared" si="86"/>
        <v>Wilma</v>
      </c>
      <c r="AC238" s="12" t="str">
        <f t="shared" si="87"/>
        <v>Cox</v>
      </c>
      <c r="AD238" s="9">
        <f t="shared" si="88"/>
        <v>660</v>
      </c>
    </row>
    <row r="239" spans="1:30">
      <c r="A239" s="19">
        <f>SORT3!H239</f>
        <v>60</v>
      </c>
      <c r="B239" s="19" t="str">
        <f>SORT3!I239</f>
        <v>Ralph</v>
      </c>
      <c r="C239" s="20">
        <f>SORT3!J239</f>
        <v>80</v>
      </c>
      <c r="D239" s="20">
        <f t="shared" si="72"/>
        <v>60</v>
      </c>
      <c r="E239" s="1" t="str">
        <f>IF(D239="","",IF(COUNTIF(A$1:A239,A239)&gt;1,"",1))</f>
        <v/>
      </c>
      <c r="F239" s="1" t="str">
        <f>IF(E239="","",SUM(E$1:E239))</f>
        <v/>
      </c>
      <c r="G239" s="2"/>
      <c r="H239" s="3" t="str">
        <f t="shared" si="73"/>
        <v/>
      </c>
      <c r="I239" s="1" t="str">
        <f t="shared" si="74"/>
        <v/>
      </c>
      <c r="J239" s="1" t="str">
        <f t="shared" si="75"/>
        <v/>
      </c>
      <c r="K239" s="10" t="e">
        <f t="shared" si="76"/>
        <v>#N/A</v>
      </c>
      <c r="L239" s="24" t="str">
        <f>SORT2!G239</f>
        <v/>
      </c>
      <c r="M239" s="24" t="str">
        <f>SORT2!H239</f>
        <v/>
      </c>
      <c r="N239" s="1" t="str">
        <f t="shared" si="77"/>
        <v/>
      </c>
      <c r="O239" s="1" t="str">
        <f>IF(N239="","",IF(COUNTIF(L$1:L239,L239)&gt;1,"",1))</f>
        <v/>
      </c>
      <c r="P239" s="1" t="str">
        <f>IF(O239="","",SUM(O$1:O239))</f>
        <v/>
      </c>
      <c r="Q239" s="2"/>
      <c r="R239" s="3" t="str">
        <f t="shared" si="78"/>
        <v/>
      </c>
      <c r="S239" s="1" t="str">
        <f t="shared" si="79"/>
        <v/>
      </c>
      <c r="T239" s="1" t="str">
        <f t="shared" si="80"/>
        <v/>
      </c>
      <c r="U239" s="3">
        <f t="shared" si="81"/>
        <v>126</v>
      </c>
      <c r="V239" s="1" t="str">
        <f t="shared" si="82"/>
        <v/>
      </c>
      <c r="W239" s="1" t="str">
        <f t="shared" si="83"/>
        <v/>
      </c>
      <c r="Y239" s="1">
        <f t="shared" si="71"/>
        <v>60</v>
      </c>
      <c r="Z239" s="10">
        <f t="shared" si="84"/>
        <v>2</v>
      </c>
      <c r="AA239" s="11">
        <f t="shared" si="85"/>
        <v>60</v>
      </c>
      <c r="AB239" s="9" t="str">
        <f t="shared" si="86"/>
        <v>Ralph</v>
      </c>
      <c r="AC239" s="12" t="str">
        <f t="shared" si="87"/>
        <v>Cox</v>
      </c>
      <c r="AD239" s="9">
        <f t="shared" si="88"/>
        <v>80</v>
      </c>
    </row>
    <row r="240" spans="1:30">
      <c r="A240" s="19">
        <f>SORT3!H240</f>
        <v>60</v>
      </c>
      <c r="B240" s="19" t="str">
        <f>SORT3!I240</f>
        <v>Grace</v>
      </c>
      <c r="C240" s="20">
        <f>SORT3!J240</f>
        <v>980</v>
      </c>
      <c r="D240" s="20">
        <f t="shared" si="72"/>
        <v>60</v>
      </c>
      <c r="E240" s="1" t="str">
        <f>IF(D240="","",IF(COUNTIF(A$1:A240,A240)&gt;1,"",1))</f>
        <v/>
      </c>
      <c r="F240" s="1" t="str">
        <f>IF(E240="","",SUM(E$1:E240))</f>
        <v/>
      </c>
      <c r="G240" s="2"/>
      <c r="H240" s="3" t="str">
        <f t="shared" si="73"/>
        <v/>
      </c>
      <c r="I240" s="1" t="str">
        <f t="shared" si="74"/>
        <v/>
      </c>
      <c r="J240" s="1" t="str">
        <f t="shared" si="75"/>
        <v/>
      </c>
      <c r="K240" s="10" t="e">
        <f t="shared" si="76"/>
        <v>#N/A</v>
      </c>
      <c r="L240" s="24" t="str">
        <f>SORT2!G240</f>
        <v/>
      </c>
      <c r="M240" s="24" t="str">
        <f>SORT2!H240</f>
        <v/>
      </c>
      <c r="N240" s="1" t="str">
        <f t="shared" si="77"/>
        <v/>
      </c>
      <c r="O240" s="1" t="str">
        <f>IF(N240="","",IF(COUNTIF(L$1:L240,L240)&gt;1,"",1))</f>
        <v/>
      </c>
      <c r="P240" s="1" t="str">
        <f>IF(O240="","",SUM(O$1:O240))</f>
        <v/>
      </c>
      <c r="Q240" s="2"/>
      <c r="R240" s="3" t="str">
        <f t="shared" si="78"/>
        <v/>
      </c>
      <c r="S240" s="1" t="str">
        <f t="shared" si="79"/>
        <v/>
      </c>
      <c r="T240" s="1" t="str">
        <f t="shared" si="80"/>
        <v/>
      </c>
      <c r="U240" s="3">
        <f t="shared" si="81"/>
        <v>126</v>
      </c>
      <c r="V240" s="1" t="str">
        <f t="shared" si="82"/>
        <v/>
      </c>
      <c r="W240" s="1" t="str">
        <f t="shared" si="83"/>
        <v/>
      </c>
      <c r="Y240" s="1">
        <f t="shared" si="71"/>
        <v>60</v>
      </c>
      <c r="Z240" s="10">
        <f t="shared" si="84"/>
        <v>3</v>
      </c>
      <c r="AA240" s="11">
        <f t="shared" si="85"/>
        <v>60</v>
      </c>
      <c r="AB240" s="9" t="str">
        <f t="shared" si="86"/>
        <v>Grace</v>
      </c>
      <c r="AC240" s="12" t="str">
        <f t="shared" si="87"/>
        <v>Cox</v>
      </c>
      <c r="AD240" s="9">
        <f t="shared" si="88"/>
        <v>980</v>
      </c>
    </row>
    <row r="241" spans="1:30">
      <c r="A241" s="19">
        <f>SORT3!H241</f>
        <v>60</v>
      </c>
      <c r="B241" s="19" t="str">
        <f>SORT3!I241</f>
        <v>Mitchell</v>
      </c>
      <c r="C241" s="20">
        <f>SORT3!J241</f>
        <v>740</v>
      </c>
      <c r="D241" s="20">
        <f t="shared" si="72"/>
        <v>60</v>
      </c>
      <c r="E241" s="1" t="str">
        <f>IF(D241="","",IF(COUNTIF(A$1:A241,A241)&gt;1,"",1))</f>
        <v/>
      </c>
      <c r="F241" s="1" t="str">
        <f>IF(E241="","",SUM(E$1:E241))</f>
        <v/>
      </c>
      <c r="G241" s="2"/>
      <c r="H241" s="3" t="str">
        <f t="shared" si="73"/>
        <v/>
      </c>
      <c r="I241" s="1" t="str">
        <f t="shared" si="74"/>
        <v/>
      </c>
      <c r="J241" s="1" t="str">
        <f t="shared" si="75"/>
        <v/>
      </c>
      <c r="K241" s="10" t="e">
        <f t="shared" si="76"/>
        <v>#N/A</v>
      </c>
      <c r="L241" s="24" t="str">
        <f>SORT2!G241</f>
        <v/>
      </c>
      <c r="M241" s="24" t="str">
        <f>SORT2!H241</f>
        <v/>
      </c>
      <c r="N241" s="1" t="str">
        <f t="shared" si="77"/>
        <v/>
      </c>
      <c r="O241" s="1" t="str">
        <f>IF(N241="","",IF(COUNTIF(L$1:L241,L241)&gt;1,"",1))</f>
        <v/>
      </c>
      <c r="P241" s="1" t="str">
        <f>IF(O241="","",SUM(O$1:O241))</f>
        <v/>
      </c>
      <c r="Q241" s="2"/>
      <c r="R241" s="3" t="str">
        <f t="shared" si="78"/>
        <v/>
      </c>
      <c r="S241" s="1" t="str">
        <f t="shared" si="79"/>
        <v/>
      </c>
      <c r="T241" s="1" t="str">
        <f t="shared" si="80"/>
        <v/>
      </c>
      <c r="U241" s="3">
        <f t="shared" si="81"/>
        <v>126</v>
      </c>
      <c r="V241" s="1" t="str">
        <f t="shared" si="82"/>
        <v/>
      </c>
      <c r="W241" s="1" t="str">
        <f t="shared" si="83"/>
        <v/>
      </c>
      <c r="Y241" s="1">
        <f t="shared" si="71"/>
        <v>60</v>
      </c>
      <c r="Z241" s="10">
        <f t="shared" si="84"/>
        <v>4</v>
      </c>
      <c r="AA241" s="11">
        <f t="shared" si="85"/>
        <v>60</v>
      </c>
      <c r="AB241" s="9" t="str">
        <f t="shared" si="86"/>
        <v>Mitchell</v>
      </c>
      <c r="AC241" s="12" t="str">
        <f t="shared" si="87"/>
        <v>Cox</v>
      </c>
      <c r="AD241" s="9">
        <f t="shared" si="88"/>
        <v>740</v>
      </c>
    </row>
    <row r="242" spans="1:30">
      <c r="A242" s="19">
        <f>SORT3!H242</f>
        <v>60</v>
      </c>
      <c r="B242" s="19" t="str">
        <f>SORT3!I242</f>
        <v>Joseph</v>
      </c>
      <c r="C242" s="20">
        <f>SORT3!J242</f>
        <v>1310</v>
      </c>
      <c r="D242" s="20">
        <f t="shared" si="72"/>
        <v>60</v>
      </c>
      <c r="E242" s="1" t="str">
        <f>IF(D242="","",IF(COUNTIF(A$1:A242,A242)&gt;1,"",1))</f>
        <v/>
      </c>
      <c r="F242" s="1" t="str">
        <f>IF(E242="","",SUM(E$1:E242))</f>
        <v/>
      </c>
      <c r="G242" s="2"/>
      <c r="H242" s="3" t="str">
        <f t="shared" si="73"/>
        <v/>
      </c>
      <c r="I242" s="1" t="str">
        <f t="shared" si="74"/>
        <v/>
      </c>
      <c r="J242" s="1" t="str">
        <f t="shared" si="75"/>
        <v/>
      </c>
      <c r="K242" s="10" t="e">
        <f t="shared" si="76"/>
        <v>#N/A</v>
      </c>
      <c r="L242" s="24" t="str">
        <f>SORT2!G242</f>
        <v/>
      </c>
      <c r="M242" s="24" t="str">
        <f>SORT2!H242</f>
        <v/>
      </c>
      <c r="N242" s="1" t="str">
        <f t="shared" si="77"/>
        <v/>
      </c>
      <c r="O242" s="1" t="str">
        <f>IF(N242="","",IF(COUNTIF(L$1:L242,L242)&gt;1,"",1))</f>
        <v/>
      </c>
      <c r="P242" s="1" t="str">
        <f>IF(O242="","",SUM(O$1:O242))</f>
        <v/>
      </c>
      <c r="Q242" s="2"/>
      <c r="R242" s="3" t="str">
        <f t="shared" si="78"/>
        <v/>
      </c>
      <c r="S242" s="1" t="str">
        <f t="shared" si="79"/>
        <v/>
      </c>
      <c r="T242" s="1" t="str">
        <f t="shared" si="80"/>
        <v/>
      </c>
      <c r="U242" s="3">
        <f t="shared" si="81"/>
        <v>126</v>
      </c>
      <c r="V242" s="1" t="str">
        <f t="shared" si="82"/>
        <v/>
      </c>
      <c r="W242" s="1" t="str">
        <f t="shared" si="83"/>
        <v/>
      </c>
      <c r="Y242" s="1">
        <f t="shared" si="71"/>
        <v>60</v>
      </c>
      <c r="Z242" s="10">
        <f t="shared" si="84"/>
        <v>5</v>
      </c>
      <c r="AA242" s="11">
        <f t="shared" si="85"/>
        <v>60</v>
      </c>
      <c r="AB242" s="9" t="str">
        <f t="shared" si="86"/>
        <v>Joseph</v>
      </c>
      <c r="AC242" s="12" t="str">
        <f t="shared" si="87"/>
        <v>Cox</v>
      </c>
      <c r="AD242" s="9">
        <f t="shared" si="88"/>
        <v>1310</v>
      </c>
    </row>
    <row r="243" spans="1:30">
      <c r="A243" s="19">
        <f>SORT3!H243</f>
        <v>60</v>
      </c>
      <c r="B243" s="19" t="str">
        <f>SORT3!I243</f>
        <v>Theodore</v>
      </c>
      <c r="C243" s="20">
        <f>SORT3!J243</f>
        <v>2100</v>
      </c>
      <c r="D243" s="20">
        <f t="shared" si="72"/>
        <v>60</v>
      </c>
      <c r="E243" s="1" t="str">
        <f>IF(D243="","",IF(COUNTIF(A$1:A243,A243)&gt;1,"",1))</f>
        <v/>
      </c>
      <c r="F243" s="1" t="str">
        <f>IF(E243="","",SUM(E$1:E243))</f>
        <v/>
      </c>
      <c r="G243" s="2"/>
      <c r="H243" s="3" t="str">
        <f t="shared" si="73"/>
        <v/>
      </c>
      <c r="I243" s="1" t="str">
        <f t="shared" si="74"/>
        <v/>
      </c>
      <c r="J243" s="1" t="str">
        <f t="shared" si="75"/>
        <v/>
      </c>
      <c r="K243" s="10" t="e">
        <f t="shared" si="76"/>
        <v>#N/A</v>
      </c>
      <c r="L243" s="24" t="str">
        <f>SORT2!G243</f>
        <v/>
      </c>
      <c r="M243" s="24" t="str">
        <f>SORT2!H243</f>
        <v/>
      </c>
      <c r="N243" s="1" t="str">
        <f t="shared" si="77"/>
        <v/>
      </c>
      <c r="O243" s="1" t="str">
        <f>IF(N243="","",IF(COUNTIF(L$1:L243,L243)&gt;1,"",1))</f>
        <v/>
      </c>
      <c r="P243" s="1" t="str">
        <f>IF(O243="","",SUM(O$1:O243))</f>
        <v/>
      </c>
      <c r="Q243" s="2"/>
      <c r="R243" s="3" t="str">
        <f t="shared" si="78"/>
        <v/>
      </c>
      <c r="S243" s="1" t="str">
        <f t="shared" si="79"/>
        <v/>
      </c>
      <c r="T243" s="1" t="str">
        <f t="shared" si="80"/>
        <v/>
      </c>
      <c r="U243" s="3">
        <f t="shared" si="81"/>
        <v>126</v>
      </c>
      <c r="V243" s="1" t="str">
        <f t="shared" si="82"/>
        <v/>
      </c>
      <c r="W243" s="1" t="str">
        <f t="shared" si="83"/>
        <v/>
      </c>
      <c r="Y243" s="1">
        <f t="shared" si="71"/>
        <v>60</v>
      </c>
      <c r="Z243" s="10">
        <f t="shared" si="84"/>
        <v>6</v>
      </c>
      <c r="AA243" s="11">
        <f t="shared" si="85"/>
        <v>60</v>
      </c>
      <c r="AB243" s="9" t="str">
        <f t="shared" si="86"/>
        <v>Theodore</v>
      </c>
      <c r="AC243" s="12" t="str">
        <f t="shared" si="87"/>
        <v>Cox</v>
      </c>
      <c r="AD243" s="9">
        <f t="shared" si="88"/>
        <v>2100</v>
      </c>
    </row>
    <row r="244" spans="1:30">
      <c r="A244" s="19">
        <f>SORT3!H244</f>
        <v>60</v>
      </c>
      <c r="B244" s="19" t="str">
        <f>SORT3!I244</f>
        <v>Brent</v>
      </c>
      <c r="C244" s="20">
        <f>SORT3!J244</f>
        <v>2470</v>
      </c>
      <c r="D244" s="20">
        <f t="shared" si="72"/>
        <v>60</v>
      </c>
      <c r="E244" s="1" t="str">
        <f>IF(D244="","",IF(COUNTIF(A$1:A244,A244)&gt;1,"",1))</f>
        <v/>
      </c>
      <c r="F244" s="1" t="str">
        <f>IF(E244="","",SUM(E$1:E244))</f>
        <v/>
      </c>
      <c r="G244" s="2"/>
      <c r="H244" s="3" t="str">
        <f t="shared" si="73"/>
        <v/>
      </c>
      <c r="I244" s="1" t="str">
        <f t="shared" si="74"/>
        <v/>
      </c>
      <c r="J244" s="1" t="str">
        <f t="shared" si="75"/>
        <v/>
      </c>
      <c r="K244" s="10" t="e">
        <f t="shared" si="76"/>
        <v>#N/A</v>
      </c>
      <c r="L244" s="24" t="str">
        <f>SORT2!G244</f>
        <v/>
      </c>
      <c r="M244" s="24" t="str">
        <f>SORT2!H244</f>
        <v/>
      </c>
      <c r="N244" s="1" t="str">
        <f t="shared" si="77"/>
        <v/>
      </c>
      <c r="O244" s="1" t="str">
        <f>IF(N244="","",IF(COUNTIF(L$1:L244,L244)&gt;1,"",1))</f>
        <v/>
      </c>
      <c r="P244" s="1" t="str">
        <f>IF(O244="","",SUM(O$1:O244))</f>
        <v/>
      </c>
      <c r="Q244" s="2"/>
      <c r="R244" s="3" t="str">
        <f t="shared" si="78"/>
        <v/>
      </c>
      <c r="S244" s="1" t="str">
        <f t="shared" si="79"/>
        <v/>
      </c>
      <c r="T244" s="1" t="str">
        <f t="shared" si="80"/>
        <v/>
      </c>
      <c r="U244" s="3">
        <f t="shared" si="81"/>
        <v>126</v>
      </c>
      <c r="V244" s="1" t="str">
        <f t="shared" si="82"/>
        <v/>
      </c>
      <c r="W244" s="1" t="str">
        <f t="shared" si="83"/>
        <v/>
      </c>
      <c r="Y244" s="1">
        <f t="shared" si="71"/>
        <v>60</v>
      </c>
      <c r="Z244" s="10">
        <f t="shared" si="84"/>
        <v>7</v>
      </c>
      <c r="AA244" s="11">
        <f t="shared" si="85"/>
        <v>60</v>
      </c>
      <c r="AB244" s="9" t="str">
        <f t="shared" si="86"/>
        <v>Brent</v>
      </c>
      <c r="AC244" s="12" t="str">
        <f t="shared" si="87"/>
        <v>Cox</v>
      </c>
      <c r="AD244" s="9">
        <f t="shared" si="88"/>
        <v>2470</v>
      </c>
    </row>
    <row r="245" spans="1:30">
      <c r="A245" s="19">
        <f>SORT3!H245</f>
        <v>60</v>
      </c>
      <c r="B245" s="19" t="str">
        <f>SORT3!I245</f>
        <v>Theresa</v>
      </c>
      <c r="C245" s="20">
        <f>SORT3!J245</f>
        <v>1230</v>
      </c>
      <c r="D245" s="20">
        <f t="shared" si="72"/>
        <v>60</v>
      </c>
      <c r="E245" s="1" t="str">
        <f>IF(D245="","",IF(COUNTIF(A$1:A245,A245)&gt;1,"",1))</f>
        <v/>
      </c>
      <c r="F245" s="1" t="str">
        <f>IF(E245="","",SUM(E$1:E245))</f>
        <v/>
      </c>
      <c r="G245" s="2"/>
      <c r="H245" s="3" t="str">
        <f t="shared" si="73"/>
        <v/>
      </c>
      <c r="I245" s="1" t="str">
        <f t="shared" si="74"/>
        <v/>
      </c>
      <c r="J245" s="1" t="str">
        <f t="shared" si="75"/>
        <v/>
      </c>
      <c r="K245" s="10" t="e">
        <f t="shared" si="76"/>
        <v>#N/A</v>
      </c>
      <c r="L245" s="24" t="str">
        <f>SORT2!G245</f>
        <v/>
      </c>
      <c r="M245" s="24" t="str">
        <f>SORT2!H245</f>
        <v/>
      </c>
      <c r="N245" s="1" t="str">
        <f t="shared" si="77"/>
        <v/>
      </c>
      <c r="O245" s="1" t="str">
        <f>IF(N245="","",IF(COUNTIF(L$1:L245,L245)&gt;1,"",1))</f>
        <v/>
      </c>
      <c r="P245" s="1" t="str">
        <f>IF(O245="","",SUM(O$1:O245))</f>
        <v/>
      </c>
      <c r="Q245" s="2"/>
      <c r="R245" s="3" t="str">
        <f t="shared" si="78"/>
        <v/>
      </c>
      <c r="S245" s="1" t="str">
        <f t="shared" si="79"/>
        <v/>
      </c>
      <c r="T245" s="1" t="str">
        <f t="shared" si="80"/>
        <v/>
      </c>
      <c r="U245" s="3">
        <f t="shared" si="81"/>
        <v>126</v>
      </c>
      <c r="V245" s="1" t="str">
        <f t="shared" si="82"/>
        <v/>
      </c>
      <c r="W245" s="1" t="str">
        <f t="shared" si="83"/>
        <v/>
      </c>
      <c r="Y245" s="1">
        <f t="shared" si="71"/>
        <v>60</v>
      </c>
      <c r="Z245" s="10">
        <f t="shared" si="84"/>
        <v>8</v>
      </c>
      <c r="AA245" s="11">
        <f t="shared" si="85"/>
        <v>60</v>
      </c>
      <c r="AB245" s="9" t="str">
        <f t="shared" si="86"/>
        <v>Theresa</v>
      </c>
      <c r="AC245" s="12" t="str">
        <f t="shared" si="87"/>
        <v>Cox</v>
      </c>
      <c r="AD245" s="9">
        <f t="shared" si="88"/>
        <v>1230</v>
      </c>
    </row>
    <row r="246" spans="1:30">
      <c r="A246" s="19">
        <f>SORT3!H246</f>
        <v>61</v>
      </c>
      <c r="B246" s="19" t="str">
        <f>SORT3!I246</f>
        <v>Bradley</v>
      </c>
      <c r="C246" s="20">
        <f>SORT3!J246</f>
        <v>810</v>
      </c>
      <c r="D246" s="20">
        <f t="shared" si="72"/>
        <v>61</v>
      </c>
      <c r="E246" s="1">
        <f>IF(D246="","",IF(COUNTIF(A$1:A246,A246)&gt;1,"",1))</f>
        <v>1</v>
      </c>
      <c r="F246" s="1">
        <f>IF(E246="","",SUM(E$1:E246))</f>
        <v>61</v>
      </c>
      <c r="G246" s="2"/>
      <c r="H246" s="3" t="str">
        <f t="shared" si="73"/>
        <v/>
      </c>
      <c r="I246" s="1" t="str">
        <f t="shared" si="74"/>
        <v/>
      </c>
      <c r="J246" s="1" t="str">
        <f t="shared" si="75"/>
        <v/>
      </c>
      <c r="K246" s="10" t="e">
        <f t="shared" si="76"/>
        <v>#N/A</v>
      </c>
      <c r="L246" s="24" t="str">
        <f>SORT2!G246</f>
        <v/>
      </c>
      <c r="M246" s="24" t="str">
        <f>SORT2!H246</f>
        <v/>
      </c>
      <c r="N246" s="1" t="str">
        <f t="shared" si="77"/>
        <v/>
      </c>
      <c r="O246" s="1" t="str">
        <f>IF(N246="","",IF(COUNTIF(L$1:L246,L246)&gt;1,"",1))</f>
        <v/>
      </c>
      <c r="P246" s="1" t="str">
        <f>IF(O246="","",SUM(O$1:O246))</f>
        <v/>
      </c>
      <c r="Q246" s="2"/>
      <c r="R246" s="3" t="str">
        <f t="shared" si="78"/>
        <v/>
      </c>
      <c r="S246" s="1" t="str">
        <f t="shared" si="79"/>
        <v/>
      </c>
      <c r="T246" s="1" t="str">
        <f t="shared" si="80"/>
        <v/>
      </c>
      <c r="U246" s="3">
        <f t="shared" si="81"/>
        <v>126</v>
      </c>
      <c r="V246" s="1" t="str">
        <f t="shared" si="82"/>
        <v/>
      </c>
      <c r="W246" s="1" t="str">
        <f t="shared" si="83"/>
        <v/>
      </c>
      <c r="Y246" s="1">
        <f t="shared" si="71"/>
        <v>61</v>
      </c>
      <c r="Z246" s="10">
        <f t="shared" si="84"/>
        <v>1</v>
      </c>
      <c r="AA246" s="11">
        <f t="shared" si="85"/>
        <v>61</v>
      </c>
      <c r="AB246" s="9" t="str">
        <f t="shared" si="86"/>
        <v>Bradley</v>
      </c>
      <c r="AC246" s="12" t="str">
        <f t="shared" si="87"/>
        <v>Jenkins</v>
      </c>
      <c r="AD246" s="9">
        <f t="shared" si="88"/>
        <v>810</v>
      </c>
    </row>
    <row r="247" spans="1:30">
      <c r="A247" s="19">
        <f>SORT3!H247</f>
        <v>61</v>
      </c>
      <c r="B247" s="19" t="str">
        <f>SORT3!I247</f>
        <v>Maureen</v>
      </c>
      <c r="C247" s="20">
        <f>SORT3!J247</f>
        <v>1270</v>
      </c>
      <c r="D247" s="20">
        <f t="shared" si="72"/>
        <v>61</v>
      </c>
      <c r="E247" s="1" t="str">
        <f>IF(D247="","",IF(COUNTIF(A$1:A247,A247)&gt;1,"",1))</f>
        <v/>
      </c>
      <c r="F247" s="1" t="str">
        <f>IF(E247="","",SUM(E$1:E247))</f>
        <v/>
      </c>
      <c r="G247" s="2"/>
      <c r="H247" s="3" t="str">
        <f t="shared" si="73"/>
        <v/>
      </c>
      <c r="I247" s="1" t="str">
        <f t="shared" si="74"/>
        <v/>
      </c>
      <c r="J247" s="1" t="str">
        <f t="shared" si="75"/>
        <v/>
      </c>
      <c r="K247" s="10" t="e">
        <f t="shared" si="76"/>
        <v>#N/A</v>
      </c>
      <c r="L247" s="24" t="str">
        <f>SORT2!G247</f>
        <v/>
      </c>
      <c r="M247" s="24" t="str">
        <f>SORT2!H247</f>
        <v/>
      </c>
      <c r="N247" s="1" t="str">
        <f t="shared" si="77"/>
        <v/>
      </c>
      <c r="O247" s="1" t="str">
        <f>IF(N247="","",IF(COUNTIF(L$1:L247,L247)&gt;1,"",1))</f>
        <v/>
      </c>
      <c r="P247" s="1" t="str">
        <f>IF(O247="","",SUM(O$1:O247))</f>
        <v/>
      </c>
      <c r="Q247" s="2"/>
      <c r="R247" s="3" t="str">
        <f t="shared" si="78"/>
        <v/>
      </c>
      <c r="S247" s="1" t="str">
        <f t="shared" si="79"/>
        <v/>
      </c>
      <c r="T247" s="1" t="str">
        <f t="shared" si="80"/>
        <v/>
      </c>
      <c r="U247" s="3">
        <f t="shared" si="81"/>
        <v>126</v>
      </c>
      <c r="V247" s="1" t="str">
        <f t="shared" si="82"/>
        <v/>
      </c>
      <c r="W247" s="1" t="str">
        <f t="shared" si="83"/>
        <v/>
      </c>
      <c r="Y247" s="1">
        <f t="shared" si="71"/>
        <v>61</v>
      </c>
      <c r="Z247" s="10">
        <f t="shared" si="84"/>
        <v>2</v>
      </c>
      <c r="AA247" s="11">
        <f t="shared" si="85"/>
        <v>61</v>
      </c>
      <c r="AB247" s="9" t="str">
        <f t="shared" si="86"/>
        <v>Maureen</v>
      </c>
      <c r="AC247" s="12" t="str">
        <f t="shared" si="87"/>
        <v>Jenkins</v>
      </c>
      <c r="AD247" s="9">
        <f t="shared" si="88"/>
        <v>1270</v>
      </c>
    </row>
    <row r="248" spans="1:30">
      <c r="A248" s="19">
        <f>SORT3!H248</f>
        <v>61</v>
      </c>
      <c r="B248" s="19" t="str">
        <f>SORT3!I248</f>
        <v>Stanley</v>
      </c>
      <c r="C248" s="20">
        <f>SORT3!J248</f>
        <v>1400</v>
      </c>
      <c r="D248" s="20">
        <f t="shared" si="72"/>
        <v>61</v>
      </c>
      <c r="E248" s="1" t="str">
        <f>IF(D248="","",IF(COUNTIF(A$1:A248,A248)&gt;1,"",1))</f>
        <v/>
      </c>
      <c r="F248" s="1" t="str">
        <f>IF(E248="","",SUM(E$1:E248))</f>
        <v/>
      </c>
      <c r="G248" s="2"/>
      <c r="H248" s="3" t="str">
        <f t="shared" si="73"/>
        <v/>
      </c>
      <c r="I248" s="1" t="str">
        <f t="shared" si="74"/>
        <v/>
      </c>
      <c r="J248" s="1" t="str">
        <f t="shared" si="75"/>
        <v/>
      </c>
      <c r="K248" s="10" t="e">
        <f t="shared" si="76"/>
        <v>#N/A</v>
      </c>
      <c r="L248" s="24" t="str">
        <f>SORT2!G248</f>
        <v/>
      </c>
      <c r="M248" s="24" t="str">
        <f>SORT2!H248</f>
        <v/>
      </c>
      <c r="N248" s="1" t="str">
        <f t="shared" si="77"/>
        <v/>
      </c>
      <c r="O248" s="1" t="str">
        <f>IF(N248="","",IF(COUNTIF(L$1:L248,L248)&gt;1,"",1))</f>
        <v/>
      </c>
      <c r="P248" s="1" t="str">
        <f>IF(O248="","",SUM(O$1:O248))</f>
        <v/>
      </c>
      <c r="Q248" s="2"/>
      <c r="R248" s="3" t="str">
        <f t="shared" si="78"/>
        <v/>
      </c>
      <c r="S248" s="1" t="str">
        <f t="shared" si="79"/>
        <v/>
      </c>
      <c r="T248" s="1" t="str">
        <f t="shared" si="80"/>
        <v/>
      </c>
      <c r="U248" s="3">
        <f t="shared" si="81"/>
        <v>126</v>
      </c>
      <c r="V248" s="1" t="str">
        <f t="shared" si="82"/>
        <v/>
      </c>
      <c r="W248" s="1" t="str">
        <f t="shared" si="83"/>
        <v/>
      </c>
      <c r="Y248" s="1">
        <f t="shared" si="71"/>
        <v>61</v>
      </c>
      <c r="Z248" s="10">
        <f t="shared" si="84"/>
        <v>3</v>
      </c>
      <c r="AA248" s="11">
        <f t="shared" si="85"/>
        <v>61</v>
      </c>
      <c r="AB248" s="9" t="str">
        <f t="shared" si="86"/>
        <v>Stanley</v>
      </c>
      <c r="AC248" s="12" t="str">
        <f t="shared" si="87"/>
        <v>Jenkins</v>
      </c>
      <c r="AD248" s="9">
        <f t="shared" si="88"/>
        <v>1400</v>
      </c>
    </row>
    <row r="249" spans="1:30">
      <c r="A249" s="19">
        <f>SORT3!H249</f>
        <v>62</v>
      </c>
      <c r="B249" s="19" t="str">
        <f>SORT3!I249</f>
        <v>Tom</v>
      </c>
      <c r="C249" s="20">
        <f>SORT3!J249</f>
        <v>1140</v>
      </c>
      <c r="D249" s="20">
        <f t="shared" si="72"/>
        <v>62</v>
      </c>
      <c r="E249" s="1">
        <f>IF(D249="","",IF(COUNTIF(A$1:A249,A249)&gt;1,"",1))</f>
        <v>1</v>
      </c>
      <c r="F249" s="1">
        <f>IF(E249="","",SUM(E$1:E249))</f>
        <v>62</v>
      </c>
      <c r="G249" s="2"/>
      <c r="H249" s="3" t="str">
        <f t="shared" si="73"/>
        <v/>
      </c>
      <c r="I249" s="1" t="str">
        <f t="shared" si="74"/>
        <v/>
      </c>
      <c r="J249" s="1" t="str">
        <f t="shared" si="75"/>
        <v/>
      </c>
      <c r="K249" s="10" t="e">
        <f t="shared" si="76"/>
        <v>#N/A</v>
      </c>
      <c r="L249" s="24" t="str">
        <f>SORT2!G249</f>
        <v/>
      </c>
      <c r="M249" s="24" t="str">
        <f>SORT2!H249</f>
        <v/>
      </c>
      <c r="N249" s="1" t="str">
        <f t="shared" si="77"/>
        <v/>
      </c>
      <c r="O249" s="1" t="str">
        <f>IF(N249="","",IF(COUNTIF(L$1:L249,L249)&gt;1,"",1))</f>
        <v/>
      </c>
      <c r="P249" s="1" t="str">
        <f>IF(O249="","",SUM(O$1:O249))</f>
        <v/>
      </c>
      <c r="Q249" s="2"/>
      <c r="R249" s="3" t="str">
        <f t="shared" si="78"/>
        <v/>
      </c>
      <c r="S249" s="1" t="str">
        <f t="shared" si="79"/>
        <v/>
      </c>
      <c r="T249" s="1" t="str">
        <f t="shared" si="80"/>
        <v/>
      </c>
      <c r="U249" s="3">
        <f t="shared" si="81"/>
        <v>126</v>
      </c>
      <c r="V249" s="1" t="str">
        <f t="shared" si="82"/>
        <v/>
      </c>
      <c r="W249" s="1" t="str">
        <f t="shared" si="83"/>
        <v/>
      </c>
      <c r="Y249" s="1">
        <f t="shared" si="71"/>
        <v>62</v>
      </c>
      <c r="Z249" s="10">
        <f t="shared" si="84"/>
        <v>1</v>
      </c>
      <c r="AA249" s="11">
        <f t="shared" si="85"/>
        <v>62</v>
      </c>
      <c r="AB249" s="9" t="str">
        <f t="shared" si="86"/>
        <v>Tom</v>
      </c>
      <c r="AC249" s="12" t="str">
        <f t="shared" si="87"/>
        <v>Taylor</v>
      </c>
      <c r="AD249" s="9">
        <f t="shared" si="88"/>
        <v>1140</v>
      </c>
    </row>
    <row r="250" spans="1:30">
      <c r="A250" s="19">
        <f>SORT3!H250</f>
        <v>62</v>
      </c>
      <c r="B250" s="19" t="str">
        <f>SORT3!I250</f>
        <v>Dolores</v>
      </c>
      <c r="C250" s="20">
        <f>SORT3!J250</f>
        <v>2630</v>
      </c>
      <c r="D250" s="20">
        <f t="shared" si="72"/>
        <v>62</v>
      </c>
      <c r="E250" s="1" t="str">
        <f>IF(D250="","",IF(COUNTIF(A$1:A250,A250)&gt;1,"",1))</f>
        <v/>
      </c>
      <c r="F250" s="1" t="str">
        <f>IF(E250="","",SUM(E$1:E250))</f>
        <v/>
      </c>
      <c r="G250" s="2"/>
      <c r="H250" s="3" t="str">
        <f t="shared" si="73"/>
        <v/>
      </c>
      <c r="I250" s="1" t="str">
        <f t="shared" si="74"/>
        <v/>
      </c>
      <c r="J250" s="1" t="str">
        <f t="shared" si="75"/>
        <v/>
      </c>
      <c r="K250" s="10" t="e">
        <f t="shared" si="76"/>
        <v>#N/A</v>
      </c>
      <c r="L250" s="24" t="str">
        <f>SORT2!G250</f>
        <v/>
      </c>
      <c r="M250" s="24" t="str">
        <f>SORT2!H250</f>
        <v/>
      </c>
      <c r="N250" s="1" t="str">
        <f t="shared" si="77"/>
        <v/>
      </c>
      <c r="O250" s="1" t="str">
        <f>IF(N250="","",IF(COUNTIF(L$1:L250,L250)&gt;1,"",1))</f>
        <v/>
      </c>
      <c r="P250" s="1" t="str">
        <f>IF(O250="","",SUM(O$1:O250))</f>
        <v/>
      </c>
      <c r="Q250" s="2"/>
      <c r="R250" s="3" t="str">
        <f t="shared" si="78"/>
        <v/>
      </c>
      <c r="S250" s="1" t="str">
        <f t="shared" si="79"/>
        <v/>
      </c>
      <c r="T250" s="1" t="str">
        <f t="shared" si="80"/>
        <v/>
      </c>
      <c r="U250" s="3">
        <f t="shared" si="81"/>
        <v>126</v>
      </c>
      <c r="V250" s="1" t="str">
        <f t="shared" si="82"/>
        <v/>
      </c>
      <c r="W250" s="1" t="str">
        <f t="shared" si="83"/>
        <v/>
      </c>
      <c r="Y250" s="1">
        <f t="shared" si="71"/>
        <v>62</v>
      </c>
      <c r="Z250" s="10">
        <f t="shared" si="84"/>
        <v>2</v>
      </c>
      <c r="AA250" s="11">
        <f t="shared" si="85"/>
        <v>62</v>
      </c>
      <c r="AB250" s="9" t="str">
        <f t="shared" si="86"/>
        <v>Dolores</v>
      </c>
      <c r="AC250" s="12" t="str">
        <f t="shared" si="87"/>
        <v>Taylor</v>
      </c>
      <c r="AD250" s="9">
        <f t="shared" si="88"/>
        <v>2630</v>
      </c>
    </row>
    <row r="251" spans="1:30">
      <c r="A251" s="19">
        <f>SORT3!H251</f>
        <v>62</v>
      </c>
      <c r="B251" s="19" t="str">
        <f>SORT3!I251</f>
        <v>Jessie</v>
      </c>
      <c r="C251" s="20">
        <f>SORT3!J251</f>
        <v>570</v>
      </c>
      <c r="D251" s="20">
        <f t="shared" si="72"/>
        <v>62</v>
      </c>
      <c r="E251" s="1" t="str">
        <f>IF(D251="","",IF(COUNTIF(A$1:A251,A251)&gt;1,"",1))</f>
        <v/>
      </c>
      <c r="F251" s="1" t="str">
        <f>IF(E251="","",SUM(E$1:E251))</f>
        <v/>
      </c>
      <c r="G251" s="2"/>
      <c r="H251" s="3" t="str">
        <f t="shared" si="73"/>
        <v/>
      </c>
      <c r="I251" s="1" t="str">
        <f t="shared" si="74"/>
        <v/>
      </c>
      <c r="J251" s="1" t="str">
        <f t="shared" si="75"/>
        <v/>
      </c>
      <c r="K251" s="10" t="e">
        <f t="shared" si="76"/>
        <v>#N/A</v>
      </c>
      <c r="L251" s="24" t="str">
        <f>SORT2!G251</f>
        <v/>
      </c>
      <c r="M251" s="24" t="str">
        <f>SORT2!H251</f>
        <v/>
      </c>
      <c r="N251" s="1" t="str">
        <f t="shared" si="77"/>
        <v/>
      </c>
      <c r="O251" s="1" t="str">
        <f>IF(N251="","",IF(COUNTIF(L$1:L251,L251)&gt;1,"",1))</f>
        <v/>
      </c>
      <c r="P251" s="1" t="str">
        <f>IF(O251="","",SUM(O$1:O251))</f>
        <v/>
      </c>
      <c r="Q251" s="2"/>
      <c r="R251" s="3" t="str">
        <f t="shared" si="78"/>
        <v/>
      </c>
      <c r="S251" s="1" t="str">
        <f t="shared" si="79"/>
        <v/>
      </c>
      <c r="T251" s="1" t="str">
        <f t="shared" si="80"/>
        <v/>
      </c>
      <c r="U251" s="3">
        <f t="shared" si="81"/>
        <v>126</v>
      </c>
      <c r="V251" s="1" t="str">
        <f t="shared" si="82"/>
        <v/>
      </c>
      <c r="W251" s="1" t="str">
        <f t="shared" si="83"/>
        <v/>
      </c>
      <c r="Y251" s="1">
        <f t="shared" si="71"/>
        <v>62</v>
      </c>
      <c r="Z251" s="10">
        <f t="shared" si="84"/>
        <v>3</v>
      </c>
      <c r="AA251" s="11">
        <f t="shared" si="85"/>
        <v>62</v>
      </c>
      <c r="AB251" s="9" t="str">
        <f t="shared" si="86"/>
        <v>Jessie</v>
      </c>
      <c r="AC251" s="12" t="str">
        <f t="shared" si="87"/>
        <v>Taylor</v>
      </c>
      <c r="AD251" s="9">
        <f t="shared" si="88"/>
        <v>570</v>
      </c>
    </row>
    <row r="252" spans="1:30">
      <c r="A252" s="19">
        <f>SORT3!H252</f>
        <v>63</v>
      </c>
      <c r="B252" s="19" t="str">
        <f>SORT3!I252</f>
        <v>Diana</v>
      </c>
      <c r="C252" s="20">
        <f>SORT3!J252</f>
        <v>1610</v>
      </c>
      <c r="D252" s="20">
        <f t="shared" si="72"/>
        <v>63</v>
      </c>
      <c r="E252" s="1">
        <f>IF(D252="","",IF(COUNTIF(A$1:A252,A252)&gt;1,"",1))</f>
        <v>1</v>
      </c>
      <c r="F252" s="1">
        <f>IF(E252="","",SUM(E$1:E252))</f>
        <v>63</v>
      </c>
      <c r="G252" s="2"/>
      <c r="H252" s="3" t="str">
        <f t="shared" si="73"/>
        <v/>
      </c>
      <c r="I252" s="1" t="str">
        <f t="shared" si="74"/>
        <v/>
      </c>
      <c r="J252" s="1" t="str">
        <f t="shared" si="75"/>
        <v/>
      </c>
      <c r="K252" s="10" t="e">
        <f t="shared" si="76"/>
        <v>#N/A</v>
      </c>
      <c r="L252" s="24" t="str">
        <f>SORT2!G252</f>
        <v/>
      </c>
      <c r="M252" s="24" t="str">
        <f>SORT2!H252</f>
        <v/>
      </c>
      <c r="N252" s="1" t="str">
        <f t="shared" si="77"/>
        <v/>
      </c>
      <c r="O252" s="1" t="str">
        <f>IF(N252="","",IF(COUNTIF(L$1:L252,L252)&gt;1,"",1))</f>
        <v/>
      </c>
      <c r="P252" s="1" t="str">
        <f>IF(O252="","",SUM(O$1:O252))</f>
        <v/>
      </c>
      <c r="Q252" s="2"/>
      <c r="R252" s="3" t="str">
        <f t="shared" si="78"/>
        <v/>
      </c>
      <c r="S252" s="1" t="str">
        <f t="shared" si="79"/>
        <v/>
      </c>
      <c r="T252" s="1" t="str">
        <f t="shared" si="80"/>
        <v/>
      </c>
      <c r="U252" s="3">
        <f t="shared" si="81"/>
        <v>126</v>
      </c>
      <c r="V252" s="1" t="str">
        <f t="shared" si="82"/>
        <v/>
      </c>
      <c r="W252" s="1" t="str">
        <f t="shared" si="83"/>
        <v/>
      </c>
      <c r="Y252" s="1">
        <f t="shared" si="71"/>
        <v>63</v>
      </c>
      <c r="Z252" s="10">
        <f t="shared" si="84"/>
        <v>1</v>
      </c>
      <c r="AA252" s="11">
        <f t="shared" si="85"/>
        <v>63</v>
      </c>
      <c r="AB252" s="9" t="str">
        <f t="shared" si="86"/>
        <v>Diana</v>
      </c>
      <c r="AC252" s="12" t="str">
        <f t="shared" si="87"/>
        <v>Smith</v>
      </c>
      <c r="AD252" s="9">
        <f t="shared" si="88"/>
        <v>1610</v>
      </c>
    </row>
    <row r="253" spans="1:30">
      <c r="A253" s="19">
        <f>SORT3!H253</f>
        <v>63</v>
      </c>
      <c r="B253" s="19" t="str">
        <f>SORT3!I253</f>
        <v>Stephanie</v>
      </c>
      <c r="C253" s="20">
        <f>SORT3!J253</f>
        <v>810</v>
      </c>
      <c r="D253" s="20">
        <f t="shared" si="72"/>
        <v>63</v>
      </c>
      <c r="E253" s="1" t="str">
        <f>IF(D253="","",IF(COUNTIF(A$1:A253,A253)&gt;1,"",1))</f>
        <v/>
      </c>
      <c r="F253" s="1" t="str">
        <f>IF(E253="","",SUM(E$1:E253))</f>
        <v/>
      </c>
      <c r="G253" s="2"/>
      <c r="H253" s="3" t="str">
        <f t="shared" si="73"/>
        <v/>
      </c>
      <c r="I253" s="1" t="str">
        <f t="shared" si="74"/>
        <v/>
      </c>
      <c r="J253" s="1" t="str">
        <f t="shared" si="75"/>
        <v/>
      </c>
      <c r="K253" s="10" t="e">
        <f t="shared" si="76"/>
        <v>#N/A</v>
      </c>
      <c r="L253" s="24" t="str">
        <f>SORT2!G253</f>
        <v/>
      </c>
      <c r="M253" s="24" t="str">
        <f>SORT2!H253</f>
        <v/>
      </c>
      <c r="N253" s="1" t="str">
        <f t="shared" si="77"/>
        <v/>
      </c>
      <c r="O253" s="1" t="str">
        <f>IF(N253="","",IF(COUNTIF(L$1:L253,L253)&gt;1,"",1))</f>
        <v/>
      </c>
      <c r="P253" s="1" t="str">
        <f>IF(O253="","",SUM(O$1:O253))</f>
        <v/>
      </c>
      <c r="Q253" s="2"/>
      <c r="R253" s="3" t="str">
        <f t="shared" si="78"/>
        <v/>
      </c>
      <c r="S253" s="1" t="str">
        <f t="shared" si="79"/>
        <v/>
      </c>
      <c r="T253" s="1" t="str">
        <f t="shared" si="80"/>
        <v/>
      </c>
      <c r="U253" s="3">
        <f t="shared" si="81"/>
        <v>126</v>
      </c>
      <c r="V253" s="1" t="str">
        <f t="shared" si="82"/>
        <v/>
      </c>
      <c r="W253" s="1" t="str">
        <f t="shared" si="83"/>
        <v/>
      </c>
      <c r="Y253" s="1">
        <f t="shared" si="71"/>
        <v>63</v>
      </c>
      <c r="Z253" s="10">
        <f t="shared" si="84"/>
        <v>2</v>
      </c>
      <c r="AA253" s="11">
        <f t="shared" si="85"/>
        <v>63</v>
      </c>
      <c r="AB253" s="9" t="str">
        <f t="shared" si="86"/>
        <v>Stephanie</v>
      </c>
      <c r="AC253" s="12" t="str">
        <f t="shared" si="87"/>
        <v>Smith</v>
      </c>
      <c r="AD253" s="9">
        <f t="shared" si="88"/>
        <v>810</v>
      </c>
    </row>
    <row r="254" spans="1:30">
      <c r="A254" s="19">
        <f>SORT3!H254</f>
        <v>63</v>
      </c>
      <c r="B254" s="19" t="str">
        <f>SORT3!I254</f>
        <v>Jeffery</v>
      </c>
      <c r="C254" s="20">
        <f>SORT3!J254</f>
        <v>370</v>
      </c>
      <c r="D254" s="20">
        <f t="shared" si="72"/>
        <v>63</v>
      </c>
      <c r="E254" s="1" t="str">
        <f>IF(D254="","",IF(COUNTIF(A$1:A254,A254)&gt;1,"",1))</f>
        <v/>
      </c>
      <c r="F254" s="1" t="str">
        <f>IF(E254="","",SUM(E$1:E254))</f>
        <v/>
      </c>
      <c r="G254" s="2"/>
      <c r="H254" s="3" t="str">
        <f t="shared" si="73"/>
        <v/>
      </c>
      <c r="I254" s="1" t="str">
        <f t="shared" si="74"/>
        <v/>
      </c>
      <c r="J254" s="1" t="str">
        <f t="shared" si="75"/>
        <v/>
      </c>
      <c r="K254" s="10" t="e">
        <f t="shared" si="76"/>
        <v>#N/A</v>
      </c>
      <c r="L254" s="24" t="str">
        <f>SORT2!G254</f>
        <v/>
      </c>
      <c r="M254" s="24" t="str">
        <f>SORT2!H254</f>
        <v/>
      </c>
      <c r="N254" s="1" t="str">
        <f t="shared" si="77"/>
        <v/>
      </c>
      <c r="O254" s="1" t="str">
        <f>IF(N254="","",IF(COUNTIF(L$1:L254,L254)&gt;1,"",1))</f>
        <v/>
      </c>
      <c r="P254" s="1" t="str">
        <f>IF(O254="","",SUM(O$1:O254))</f>
        <v/>
      </c>
      <c r="Q254" s="2"/>
      <c r="R254" s="3" t="str">
        <f t="shared" si="78"/>
        <v/>
      </c>
      <c r="S254" s="1" t="str">
        <f t="shared" si="79"/>
        <v/>
      </c>
      <c r="T254" s="1" t="str">
        <f t="shared" si="80"/>
        <v/>
      </c>
      <c r="U254" s="3">
        <f t="shared" si="81"/>
        <v>126</v>
      </c>
      <c r="V254" s="1" t="str">
        <f t="shared" si="82"/>
        <v/>
      </c>
      <c r="W254" s="1" t="str">
        <f t="shared" si="83"/>
        <v/>
      </c>
      <c r="Y254" s="1">
        <f t="shared" si="71"/>
        <v>63</v>
      </c>
      <c r="Z254" s="10">
        <f t="shared" si="84"/>
        <v>3</v>
      </c>
      <c r="AA254" s="11">
        <f t="shared" si="85"/>
        <v>63</v>
      </c>
      <c r="AB254" s="9" t="str">
        <f t="shared" si="86"/>
        <v>Jeffery</v>
      </c>
      <c r="AC254" s="12" t="str">
        <f t="shared" si="87"/>
        <v>Smith</v>
      </c>
      <c r="AD254" s="9">
        <f t="shared" si="88"/>
        <v>370</v>
      </c>
    </row>
    <row r="255" spans="1:30">
      <c r="A255" s="19">
        <f>SORT3!H255</f>
        <v>63</v>
      </c>
      <c r="B255" s="19" t="str">
        <f>SORT3!I255</f>
        <v>Stella</v>
      </c>
      <c r="C255" s="20">
        <f>SORT3!J255</f>
        <v>1810</v>
      </c>
      <c r="D255" s="20">
        <f t="shared" si="72"/>
        <v>63</v>
      </c>
      <c r="E255" s="1" t="str">
        <f>IF(D255="","",IF(COUNTIF(A$1:A255,A255)&gt;1,"",1))</f>
        <v/>
      </c>
      <c r="F255" s="1" t="str">
        <f>IF(E255="","",SUM(E$1:E255))</f>
        <v/>
      </c>
      <c r="G255" s="2"/>
      <c r="H255" s="3" t="str">
        <f t="shared" si="73"/>
        <v/>
      </c>
      <c r="I255" s="1" t="str">
        <f t="shared" si="74"/>
        <v/>
      </c>
      <c r="J255" s="1" t="str">
        <f t="shared" si="75"/>
        <v/>
      </c>
      <c r="K255" s="10" t="e">
        <f t="shared" si="76"/>
        <v>#N/A</v>
      </c>
      <c r="L255" s="24" t="str">
        <f>SORT2!G255</f>
        <v/>
      </c>
      <c r="M255" s="24" t="str">
        <f>SORT2!H255</f>
        <v/>
      </c>
      <c r="N255" s="1" t="str">
        <f t="shared" si="77"/>
        <v/>
      </c>
      <c r="O255" s="1" t="str">
        <f>IF(N255="","",IF(COUNTIF(L$1:L255,L255)&gt;1,"",1))</f>
        <v/>
      </c>
      <c r="P255" s="1" t="str">
        <f>IF(O255="","",SUM(O$1:O255))</f>
        <v/>
      </c>
      <c r="Q255" s="2"/>
      <c r="R255" s="3" t="str">
        <f t="shared" si="78"/>
        <v/>
      </c>
      <c r="S255" s="1" t="str">
        <f t="shared" si="79"/>
        <v/>
      </c>
      <c r="T255" s="1" t="str">
        <f t="shared" si="80"/>
        <v/>
      </c>
      <c r="U255" s="3">
        <f t="shared" si="81"/>
        <v>126</v>
      </c>
      <c r="V255" s="1" t="str">
        <f t="shared" si="82"/>
        <v/>
      </c>
      <c r="W255" s="1" t="str">
        <f t="shared" si="83"/>
        <v/>
      </c>
      <c r="Y255" s="1">
        <f t="shared" si="71"/>
        <v>63</v>
      </c>
      <c r="Z255" s="10">
        <f t="shared" si="84"/>
        <v>4</v>
      </c>
      <c r="AA255" s="11">
        <f t="shared" si="85"/>
        <v>63</v>
      </c>
      <c r="AB255" s="9" t="str">
        <f t="shared" si="86"/>
        <v>Stella</v>
      </c>
      <c r="AC255" s="12" t="str">
        <f t="shared" si="87"/>
        <v>Smith</v>
      </c>
      <c r="AD255" s="9">
        <f t="shared" si="88"/>
        <v>1810</v>
      </c>
    </row>
    <row r="256" spans="1:30">
      <c r="A256" s="19">
        <f>SORT3!H256</f>
        <v>63</v>
      </c>
      <c r="B256" s="19" t="str">
        <f>SORT3!I256</f>
        <v>Shawn</v>
      </c>
      <c r="C256" s="20">
        <f>SORT3!J256</f>
        <v>2000</v>
      </c>
      <c r="D256" s="20">
        <f t="shared" si="72"/>
        <v>63</v>
      </c>
      <c r="E256" s="1" t="str">
        <f>IF(D256="","",IF(COUNTIF(A$1:A256,A256)&gt;1,"",1))</f>
        <v/>
      </c>
      <c r="F256" s="1" t="str">
        <f>IF(E256="","",SUM(E$1:E256))</f>
        <v/>
      </c>
      <c r="G256" s="2"/>
      <c r="H256" s="3" t="str">
        <f t="shared" si="73"/>
        <v/>
      </c>
      <c r="I256" s="1" t="str">
        <f t="shared" si="74"/>
        <v/>
      </c>
      <c r="J256" s="1" t="str">
        <f t="shared" si="75"/>
        <v/>
      </c>
      <c r="K256" s="10" t="e">
        <f t="shared" si="76"/>
        <v>#N/A</v>
      </c>
      <c r="L256" s="24" t="str">
        <f>SORT2!G256</f>
        <v/>
      </c>
      <c r="M256" s="24" t="str">
        <f>SORT2!H256</f>
        <v/>
      </c>
      <c r="N256" s="1" t="str">
        <f t="shared" si="77"/>
        <v/>
      </c>
      <c r="O256" s="1" t="str">
        <f>IF(N256="","",IF(COUNTIF(L$1:L256,L256)&gt;1,"",1))</f>
        <v/>
      </c>
      <c r="P256" s="1" t="str">
        <f>IF(O256="","",SUM(O$1:O256))</f>
        <v/>
      </c>
      <c r="Q256" s="2"/>
      <c r="R256" s="3" t="str">
        <f t="shared" si="78"/>
        <v/>
      </c>
      <c r="S256" s="1" t="str">
        <f t="shared" si="79"/>
        <v/>
      </c>
      <c r="T256" s="1" t="str">
        <f t="shared" si="80"/>
        <v/>
      </c>
      <c r="U256" s="3">
        <f t="shared" si="81"/>
        <v>126</v>
      </c>
      <c r="V256" s="1" t="str">
        <f t="shared" si="82"/>
        <v/>
      </c>
      <c r="W256" s="1" t="str">
        <f t="shared" si="83"/>
        <v/>
      </c>
      <c r="Y256" s="1">
        <f t="shared" si="71"/>
        <v>63</v>
      </c>
      <c r="Z256" s="10">
        <f t="shared" si="84"/>
        <v>5</v>
      </c>
      <c r="AA256" s="11">
        <f t="shared" si="85"/>
        <v>63</v>
      </c>
      <c r="AB256" s="9" t="str">
        <f t="shared" si="86"/>
        <v>Shawn</v>
      </c>
      <c r="AC256" s="12" t="str">
        <f t="shared" si="87"/>
        <v>Smith</v>
      </c>
      <c r="AD256" s="9">
        <f t="shared" si="88"/>
        <v>2000</v>
      </c>
    </row>
    <row r="257" spans="1:30">
      <c r="A257" s="19">
        <f>SORT3!H257</f>
        <v>64</v>
      </c>
      <c r="B257" s="19" t="str">
        <f>SORT3!I257</f>
        <v>Bernice</v>
      </c>
      <c r="C257" s="20">
        <f>SORT3!J257</f>
        <v>2550</v>
      </c>
      <c r="D257" s="20">
        <f t="shared" si="72"/>
        <v>64</v>
      </c>
      <c r="E257" s="1">
        <f>IF(D257="","",IF(COUNTIF(A$1:A257,A257)&gt;1,"",1))</f>
        <v>1</v>
      </c>
      <c r="F257" s="1">
        <f>IF(E257="","",SUM(E$1:E257))</f>
        <v>64</v>
      </c>
      <c r="G257" s="2"/>
      <c r="H257" s="3" t="str">
        <f t="shared" si="73"/>
        <v/>
      </c>
      <c r="I257" s="1" t="str">
        <f t="shared" si="74"/>
        <v/>
      </c>
      <c r="J257" s="1" t="str">
        <f t="shared" si="75"/>
        <v/>
      </c>
      <c r="K257" s="10" t="e">
        <f t="shared" si="76"/>
        <v>#N/A</v>
      </c>
      <c r="L257" s="24" t="str">
        <f>SORT2!G257</f>
        <v/>
      </c>
      <c r="M257" s="24" t="str">
        <f>SORT2!H257</f>
        <v/>
      </c>
      <c r="N257" s="1" t="str">
        <f t="shared" si="77"/>
        <v/>
      </c>
      <c r="O257" s="1" t="str">
        <f>IF(N257="","",IF(COUNTIF(L$1:L257,L257)&gt;1,"",1))</f>
        <v/>
      </c>
      <c r="P257" s="1" t="str">
        <f>IF(O257="","",SUM(O$1:O257))</f>
        <v/>
      </c>
      <c r="Q257" s="2"/>
      <c r="R257" s="3" t="str">
        <f t="shared" si="78"/>
        <v/>
      </c>
      <c r="S257" s="1" t="str">
        <f t="shared" si="79"/>
        <v/>
      </c>
      <c r="T257" s="1" t="str">
        <f t="shared" si="80"/>
        <v/>
      </c>
      <c r="U257" s="3">
        <f t="shared" si="81"/>
        <v>126</v>
      </c>
      <c r="V257" s="1" t="str">
        <f t="shared" si="82"/>
        <v/>
      </c>
      <c r="W257" s="1" t="str">
        <f t="shared" si="83"/>
        <v/>
      </c>
      <c r="Y257" s="1">
        <f t="shared" ref="Y257:Y320" si="89">IF(ROW()&gt;$X$1,"",MATCH(ROW()-1,$W:$W,1))</f>
        <v>64</v>
      </c>
      <c r="Z257" s="10">
        <f t="shared" si="84"/>
        <v>1</v>
      </c>
      <c r="AA257" s="11">
        <f t="shared" si="85"/>
        <v>64</v>
      </c>
      <c r="AB257" s="9" t="str">
        <f t="shared" si="86"/>
        <v>Bernice</v>
      </c>
      <c r="AC257" s="12" t="str">
        <f t="shared" si="87"/>
        <v>Adams</v>
      </c>
      <c r="AD257" s="9">
        <f t="shared" si="88"/>
        <v>2550</v>
      </c>
    </row>
    <row r="258" spans="1:30">
      <c r="A258" s="19">
        <f>SORT3!H258</f>
        <v>64</v>
      </c>
      <c r="B258" s="19" t="str">
        <f>SORT3!I258</f>
        <v>Willie</v>
      </c>
      <c r="C258" s="20">
        <f>SORT3!J258</f>
        <v>1860</v>
      </c>
      <c r="D258" s="20">
        <f t="shared" si="72"/>
        <v>64</v>
      </c>
      <c r="E258" s="1" t="str">
        <f>IF(D258="","",IF(COUNTIF(A$1:A258,A258)&gt;1,"",1))</f>
        <v/>
      </c>
      <c r="F258" s="1" t="str">
        <f>IF(E258="","",SUM(E$1:E258))</f>
        <v/>
      </c>
      <c r="G258" s="2"/>
      <c r="H258" s="3" t="str">
        <f t="shared" si="73"/>
        <v/>
      </c>
      <c r="I258" s="1" t="str">
        <f t="shared" si="74"/>
        <v/>
      </c>
      <c r="J258" s="1" t="str">
        <f t="shared" si="75"/>
        <v/>
      </c>
      <c r="K258" s="10" t="e">
        <f t="shared" si="76"/>
        <v>#N/A</v>
      </c>
      <c r="L258" s="24" t="str">
        <f>SORT2!G258</f>
        <v/>
      </c>
      <c r="M258" s="24" t="str">
        <f>SORT2!H258</f>
        <v/>
      </c>
      <c r="N258" s="1" t="str">
        <f t="shared" si="77"/>
        <v/>
      </c>
      <c r="O258" s="1" t="str">
        <f>IF(N258="","",IF(COUNTIF(L$1:L258,L258)&gt;1,"",1))</f>
        <v/>
      </c>
      <c r="P258" s="1" t="str">
        <f>IF(O258="","",SUM(O$1:O258))</f>
        <v/>
      </c>
      <c r="Q258" s="2"/>
      <c r="R258" s="3" t="str">
        <f t="shared" si="78"/>
        <v/>
      </c>
      <c r="S258" s="1" t="str">
        <f t="shared" si="79"/>
        <v/>
      </c>
      <c r="T258" s="1" t="str">
        <f t="shared" si="80"/>
        <v/>
      </c>
      <c r="U258" s="3">
        <f t="shared" si="81"/>
        <v>126</v>
      </c>
      <c r="V258" s="1" t="str">
        <f t="shared" si="82"/>
        <v/>
      </c>
      <c r="W258" s="1" t="str">
        <f t="shared" si="83"/>
        <v/>
      </c>
      <c r="Y258" s="1">
        <f t="shared" si="89"/>
        <v>64</v>
      </c>
      <c r="Z258" s="10">
        <f t="shared" si="84"/>
        <v>2</v>
      </c>
      <c r="AA258" s="11">
        <f t="shared" si="85"/>
        <v>64</v>
      </c>
      <c r="AB258" s="9" t="str">
        <f t="shared" si="86"/>
        <v>Willie</v>
      </c>
      <c r="AC258" s="12" t="str">
        <f t="shared" si="87"/>
        <v>Adams</v>
      </c>
      <c r="AD258" s="9">
        <f t="shared" si="88"/>
        <v>1860</v>
      </c>
    </row>
    <row r="259" spans="1:30">
      <c r="A259" s="19">
        <f>SORT3!H259</f>
        <v>65</v>
      </c>
      <c r="B259" s="19" t="str">
        <f>SORT3!I259</f>
        <v>Derek</v>
      </c>
      <c r="C259" s="20">
        <f>SORT3!J259</f>
        <v>2720</v>
      </c>
      <c r="D259" s="20">
        <f t="shared" si="72"/>
        <v>65</v>
      </c>
      <c r="E259" s="1">
        <f>IF(D259="","",IF(COUNTIF(A$1:A259,A259)&gt;1,"",1))</f>
        <v>1</v>
      </c>
      <c r="F259" s="1">
        <f>IF(E259="","",SUM(E$1:E259))</f>
        <v>65</v>
      </c>
      <c r="G259" s="2"/>
      <c r="H259" s="3" t="str">
        <f t="shared" si="73"/>
        <v/>
      </c>
      <c r="I259" s="1" t="str">
        <f t="shared" si="74"/>
        <v/>
      </c>
      <c r="J259" s="1" t="str">
        <f t="shared" si="75"/>
        <v/>
      </c>
      <c r="K259" s="10" t="e">
        <f t="shared" si="76"/>
        <v>#N/A</v>
      </c>
      <c r="L259" s="24" t="str">
        <f>SORT2!G259</f>
        <v/>
      </c>
      <c r="M259" s="24" t="str">
        <f>SORT2!H259</f>
        <v/>
      </c>
      <c r="N259" s="1" t="str">
        <f t="shared" si="77"/>
        <v/>
      </c>
      <c r="O259" s="1" t="str">
        <f>IF(N259="","",IF(COUNTIF(L$1:L259,L259)&gt;1,"",1))</f>
        <v/>
      </c>
      <c r="P259" s="1" t="str">
        <f>IF(O259="","",SUM(O$1:O259))</f>
        <v/>
      </c>
      <c r="Q259" s="2"/>
      <c r="R259" s="3" t="str">
        <f t="shared" si="78"/>
        <v/>
      </c>
      <c r="S259" s="1" t="str">
        <f t="shared" si="79"/>
        <v/>
      </c>
      <c r="T259" s="1" t="str">
        <f t="shared" si="80"/>
        <v/>
      </c>
      <c r="U259" s="3">
        <f t="shared" si="81"/>
        <v>126</v>
      </c>
      <c r="V259" s="1" t="str">
        <f t="shared" si="82"/>
        <v/>
      </c>
      <c r="W259" s="1" t="str">
        <f t="shared" si="83"/>
        <v/>
      </c>
      <c r="Y259" s="1">
        <f t="shared" si="89"/>
        <v>65</v>
      </c>
      <c r="Z259" s="10">
        <f t="shared" si="84"/>
        <v>1</v>
      </c>
      <c r="AA259" s="11">
        <f t="shared" si="85"/>
        <v>65</v>
      </c>
      <c r="AB259" s="9" t="str">
        <f t="shared" si="86"/>
        <v>Derek</v>
      </c>
      <c r="AC259" s="12" t="str">
        <f t="shared" si="87"/>
        <v>Taylor</v>
      </c>
      <c r="AD259" s="9">
        <f t="shared" si="88"/>
        <v>2720</v>
      </c>
    </row>
    <row r="260" spans="1:30">
      <c r="A260" s="19">
        <f>SORT3!H260</f>
        <v>65</v>
      </c>
      <c r="B260" s="19" t="str">
        <f>SORT3!I260</f>
        <v>Arnold</v>
      </c>
      <c r="C260" s="20">
        <f>SORT3!J260</f>
        <v>2150</v>
      </c>
      <c r="D260" s="20">
        <f t="shared" si="72"/>
        <v>65</v>
      </c>
      <c r="E260" s="1" t="str">
        <f>IF(D260="","",IF(COUNTIF(A$1:A260,A260)&gt;1,"",1))</f>
        <v/>
      </c>
      <c r="F260" s="1" t="str">
        <f>IF(E260="","",SUM(E$1:E260))</f>
        <v/>
      </c>
      <c r="G260" s="2"/>
      <c r="H260" s="3" t="str">
        <f t="shared" si="73"/>
        <v/>
      </c>
      <c r="I260" s="1" t="str">
        <f t="shared" si="74"/>
        <v/>
      </c>
      <c r="J260" s="1" t="str">
        <f t="shared" si="75"/>
        <v/>
      </c>
      <c r="K260" s="10" t="e">
        <f t="shared" si="76"/>
        <v>#N/A</v>
      </c>
      <c r="L260" s="24" t="str">
        <f>SORT2!G260</f>
        <v/>
      </c>
      <c r="M260" s="24" t="str">
        <f>SORT2!H260</f>
        <v/>
      </c>
      <c r="N260" s="1" t="str">
        <f t="shared" si="77"/>
        <v/>
      </c>
      <c r="O260" s="1" t="str">
        <f>IF(N260="","",IF(COUNTIF(L$1:L260,L260)&gt;1,"",1))</f>
        <v/>
      </c>
      <c r="P260" s="1" t="str">
        <f>IF(O260="","",SUM(O$1:O260))</f>
        <v/>
      </c>
      <c r="Q260" s="2"/>
      <c r="R260" s="3" t="str">
        <f t="shared" si="78"/>
        <v/>
      </c>
      <c r="S260" s="1" t="str">
        <f t="shared" si="79"/>
        <v/>
      </c>
      <c r="T260" s="1" t="str">
        <f t="shared" si="80"/>
        <v/>
      </c>
      <c r="U260" s="3">
        <f t="shared" si="81"/>
        <v>126</v>
      </c>
      <c r="V260" s="1" t="str">
        <f t="shared" si="82"/>
        <v/>
      </c>
      <c r="W260" s="1" t="str">
        <f t="shared" si="83"/>
        <v/>
      </c>
      <c r="Y260" s="1">
        <f t="shared" si="89"/>
        <v>65</v>
      </c>
      <c r="Z260" s="10">
        <f t="shared" si="84"/>
        <v>2</v>
      </c>
      <c r="AA260" s="11">
        <f t="shared" si="85"/>
        <v>65</v>
      </c>
      <c r="AB260" s="9" t="str">
        <f t="shared" si="86"/>
        <v>Arnold</v>
      </c>
      <c r="AC260" s="12" t="str">
        <f t="shared" si="87"/>
        <v>Taylor</v>
      </c>
      <c r="AD260" s="9">
        <f t="shared" si="88"/>
        <v>2150</v>
      </c>
    </row>
    <row r="261" spans="1:30">
      <c r="A261" s="19">
        <f>SORT3!H261</f>
        <v>65</v>
      </c>
      <c r="B261" s="19" t="str">
        <f>SORT3!I261</f>
        <v>Tara</v>
      </c>
      <c r="C261" s="20">
        <f>SORT3!J261</f>
        <v>2270</v>
      </c>
      <c r="D261" s="20">
        <f t="shared" si="72"/>
        <v>65</v>
      </c>
      <c r="E261" s="1" t="str">
        <f>IF(D261="","",IF(COUNTIF(A$1:A261,A261)&gt;1,"",1))</f>
        <v/>
      </c>
      <c r="F261" s="1" t="str">
        <f>IF(E261="","",SUM(E$1:E261))</f>
        <v/>
      </c>
      <c r="G261" s="2"/>
      <c r="H261" s="3" t="str">
        <f t="shared" si="73"/>
        <v/>
      </c>
      <c r="I261" s="1" t="str">
        <f t="shared" si="74"/>
        <v/>
      </c>
      <c r="J261" s="1" t="str">
        <f t="shared" si="75"/>
        <v/>
      </c>
      <c r="K261" s="10" t="e">
        <f t="shared" si="76"/>
        <v>#N/A</v>
      </c>
      <c r="L261" s="24" t="str">
        <f>SORT2!G261</f>
        <v/>
      </c>
      <c r="M261" s="24" t="str">
        <f>SORT2!H261</f>
        <v/>
      </c>
      <c r="N261" s="1" t="str">
        <f t="shared" si="77"/>
        <v/>
      </c>
      <c r="O261" s="1" t="str">
        <f>IF(N261="","",IF(COUNTIF(L$1:L261,L261)&gt;1,"",1))</f>
        <v/>
      </c>
      <c r="P261" s="1" t="str">
        <f>IF(O261="","",SUM(O$1:O261))</f>
        <v/>
      </c>
      <c r="Q261" s="2"/>
      <c r="R261" s="3" t="str">
        <f t="shared" si="78"/>
        <v/>
      </c>
      <c r="S261" s="1" t="str">
        <f t="shared" si="79"/>
        <v/>
      </c>
      <c r="T261" s="1" t="str">
        <f t="shared" si="80"/>
        <v/>
      </c>
      <c r="U261" s="3">
        <f t="shared" si="81"/>
        <v>126</v>
      </c>
      <c r="V261" s="1" t="str">
        <f t="shared" si="82"/>
        <v/>
      </c>
      <c r="W261" s="1" t="str">
        <f t="shared" si="83"/>
        <v/>
      </c>
      <c r="Y261" s="1">
        <f t="shared" si="89"/>
        <v>65</v>
      </c>
      <c r="Z261" s="10">
        <f t="shared" si="84"/>
        <v>3</v>
      </c>
      <c r="AA261" s="11">
        <f t="shared" si="85"/>
        <v>65</v>
      </c>
      <c r="AB261" s="9" t="str">
        <f t="shared" si="86"/>
        <v>Tara</v>
      </c>
      <c r="AC261" s="12" t="str">
        <f t="shared" si="87"/>
        <v>Taylor</v>
      </c>
      <c r="AD261" s="9">
        <f t="shared" si="88"/>
        <v>2270</v>
      </c>
    </row>
    <row r="262" spans="1:30">
      <c r="A262" s="19">
        <f>SORT3!H262</f>
        <v>65</v>
      </c>
      <c r="B262" s="19" t="str">
        <f>SORT3!I262</f>
        <v>Ethel</v>
      </c>
      <c r="C262" s="20">
        <f>SORT3!J262</f>
        <v>2120</v>
      </c>
      <c r="D262" s="20">
        <f t="shared" si="72"/>
        <v>65</v>
      </c>
      <c r="E262" s="1" t="str">
        <f>IF(D262="","",IF(COUNTIF(A$1:A262,A262)&gt;1,"",1))</f>
        <v/>
      </c>
      <c r="F262" s="1" t="str">
        <f>IF(E262="","",SUM(E$1:E262))</f>
        <v/>
      </c>
      <c r="G262" s="2"/>
      <c r="H262" s="3" t="str">
        <f t="shared" si="73"/>
        <v/>
      </c>
      <c r="I262" s="1" t="str">
        <f t="shared" si="74"/>
        <v/>
      </c>
      <c r="J262" s="1" t="str">
        <f t="shared" si="75"/>
        <v/>
      </c>
      <c r="K262" s="10" t="e">
        <f t="shared" si="76"/>
        <v>#N/A</v>
      </c>
      <c r="L262" s="24" t="str">
        <f>SORT2!G262</f>
        <v/>
      </c>
      <c r="M262" s="24" t="str">
        <f>SORT2!H262</f>
        <v/>
      </c>
      <c r="N262" s="1" t="str">
        <f t="shared" si="77"/>
        <v/>
      </c>
      <c r="O262" s="1" t="str">
        <f>IF(N262="","",IF(COUNTIF(L$1:L262,L262)&gt;1,"",1))</f>
        <v/>
      </c>
      <c r="P262" s="1" t="str">
        <f>IF(O262="","",SUM(O$1:O262))</f>
        <v/>
      </c>
      <c r="Q262" s="2"/>
      <c r="R262" s="3" t="str">
        <f t="shared" si="78"/>
        <v/>
      </c>
      <c r="S262" s="1" t="str">
        <f t="shared" si="79"/>
        <v/>
      </c>
      <c r="T262" s="1" t="str">
        <f t="shared" si="80"/>
        <v/>
      </c>
      <c r="U262" s="3">
        <f t="shared" si="81"/>
        <v>126</v>
      </c>
      <c r="V262" s="1" t="str">
        <f t="shared" si="82"/>
        <v/>
      </c>
      <c r="W262" s="1" t="str">
        <f t="shared" si="83"/>
        <v/>
      </c>
      <c r="Y262" s="1">
        <f t="shared" si="89"/>
        <v>65</v>
      </c>
      <c r="Z262" s="10">
        <f t="shared" si="84"/>
        <v>4</v>
      </c>
      <c r="AA262" s="11">
        <f t="shared" si="85"/>
        <v>65</v>
      </c>
      <c r="AB262" s="9" t="str">
        <f t="shared" si="86"/>
        <v>Ethel</v>
      </c>
      <c r="AC262" s="12" t="str">
        <f t="shared" si="87"/>
        <v>Taylor</v>
      </c>
      <c r="AD262" s="9">
        <f t="shared" si="88"/>
        <v>2120</v>
      </c>
    </row>
    <row r="263" spans="1:30">
      <c r="A263" s="19">
        <f>SORT3!H263</f>
        <v>65</v>
      </c>
      <c r="B263" s="19" t="str">
        <f>SORT3!I263</f>
        <v>Floyd</v>
      </c>
      <c r="C263" s="20">
        <f>SORT3!J263</f>
        <v>540</v>
      </c>
      <c r="D263" s="20">
        <f t="shared" si="72"/>
        <v>65</v>
      </c>
      <c r="E263" s="1" t="str">
        <f>IF(D263="","",IF(COUNTIF(A$1:A263,A263)&gt;1,"",1))</f>
        <v/>
      </c>
      <c r="F263" s="1" t="str">
        <f>IF(E263="","",SUM(E$1:E263))</f>
        <v/>
      </c>
      <c r="G263" s="2"/>
      <c r="H263" s="3" t="str">
        <f t="shared" si="73"/>
        <v/>
      </c>
      <c r="I263" s="1" t="str">
        <f t="shared" si="74"/>
        <v/>
      </c>
      <c r="J263" s="1" t="str">
        <f t="shared" si="75"/>
        <v/>
      </c>
      <c r="K263" s="10" t="e">
        <f t="shared" si="76"/>
        <v>#N/A</v>
      </c>
      <c r="L263" s="24" t="str">
        <f>SORT2!G263</f>
        <v/>
      </c>
      <c r="M263" s="24" t="str">
        <f>SORT2!H263</f>
        <v/>
      </c>
      <c r="N263" s="1" t="str">
        <f t="shared" si="77"/>
        <v/>
      </c>
      <c r="O263" s="1" t="str">
        <f>IF(N263="","",IF(COUNTIF(L$1:L263,L263)&gt;1,"",1))</f>
        <v/>
      </c>
      <c r="P263" s="1" t="str">
        <f>IF(O263="","",SUM(O$1:O263))</f>
        <v/>
      </c>
      <c r="Q263" s="2"/>
      <c r="R263" s="3" t="str">
        <f t="shared" si="78"/>
        <v/>
      </c>
      <c r="S263" s="1" t="str">
        <f t="shared" si="79"/>
        <v/>
      </c>
      <c r="T263" s="1" t="str">
        <f t="shared" si="80"/>
        <v/>
      </c>
      <c r="U263" s="3">
        <f t="shared" si="81"/>
        <v>126</v>
      </c>
      <c r="V263" s="1" t="str">
        <f t="shared" si="82"/>
        <v/>
      </c>
      <c r="W263" s="1" t="str">
        <f t="shared" si="83"/>
        <v/>
      </c>
      <c r="Y263" s="1">
        <f t="shared" si="89"/>
        <v>65</v>
      </c>
      <c r="Z263" s="10">
        <f t="shared" si="84"/>
        <v>5</v>
      </c>
      <c r="AA263" s="11">
        <f t="shared" si="85"/>
        <v>65</v>
      </c>
      <c r="AB263" s="9" t="str">
        <f t="shared" si="86"/>
        <v>Floyd</v>
      </c>
      <c r="AC263" s="12" t="str">
        <f t="shared" si="87"/>
        <v>Taylor</v>
      </c>
      <c r="AD263" s="9">
        <f t="shared" si="88"/>
        <v>540</v>
      </c>
    </row>
    <row r="264" spans="1:30">
      <c r="A264" s="19">
        <f>SORT3!H264</f>
        <v>65</v>
      </c>
      <c r="B264" s="19" t="str">
        <f>SORT3!I264</f>
        <v>Jason</v>
      </c>
      <c r="C264" s="20">
        <f>SORT3!J264</f>
        <v>210</v>
      </c>
      <c r="D264" s="20">
        <f t="shared" ref="D264:D327" si="90">IF(ISERROR(MATCH(A264,$L:$L,0)),"",A264)</f>
        <v>65</v>
      </c>
      <c r="E264" s="1" t="str">
        <f>IF(D264="","",IF(COUNTIF(A$1:A264,A264)&gt;1,"",1))</f>
        <v/>
      </c>
      <c r="F264" s="1" t="str">
        <f>IF(E264="","",SUM(E$1:E264))</f>
        <v/>
      </c>
      <c r="G264" s="2"/>
      <c r="H264" s="3" t="str">
        <f t="shared" ref="H264:H327" si="91">IF(ROW()&gt;G$1,"",INDEX(A:A,MATCH(ROW(),F:F)))</f>
        <v/>
      </c>
      <c r="I264" s="1" t="str">
        <f t="shared" ref="I264:I327" si="92">H264</f>
        <v/>
      </c>
      <c r="J264" s="1" t="str">
        <f t="shared" ref="J264:J327" si="93">IF(I264="","",COUNTIF(A:A,I264))</f>
        <v/>
      </c>
      <c r="K264" s="10" t="e">
        <f t="shared" ref="K264:K327" si="94">MATCH(I264,A:A,0)</f>
        <v>#N/A</v>
      </c>
      <c r="L264" s="24" t="str">
        <f>SORT2!G264</f>
        <v/>
      </c>
      <c r="M264" s="24" t="str">
        <f>SORT2!H264</f>
        <v/>
      </c>
      <c r="N264" s="1" t="str">
        <f t="shared" ref="N264:N327" si="95">IF(ISERROR(MATCH(L264,$A:$A,0)),"",L264)</f>
        <v/>
      </c>
      <c r="O264" s="1" t="str">
        <f>IF(N264="","",IF(COUNTIF(L$1:L264,L264)&gt;1,"",1))</f>
        <v/>
      </c>
      <c r="P264" s="1" t="str">
        <f>IF(O264="","",SUM(O$1:O264))</f>
        <v/>
      </c>
      <c r="Q264" s="2"/>
      <c r="R264" s="3" t="str">
        <f t="shared" ref="R264:R327" si="96">IF(ROW()&gt;Q$1,"",INDEX(L:L,MATCH(ROW(),P:P)))</f>
        <v/>
      </c>
      <c r="S264" s="1" t="str">
        <f t="shared" ref="S264:S327" si="97">R264</f>
        <v/>
      </c>
      <c r="T264" s="1" t="str">
        <f t="shared" ref="T264:T327" si="98">IF(S264="","",COUNTIF(L:L,S264))</f>
        <v/>
      </c>
      <c r="U264" s="3">
        <f t="shared" ref="U264:U327" si="99">IF(ISERROR(MATCH(S264,L:L,0)),"",MATCH(S264,L:L,0))</f>
        <v>126</v>
      </c>
      <c r="V264" s="1" t="str">
        <f t="shared" ref="V264:V327" si="100">IF(ISERROR(J264*T264),"",J264*T264)</f>
        <v/>
      </c>
      <c r="W264" s="1" t="str">
        <f t="shared" ref="W264:W327" si="101">IF(ISERROR(W263+V263),"",W263+V263)</f>
        <v/>
      </c>
      <c r="Y264" s="1">
        <f t="shared" si="89"/>
        <v>65</v>
      </c>
      <c r="Z264" s="10">
        <f t="shared" ref="Z264:Z327" si="102">IF(Y264="","",IF(Y264&lt;&gt;Y263,1,1+Z263))</f>
        <v>6</v>
      </c>
      <c r="AA264" s="11">
        <f t="shared" ref="AA264:AA327" si="103">IF(Y264="","",INDEX(I:I,Y264))</f>
        <v>65</v>
      </c>
      <c r="AB264" s="9" t="str">
        <f t="shared" ref="AB264:AB327" si="104">IF(Z264="","",INDEX(B:B,INDEX(K:K,Y264)+MOD(Z264-1,INDEX($J:$J,Y264))))</f>
        <v>Jason</v>
      </c>
      <c r="AC264" s="12" t="str">
        <f t="shared" ref="AC264:AC327" si="105">IF(AA264="","",INDEX($M:$M,INDEX($U:$U,Y264)+INT((Z264-1)/INDEX($J:$J,Y264))))</f>
        <v>Taylor</v>
      </c>
      <c r="AD264" s="9">
        <f t="shared" ref="AD264:AD327" si="106">IF(Z264="","",INDEX(C:C,INDEX(K:K,Y264)+MOD(Z264-1,INDEX($J:$J,Y264))))</f>
        <v>210</v>
      </c>
    </row>
    <row r="265" spans="1:30">
      <c r="A265" s="19">
        <f>SORT3!H265</f>
        <v>66</v>
      </c>
      <c r="B265" s="19" t="str">
        <f>SORT3!I265</f>
        <v>Gail</v>
      </c>
      <c r="C265" s="20">
        <f>SORT3!J265</f>
        <v>1310</v>
      </c>
      <c r="D265" s="20">
        <f t="shared" si="90"/>
        <v>66</v>
      </c>
      <c r="E265" s="1">
        <f>IF(D265="","",IF(COUNTIF(A$1:A265,A265)&gt;1,"",1))</f>
        <v>1</v>
      </c>
      <c r="F265" s="1">
        <f>IF(E265="","",SUM(E$1:E265))</f>
        <v>66</v>
      </c>
      <c r="G265" s="2"/>
      <c r="H265" s="3" t="str">
        <f t="shared" si="91"/>
        <v/>
      </c>
      <c r="I265" s="1" t="str">
        <f t="shared" si="92"/>
        <v/>
      </c>
      <c r="J265" s="1" t="str">
        <f t="shared" si="93"/>
        <v/>
      </c>
      <c r="K265" s="10" t="e">
        <f t="shared" si="94"/>
        <v>#N/A</v>
      </c>
      <c r="L265" s="24" t="str">
        <f>SORT2!G265</f>
        <v/>
      </c>
      <c r="M265" s="24" t="str">
        <f>SORT2!H265</f>
        <v/>
      </c>
      <c r="N265" s="1" t="str">
        <f t="shared" si="95"/>
        <v/>
      </c>
      <c r="O265" s="1" t="str">
        <f>IF(N265="","",IF(COUNTIF(L$1:L265,L265)&gt;1,"",1))</f>
        <v/>
      </c>
      <c r="P265" s="1" t="str">
        <f>IF(O265="","",SUM(O$1:O265))</f>
        <v/>
      </c>
      <c r="Q265" s="2"/>
      <c r="R265" s="3" t="str">
        <f t="shared" si="96"/>
        <v/>
      </c>
      <c r="S265" s="1" t="str">
        <f t="shared" si="97"/>
        <v/>
      </c>
      <c r="T265" s="1" t="str">
        <f t="shared" si="98"/>
        <v/>
      </c>
      <c r="U265" s="3">
        <f t="shared" si="99"/>
        <v>126</v>
      </c>
      <c r="V265" s="1" t="str">
        <f t="shared" si="100"/>
        <v/>
      </c>
      <c r="W265" s="1" t="str">
        <f t="shared" si="101"/>
        <v/>
      </c>
      <c r="Y265" s="1">
        <f t="shared" si="89"/>
        <v>66</v>
      </c>
      <c r="Z265" s="10">
        <f t="shared" si="102"/>
        <v>1</v>
      </c>
      <c r="AA265" s="11">
        <f t="shared" si="103"/>
        <v>66</v>
      </c>
      <c r="AB265" s="9" t="str">
        <f t="shared" si="104"/>
        <v>Gail</v>
      </c>
      <c r="AC265" s="12" t="str">
        <f t="shared" si="105"/>
        <v>Morgan</v>
      </c>
      <c r="AD265" s="9">
        <f t="shared" si="106"/>
        <v>1310</v>
      </c>
    </row>
    <row r="266" spans="1:30">
      <c r="A266" s="19">
        <f>SORT3!H266</f>
        <v>66</v>
      </c>
      <c r="B266" s="19" t="str">
        <f>SORT3!I266</f>
        <v>Nathaniel</v>
      </c>
      <c r="C266" s="20">
        <f>SORT3!J266</f>
        <v>630</v>
      </c>
      <c r="D266" s="20">
        <f t="shared" si="90"/>
        <v>66</v>
      </c>
      <c r="E266" s="1" t="str">
        <f>IF(D266="","",IF(COUNTIF(A$1:A266,A266)&gt;1,"",1))</f>
        <v/>
      </c>
      <c r="F266" s="1" t="str">
        <f>IF(E266="","",SUM(E$1:E266))</f>
        <v/>
      </c>
      <c r="G266" s="2"/>
      <c r="H266" s="3" t="str">
        <f t="shared" si="91"/>
        <v/>
      </c>
      <c r="I266" s="1" t="str">
        <f t="shared" si="92"/>
        <v/>
      </c>
      <c r="J266" s="1" t="str">
        <f t="shared" si="93"/>
        <v/>
      </c>
      <c r="K266" s="10" t="e">
        <f t="shared" si="94"/>
        <v>#N/A</v>
      </c>
      <c r="L266" s="24" t="str">
        <f>SORT2!G266</f>
        <v/>
      </c>
      <c r="M266" s="24" t="str">
        <f>SORT2!H266</f>
        <v/>
      </c>
      <c r="N266" s="1" t="str">
        <f t="shared" si="95"/>
        <v/>
      </c>
      <c r="O266" s="1" t="str">
        <f>IF(N266="","",IF(COUNTIF(L$1:L266,L266)&gt;1,"",1))</f>
        <v/>
      </c>
      <c r="P266" s="1" t="str">
        <f>IF(O266="","",SUM(O$1:O266))</f>
        <v/>
      </c>
      <c r="Q266" s="2"/>
      <c r="R266" s="3" t="str">
        <f t="shared" si="96"/>
        <v/>
      </c>
      <c r="S266" s="1" t="str">
        <f t="shared" si="97"/>
        <v/>
      </c>
      <c r="T266" s="1" t="str">
        <f t="shared" si="98"/>
        <v/>
      </c>
      <c r="U266" s="3">
        <f t="shared" si="99"/>
        <v>126</v>
      </c>
      <c r="V266" s="1" t="str">
        <f t="shared" si="100"/>
        <v/>
      </c>
      <c r="W266" s="1" t="str">
        <f t="shared" si="101"/>
        <v/>
      </c>
      <c r="Y266" s="1">
        <f t="shared" si="89"/>
        <v>66</v>
      </c>
      <c r="Z266" s="10">
        <f t="shared" si="102"/>
        <v>2</v>
      </c>
      <c r="AA266" s="11">
        <f t="shared" si="103"/>
        <v>66</v>
      </c>
      <c r="AB266" s="9" t="str">
        <f t="shared" si="104"/>
        <v>Nathaniel</v>
      </c>
      <c r="AC266" s="12" t="str">
        <f t="shared" si="105"/>
        <v>Morgan</v>
      </c>
      <c r="AD266" s="9">
        <f t="shared" si="106"/>
        <v>630</v>
      </c>
    </row>
    <row r="267" spans="1:30">
      <c r="A267" s="19">
        <f>SORT3!H267</f>
        <v>66</v>
      </c>
      <c r="B267" s="19" t="str">
        <f>SORT3!I267</f>
        <v>Jose</v>
      </c>
      <c r="C267" s="20">
        <f>SORT3!J267</f>
        <v>1210</v>
      </c>
      <c r="D267" s="20">
        <f t="shared" si="90"/>
        <v>66</v>
      </c>
      <c r="E267" s="1" t="str">
        <f>IF(D267="","",IF(COUNTIF(A$1:A267,A267)&gt;1,"",1))</f>
        <v/>
      </c>
      <c r="F267" s="1" t="str">
        <f>IF(E267="","",SUM(E$1:E267))</f>
        <v/>
      </c>
      <c r="G267" s="2"/>
      <c r="H267" s="3" t="str">
        <f t="shared" si="91"/>
        <v/>
      </c>
      <c r="I267" s="1" t="str">
        <f t="shared" si="92"/>
        <v/>
      </c>
      <c r="J267" s="1" t="str">
        <f t="shared" si="93"/>
        <v/>
      </c>
      <c r="K267" s="10" t="e">
        <f t="shared" si="94"/>
        <v>#N/A</v>
      </c>
      <c r="L267" s="24" t="str">
        <f>SORT2!G267</f>
        <v/>
      </c>
      <c r="M267" s="24" t="str">
        <f>SORT2!H267</f>
        <v/>
      </c>
      <c r="N267" s="1" t="str">
        <f t="shared" si="95"/>
        <v/>
      </c>
      <c r="O267" s="1" t="str">
        <f>IF(N267="","",IF(COUNTIF(L$1:L267,L267)&gt;1,"",1))</f>
        <v/>
      </c>
      <c r="P267" s="1" t="str">
        <f>IF(O267="","",SUM(O$1:O267))</f>
        <v/>
      </c>
      <c r="Q267" s="2"/>
      <c r="R267" s="3" t="str">
        <f t="shared" si="96"/>
        <v/>
      </c>
      <c r="S267" s="1" t="str">
        <f t="shared" si="97"/>
        <v/>
      </c>
      <c r="T267" s="1" t="str">
        <f t="shared" si="98"/>
        <v/>
      </c>
      <c r="U267" s="3">
        <f t="shared" si="99"/>
        <v>126</v>
      </c>
      <c r="V267" s="1" t="str">
        <f t="shared" si="100"/>
        <v/>
      </c>
      <c r="W267" s="1" t="str">
        <f t="shared" si="101"/>
        <v/>
      </c>
      <c r="Y267" s="1">
        <f t="shared" si="89"/>
        <v>66</v>
      </c>
      <c r="Z267" s="10">
        <f t="shared" si="102"/>
        <v>3</v>
      </c>
      <c r="AA267" s="11">
        <f t="shared" si="103"/>
        <v>66</v>
      </c>
      <c r="AB267" s="9" t="str">
        <f t="shared" si="104"/>
        <v>Jose</v>
      </c>
      <c r="AC267" s="12" t="str">
        <f t="shared" si="105"/>
        <v>Morgan</v>
      </c>
      <c r="AD267" s="9">
        <f t="shared" si="106"/>
        <v>1210</v>
      </c>
    </row>
    <row r="268" spans="1:30">
      <c r="A268" s="19">
        <f>SORT3!H268</f>
        <v>66</v>
      </c>
      <c r="B268" s="19" t="str">
        <f>SORT3!I268</f>
        <v>Leonard</v>
      </c>
      <c r="C268" s="20">
        <f>SORT3!J268</f>
        <v>2420</v>
      </c>
      <c r="D268" s="20">
        <f t="shared" si="90"/>
        <v>66</v>
      </c>
      <c r="E268" s="1" t="str">
        <f>IF(D268="","",IF(COUNTIF(A$1:A268,A268)&gt;1,"",1))</f>
        <v/>
      </c>
      <c r="F268" s="1" t="str">
        <f>IF(E268="","",SUM(E$1:E268))</f>
        <v/>
      </c>
      <c r="G268" s="2"/>
      <c r="H268" s="3" t="str">
        <f t="shared" si="91"/>
        <v/>
      </c>
      <c r="I268" s="1" t="str">
        <f t="shared" si="92"/>
        <v/>
      </c>
      <c r="J268" s="1" t="str">
        <f t="shared" si="93"/>
        <v/>
      </c>
      <c r="K268" s="10" t="e">
        <f t="shared" si="94"/>
        <v>#N/A</v>
      </c>
      <c r="L268" s="24" t="str">
        <f>SORT2!G268</f>
        <v/>
      </c>
      <c r="M268" s="24" t="str">
        <f>SORT2!H268</f>
        <v/>
      </c>
      <c r="N268" s="1" t="str">
        <f t="shared" si="95"/>
        <v/>
      </c>
      <c r="O268" s="1" t="str">
        <f>IF(N268="","",IF(COUNTIF(L$1:L268,L268)&gt;1,"",1))</f>
        <v/>
      </c>
      <c r="P268" s="1" t="str">
        <f>IF(O268="","",SUM(O$1:O268))</f>
        <v/>
      </c>
      <c r="Q268" s="2"/>
      <c r="R268" s="3" t="str">
        <f t="shared" si="96"/>
        <v/>
      </c>
      <c r="S268" s="1" t="str">
        <f t="shared" si="97"/>
        <v/>
      </c>
      <c r="T268" s="1" t="str">
        <f t="shared" si="98"/>
        <v/>
      </c>
      <c r="U268" s="3">
        <f t="shared" si="99"/>
        <v>126</v>
      </c>
      <c r="V268" s="1" t="str">
        <f t="shared" si="100"/>
        <v/>
      </c>
      <c r="W268" s="1" t="str">
        <f t="shared" si="101"/>
        <v/>
      </c>
      <c r="Y268" s="1">
        <f t="shared" si="89"/>
        <v>66</v>
      </c>
      <c r="Z268" s="10">
        <f t="shared" si="102"/>
        <v>4</v>
      </c>
      <c r="AA268" s="11">
        <f t="shared" si="103"/>
        <v>66</v>
      </c>
      <c r="AB268" s="9" t="str">
        <f t="shared" si="104"/>
        <v>Leonard</v>
      </c>
      <c r="AC268" s="12" t="str">
        <f t="shared" si="105"/>
        <v>Morgan</v>
      </c>
      <c r="AD268" s="9">
        <f t="shared" si="106"/>
        <v>2420</v>
      </c>
    </row>
    <row r="269" spans="1:30">
      <c r="A269" s="19">
        <f>SORT3!H269</f>
        <v>66</v>
      </c>
      <c r="B269" s="19" t="str">
        <f>SORT3!I269</f>
        <v>Howard</v>
      </c>
      <c r="C269" s="20">
        <f>SORT3!J269</f>
        <v>1410</v>
      </c>
      <c r="D269" s="20">
        <f t="shared" si="90"/>
        <v>66</v>
      </c>
      <c r="E269" s="1" t="str">
        <f>IF(D269="","",IF(COUNTIF(A$1:A269,A269)&gt;1,"",1))</f>
        <v/>
      </c>
      <c r="F269" s="1" t="str">
        <f>IF(E269="","",SUM(E$1:E269))</f>
        <v/>
      </c>
      <c r="G269" s="2"/>
      <c r="H269" s="3" t="str">
        <f t="shared" si="91"/>
        <v/>
      </c>
      <c r="I269" s="1" t="str">
        <f t="shared" si="92"/>
        <v/>
      </c>
      <c r="J269" s="1" t="str">
        <f t="shared" si="93"/>
        <v/>
      </c>
      <c r="K269" s="10" t="e">
        <f t="shared" si="94"/>
        <v>#N/A</v>
      </c>
      <c r="L269" s="24" t="str">
        <f>SORT2!G269</f>
        <v/>
      </c>
      <c r="M269" s="24" t="str">
        <f>SORT2!H269</f>
        <v/>
      </c>
      <c r="N269" s="1" t="str">
        <f t="shared" si="95"/>
        <v/>
      </c>
      <c r="O269" s="1" t="str">
        <f>IF(N269="","",IF(COUNTIF(L$1:L269,L269)&gt;1,"",1))</f>
        <v/>
      </c>
      <c r="P269" s="1" t="str">
        <f>IF(O269="","",SUM(O$1:O269))</f>
        <v/>
      </c>
      <c r="Q269" s="2"/>
      <c r="R269" s="3" t="str">
        <f t="shared" si="96"/>
        <v/>
      </c>
      <c r="S269" s="1" t="str">
        <f t="shared" si="97"/>
        <v/>
      </c>
      <c r="T269" s="1" t="str">
        <f t="shared" si="98"/>
        <v/>
      </c>
      <c r="U269" s="3">
        <f t="shared" si="99"/>
        <v>126</v>
      </c>
      <c r="V269" s="1" t="str">
        <f t="shared" si="100"/>
        <v/>
      </c>
      <c r="W269" s="1" t="str">
        <f t="shared" si="101"/>
        <v/>
      </c>
      <c r="Y269" s="1">
        <f t="shared" si="89"/>
        <v>66</v>
      </c>
      <c r="Z269" s="10">
        <f t="shared" si="102"/>
        <v>5</v>
      </c>
      <c r="AA269" s="11">
        <f t="shared" si="103"/>
        <v>66</v>
      </c>
      <c r="AB269" s="9" t="str">
        <f t="shared" si="104"/>
        <v>Howard</v>
      </c>
      <c r="AC269" s="12" t="str">
        <f t="shared" si="105"/>
        <v>Morgan</v>
      </c>
      <c r="AD269" s="9">
        <f t="shared" si="106"/>
        <v>1410</v>
      </c>
    </row>
    <row r="270" spans="1:30">
      <c r="A270" s="19">
        <f>SORT3!H270</f>
        <v>67</v>
      </c>
      <c r="B270" s="19" t="str">
        <f>SORT3!I270</f>
        <v>Claude</v>
      </c>
      <c r="C270" s="20">
        <f>SORT3!J270</f>
        <v>2200</v>
      </c>
      <c r="D270" s="20">
        <f t="shared" si="90"/>
        <v>67</v>
      </c>
      <c r="E270" s="1">
        <f>IF(D270="","",IF(COUNTIF(A$1:A270,A270)&gt;1,"",1))</f>
        <v>1</v>
      </c>
      <c r="F270" s="1">
        <f>IF(E270="","",SUM(E$1:E270))</f>
        <v>67</v>
      </c>
      <c r="G270" s="2"/>
      <c r="H270" s="3" t="str">
        <f t="shared" si="91"/>
        <v/>
      </c>
      <c r="I270" s="1" t="str">
        <f t="shared" si="92"/>
        <v/>
      </c>
      <c r="J270" s="1" t="str">
        <f t="shared" si="93"/>
        <v/>
      </c>
      <c r="K270" s="10" t="e">
        <f t="shared" si="94"/>
        <v>#N/A</v>
      </c>
      <c r="L270" s="24" t="str">
        <f>SORT2!G270</f>
        <v/>
      </c>
      <c r="M270" s="24" t="str">
        <f>SORT2!H270</f>
        <v/>
      </c>
      <c r="N270" s="1" t="str">
        <f t="shared" si="95"/>
        <v/>
      </c>
      <c r="O270" s="1" t="str">
        <f>IF(N270="","",IF(COUNTIF(L$1:L270,L270)&gt;1,"",1))</f>
        <v/>
      </c>
      <c r="P270" s="1" t="str">
        <f>IF(O270="","",SUM(O$1:O270))</f>
        <v/>
      </c>
      <c r="Q270" s="2"/>
      <c r="R270" s="3" t="str">
        <f t="shared" si="96"/>
        <v/>
      </c>
      <c r="S270" s="1" t="str">
        <f t="shared" si="97"/>
        <v/>
      </c>
      <c r="T270" s="1" t="str">
        <f t="shared" si="98"/>
        <v/>
      </c>
      <c r="U270" s="3">
        <f t="shared" si="99"/>
        <v>126</v>
      </c>
      <c r="V270" s="1" t="str">
        <f t="shared" si="100"/>
        <v/>
      </c>
      <c r="W270" s="1" t="str">
        <f t="shared" si="101"/>
        <v/>
      </c>
      <c r="Y270" s="1">
        <f t="shared" si="89"/>
        <v>67</v>
      </c>
      <c r="Z270" s="10">
        <f t="shared" si="102"/>
        <v>1</v>
      </c>
      <c r="AA270" s="11">
        <f t="shared" si="103"/>
        <v>67</v>
      </c>
      <c r="AB270" s="9" t="str">
        <f t="shared" si="104"/>
        <v>Claude</v>
      </c>
      <c r="AC270" s="12" t="str">
        <f t="shared" si="105"/>
        <v>Hill</v>
      </c>
      <c r="AD270" s="9">
        <f t="shared" si="106"/>
        <v>2200</v>
      </c>
    </row>
    <row r="271" spans="1:30">
      <c r="A271" s="19">
        <f>SORT3!H271</f>
        <v>67</v>
      </c>
      <c r="B271" s="19" t="str">
        <f>SORT3!I271</f>
        <v>Jessie</v>
      </c>
      <c r="C271" s="20">
        <f>SORT3!J271</f>
        <v>2810</v>
      </c>
      <c r="D271" s="20">
        <f t="shared" si="90"/>
        <v>67</v>
      </c>
      <c r="E271" s="1" t="str">
        <f>IF(D271="","",IF(COUNTIF(A$1:A271,A271)&gt;1,"",1))</f>
        <v/>
      </c>
      <c r="F271" s="1" t="str">
        <f>IF(E271="","",SUM(E$1:E271))</f>
        <v/>
      </c>
      <c r="G271" s="2"/>
      <c r="H271" s="3" t="str">
        <f t="shared" si="91"/>
        <v/>
      </c>
      <c r="I271" s="1" t="str">
        <f t="shared" si="92"/>
        <v/>
      </c>
      <c r="J271" s="1" t="str">
        <f t="shared" si="93"/>
        <v/>
      </c>
      <c r="K271" s="10" t="e">
        <f t="shared" si="94"/>
        <v>#N/A</v>
      </c>
      <c r="L271" s="24" t="str">
        <f>SORT2!G271</f>
        <v/>
      </c>
      <c r="M271" s="24" t="str">
        <f>SORT2!H271</f>
        <v/>
      </c>
      <c r="N271" s="1" t="str">
        <f t="shared" si="95"/>
        <v/>
      </c>
      <c r="O271" s="1" t="str">
        <f>IF(N271="","",IF(COUNTIF(L$1:L271,L271)&gt;1,"",1))</f>
        <v/>
      </c>
      <c r="P271" s="1" t="str">
        <f>IF(O271="","",SUM(O$1:O271))</f>
        <v/>
      </c>
      <c r="Q271" s="2"/>
      <c r="R271" s="3" t="str">
        <f t="shared" si="96"/>
        <v/>
      </c>
      <c r="S271" s="1" t="str">
        <f t="shared" si="97"/>
        <v/>
      </c>
      <c r="T271" s="1" t="str">
        <f t="shared" si="98"/>
        <v/>
      </c>
      <c r="U271" s="3">
        <f t="shared" si="99"/>
        <v>126</v>
      </c>
      <c r="V271" s="1" t="str">
        <f t="shared" si="100"/>
        <v/>
      </c>
      <c r="W271" s="1" t="str">
        <f t="shared" si="101"/>
        <v/>
      </c>
      <c r="Y271" s="1">
        <f t="shared" si="89"/>
        <v>67</v>
      </c>
      <c r="Z271" s="10">
        <f t="shared" si="102"/>
        <v>2</v>
      </c>
      <c r="AA271" s="11">
        <f t="shared" si="103"/>
        <v>67</v>
      </c>
      <c r="AB271" s="9" t="str">
        <f t="shared" si="104"/>
        <v>Jessie</v>
      </c>
      <c r="AC271" s="12" t="str">
        <f t="shared" si="105"/>
        <v>Hill</v>
      </c>
      <c r="AD271" s="9">
        <f t="shared" si="106"/>
        <v>2810</v>
      </c>
    </row>
    <row r="272" spans="1:30">
      <c r="A272" s="19">
        <f>SORT3!H272</f>
        <v>67</v>
      </c>
      <c r="B272" s="19" t="str">
        <f>SORT3!I272</f>
        <v>Daniel</v>
      </c>
      <c r="C272" s="20">
        <f>SORT3!J272</f>
        <v>2200</v>
      </c>
      <c r="D272" s="20">
        <f t="shared" si="90"/>
        <v>67</v>
      </c>
      <c r="E272" s="1" t="str">
        <f>IF(D272="","",IF(COUNTIF(A$1:A272,A272)&gt;1,"",1))</f>
        <v/>
      </c>
      <c r="F272" s="1" t="str">
        <f>IF(E272="","",SUM(E$1:E272))</f>
        <v/>
      </c>
      <c r="G272" s="2"/>
      <c r="H272" s="3" t="str">
        <f t="shared" si="91"/>
        <v/>
      </c>
      <c r="I272" s="1" t="str">
        <f t="shared" si="92"/>
        <v/>
      </c>
      <c r="J272" s="1" t="str">
        <f t="shared" si="93"/>
        <v/>
      </c>
      <c r="K272" s="10" t="e">
        <f t="shared" si="94"/>
        <v>#N/A</v>
      </c>
      <c r="L272" s="24" t="str">
        <f>SORT2!G272</f>
        <v/>
      </c>
      <c r="M272" s="24" t="str">
        <f>SORT2!H272</f>
        <v/>
      </c>
      <c r="N272" s="1" t="str">
        <f t="shared" si="95"/>
        <v/>
      </c>
      <c r="O272" s="1" t="str">
        <f>IF(N272="","",IF(COUNTIF(L$1:L272,L272)&gt;1,"",1))</f>
        <v/>
      </c>
      <c r="P272" s="1" t="str">
        <f>IF(O272="","",SUM(O$1:O272))</f>
        <v/>
      </c>
      <c r="Q272" s="2"/>
      <c r="R272" s="3" t="str">
        <f t="shared" si="96"/>
        <v/>
      </c>
      <c r="S272" s="1" t="str">
        <f t="shared" si="97"/>
        <v/>
      </c>
      <c r="T272" s="1" t="str">
        <f t="shared" si="98"/>
        <v/>
      </c>
      <c r="U272" s="3">
        <f t="shared" si="99"/>
        <v>126</v>
      </c>
      <c r="V272" s="1" t="str">
        <f t="shared" si="100"/>
        <v/>
      </c>
      <c r="W272" s="1" t="str">
        <f t="shared" si="101"/>
        <v/>
      </c>
      <c r="Y272" s="1">
        <f t="shared" si="89"/>
        <v>67</v>
      </c>
      <c r="Z272" s="10">
        <f t="shared" si="102"/>
        <v>3</v>
      </c>
      <c r="AA272" s="11">
        <f t="shared" si="103"/>
        <v>67</v>
      </c>
      <c r="AB272" s="9" t="str">
        <f t="shared" si="104"/>
        <v>Daniel</v>
      </c>
      <c r="AC272" s="12" t="str">
        <f t="shared" si="105"/>
        <v>Hill</v>
      </c>
      <c r="AD272" s="9">
        <f t="shared" si="106"/>
        <v>2200</v>
      </c>
    </row>
    <row r="273" spans="1:30">
      <c r="A273" s="19">
        <f>SORT3!H273</f>
        <v>67</v>
      </c>
      <c r="B273" s="19" t="str">
        <f>SORT3!I273</f>
        <v>Eleanor</v>
      </c>
      <c r="C273" s="20">
        <f>SORT3!J273</f>
        <v>90</v>
      </c>
      <c r="D273" s="20">
        <f t="shared" si="90"/>
        <v>67</v>
      </c>
      <c r="E273" s="1" t="str">
        <f>IF(D273="","",IF(COUNTIF(A$1:A273,A273)&gt;1,"",1))</f>
        <v/>
      </c>
      <c r="F273" s="1" t="str">
        <f>IF(E273="","",SUM(E$1:E273))</f>
        <v/>
      </c>
      <c r="G273" s="2"/>
      <c r="H273" s="3" t="str">
        <f t="shared" si="91"/>
        <v/>
      </c>
      <c r="I273" s="1" t="str">
        <f t="shared" si="92"/>
        <v/>
      </c>
      <c r="J273" s="1" t="str">
        <f t="shared" si="93"/>
        <v/>
      </c>
      <c r="K273" s="10" t="e">
        <f t="shared" si="94"/>
        <v>#N/A</v>
      </c>
      <c r="L273" s="24" t="str">
        <f>SORT2!G273</f>
        <v/>
      </c>
      <c r="M273" s="24" t="str">
        <f>SORT2!H273</f>
        <v/>
      </c>
      <c r="N273" s="1" t="str">
        <f t="shared" si="95"/>
        <v/>
      </c>
      <c r="O273" s="1" t="str">
        <f>IF(N273="","",IF(COUNTIF(L$1:L273,L273)&gt;1,"",1))</f>
        <v/>
      </c>
      <c r="P273" s="1" t="str">
        <f>IF(O273="","",SUM(O$1:O273))</f>
        <v/>
      </c>
      <c r="Q273" s="2"/>
      <c r="R273" s="3" t="str">
        <f t="shared" si="96"/>
        <v/>
      </c>
      <c r="S273" s="1" t="str">
        <f t="shared" si="97"/>
        <v/>
      </c>
      <c r="T273" s="1" t="str">
        <f t="shared" si="98"/>
        <v/>
      </c>
      <c r="U273" s="3">
        <f t="shared" si="99"/>
        <v>126</v>
      </c>
      <c r="V273" s="1" t="str">
        <f t="shared" si="100"/>
        <v/>
      </c>
      <c r="W273" s="1" t="str">
        <f t="shared" si="101"/>
        <v/>
      </c>
      <c r="Y273" s="1">
        <f t="shared" si="89"/>
        <v>67</v>
      </c>
      <c r="Z273" s="10">
        <f t="shared" si="102"/>
        <v>4</v>
      </c>
      <c r="AA273" s="11">
        <f t="shared" si="103"/>
        <v>67</v>
      </c>
      <c r="AB273" s="9" t="str">
        <f t="shared" si="104"/>
        <v>Eleanor</v>
      </c>
      <c r="AC273" s="12" t="str">
        <f t="shared" si="105"/>
        <v>Hill</v>
      </c>
      <c r="AD273" s="9">
        <f t="shared" si="106"/>
        <v>90</v>
      </c>
    </row>
    <row r="274" spans="1:30">
      <c r="A274" s="19">
        <f>SORT3!H274</f>
        <v>67</v>
      </c>
      <c r="B274" s="19" t="str">
        <f>SORT3!I274</f>
        <v>Vicki</v>
      </c>
      <c r="C274" s="20">
        <f>SORT3!J274</f>
        <v>380</v>
      </c>
      <c r="D274" s="20">
        <f t="shared" si="90"/>
        <v>67</v>
      </c>
      <c r="E274" s="1" t="str">
        <f>IF(D274="","",IF(COUNTIF(A$1:A274,A274)&gt;1,"",1))</f>
        <v/>
      </c>
      <c r="F274" s="1" t="str">
        <f>IF(E274="","",SUM(E$1:E274))</f>
        <v/>
      </c>
      <c r="G274" s="2"/>
      <c r="H274" s="3" t="str">
        <f t="shared" si="91"/>
        <v/>
      </c>
      <c r="I274" s="1" t="str">
        <f t="shared" si="92"/>
        <v/>
      </c>
      <c r="J274" s="1" t="str">
        <f t="shared" si="93"/>
        <v/>
      </c>
      <c r="K274" s="10" t="e">
        <f t="shared" si="94"/>
        <v>#N/A</v>
      </c>
      <c r="L274" s="24" t="str">
        <f>SORT2!G274</f>
        <v/>
      </c>
      <c r="M274" s="24" t="str">
        <f>SORT2!H274</f>
        <v/>
      </c>
      <c r="N274" s="1" t="str">
        <f t="shared" si="95"/>
        <v/>
      </c>
      <c r="O274" s="1" t="str">
        <f>IF(N274="","",IF(COUNTIF(L$1:L274,L274)&gt;1,"",1))</f>
        <v/>
      </c>
      <c r="P274" s="1" t="str">
        <f>IF(O274="","",SUM(O$1:O274))</f>
        <v/>
      </c>
      <c r="Q274" s="2"/>
      <c r="R274" s="3" t="str">
        <f t="shared" si="96"/>
        <v/>
      </c>
      <c r="S274" s="1" t="str">
        <f t="shared" si="97"/>
        <v/>
      </c>
      <c r="T274" s="1" t="str">
        <f t="shared" si="98"/>
        <v/>
      </c>
      <c r="U274" s="3">
        <f t="shared" si="99"/>
        <v>126</v>
      </c>
      <c r="V274" s="1" t="str">
        <f t="shared" si="100"/>
        <v/>
      </c>
      <c r="W274" s="1" t="str">
        <f t="shared" si="101"/>
        <v/>
      </c>
      <c r="Y274" s="1">
        <f t="shared" si="89"/>
        <v>67</v>
      </c>
      <c r="Z274" s="10">
        <f t="shared" si="102"/>
        <v>5</v>
      </c>
      <c r="AA274" s="11">
        <f t="shared" si="103"/>
        <v>67</v>
      </c>
      <c r="AB274" s="9" t="str">
        <f t="shared" si="104"/>
        <v>Vicki</v>
      </c>
      <c r="AC274" s="12" t="str">
        <f t="shared" si="105"/>
        <v>Hill</v>
      </c>
      <c r="AD274" s="9">
        <f t="shared" si="106"/>
        <v>380</v>
      </c>
    </row>
    <row r="275" spans="1:30">
      <c r="A275" s="19">
        <f>SORT3!H275</f>
        <v>67</v>
      </c>
      <c r="B275" s="19" t="str">
        <f>SORT3!I275</f>
        <v>Raul</v>
      </c>
      <c r="C275" s="20">
        <f>SORT3!J275</f>
        <v>2110</v>
      </c>
      <c r="D275" s="20">
        <f t="shared" si="90"/>
        <v>67</v>
      </c>
      <c r="E275" s="1" t="str">
        <f>IF(D275="","",IF(COUNTIF(A$1:A275,A275)&gt;1,"",1))</f>
        <v/>
      </c>
      <c r="F275" s="1" t="str">
        <f>IF(E275="","",SUM(E$1:E275))</f>
        <v/>
      </c>
      <c r="G275" s="2"/>
      <c r="H275" s="3" t="str">
        <f t="shared" si="91"/>
        <v/>
      </c>
      <c r="I275" s="1" t="str">
        <f t="shared" si="92"/>
        <v/>
      </c>
      <c r="J275" s="1" t="str">
        <f t="shared" si="93"/>
        <v/>
      </c>
      <c r="K275" s="10" t="e">
        <f t="shared" si="94"/>
        <v>#N/A</v>
      </c>
      <c r="L275" s="24" t="str">
        <f>SORT2!G275</f>
        <v/>
      </c>
      <c r="M275" s="24" t="str">
        <f>SORT2!H275</f>
        <v/>
      </c>
      <c r="N275" s="1" t="str">
        <f t="shared" si="95"/>
        <v/>
      </c>
      <c r="O275" s="1" t="str">
        <f>IF(N275="","",IF(COUNTIF(L$1:L275,L275)&gt;1,"",1))</f>
        <v/>
      </c>
      <c r="P275" s="1" t="str">
        <f>IF(O275="","",SUM(O$1:O275))</f>
        <v/>
      </c>
      <c r="Q275" s="2"/>
      <c r="R275" s="3" t="str">
        <f t="shared" si="96"/>
        <v/>
      </c>
      <c r="S275" s="1" t="str">
        <f t="shared" si="97"/>
        <v/>
      </c>
      <c r="T275" s="1" t="str">
        <f t="shared" si="98"/>
        <v/>
      </c>
      <c r="U275" s="3">
        <f t="shared" si="99"/>
        <v>126</v>
      </c>
      <c r="V275" s="1" t="str">
        <f t="shared" si="100"/>
        <v/>
      </c>
      <c r="W275" s="1" t="str">
        <f t="shared" si="101"/>
        <v/>
      </c>
      <c r="Y275" s="1">
        <f t="shared" si="89"/>
        <v>67</v>
      </c>
      <c r="Z275" s="10">
        <f t="shared" si="102"/>
        <v>6</v>
      </c>
      <c r="AA275" s="11">
        <f t="shared" si="103"/>
        <v>67</v>
      </c>
      <c r="AB275" s="9" t="str">
        <f t="shared" si="104"/>
        <v>Raul</v>
      </c>
      <c r="AC275" s="12" t="str">
        <f t="shared" si="105"/>
        <v>Hill</v>
      </c>
      <c r="AD275" s="9">
        <f t="shared" si="106"/>
        <v>2110</v>
      </c>
    </row>
    <row r="276" spans="1:30">
      <c r="A276" s="19">
        <f>SORT3!H276</f>
        <v>67</v>
      </c>
      <c r="B276" s="19" t="str">
        <f>SORT3!I276</f>
        <v>Paula</v>
      </c>
      <c r="C276" s="20">
        <f>SORT3!J276</f>
        <v>1410</v>
      </c>
      <c r="D276" s="20">
        <f t="shared" si="90"/>
        <v>67</v>
      </c>
      <c r="E276" s="1" t="str">
        <f>IF(D276="","",IF(COUNTIF(A$1:A276,A276)&gt;1,"",1))</f>
        <v/>
      </c>
      <c r="F276" s="1" t="str">
        <f>IF(E276="","",SUM(E$1:E276))</f>
        <v/>
      </c>
      <c r="G276" s="2"/>
      <c r="H276" s="3" t="str">
        <f t="shared" si="91"/>
        <v/>
      </c>
      <c r="I276" s="1" t="str">
        <f t="shared" si="92"/>
        <v/>
      </c>
      <c r="J276" s="1" t="str">
        <f t="shared" si="93"/>
        <v/>
      </c>
      <c r="K276" s="10" t="e">
        <f t="shared" si="94"/>
        <v>#N/A</v>
      </c>
      <c r="L276" s="24" t="str">
        <f>SORT2!G276</f>
        <v/>
      </c>
      <c r="M276" s="24" t="str">
        <f>SORT2!H276</f>
        <v/>
      </c>
      <c r="N276" s="1" t="str">
        <f t="shared" si="95"/>
        <v/>
      </c>
      <c r="O276" s="1" t="str">
        <f>IF(N276="","",IF(COUNTIF(L$1:L276,L276)&gt;1,"",1))</f>
        <v/>
      </c>
      <c r="P276" s="1" t="str">
        <f>IF(O276="","",SUM(O$1:O276))</f>
        <v/>
      </c>
      <c r="Q276" s="2"/>
      <c r="R276" s="3" t="str">
        <f t="shared" si="96"/>
        <v/>
      </c>
      <c r="S276" s="1" t="str">
        <f t="shared" si="97"/>
        <v/>
      </c>
      <c r="T276" s="1" t="str">
        <f t="shared" si="98"/>
        <v/>
      </c>
      <c r="U276" s="3">
        <f t="shared" si="99"/>
        <v>126</v>
      </c>
      <c r="V276" s="1" t="str">
        <f t="shared" si="100"/>
        <v/>
      </c>
      <c r="W276" s="1" t="str">
        <f t="shared" si="101"/>
        <v/>
      </c>
      <c r="Y276" s="1">
        <f t="shared" si="89"/>
        <v>67</v>
      </c>
      <c r="Z276" s="10">
        <f t="shared" si="102"/>
        <v>7</v>
      </c>
      <c r="AA276" s="11">
        <f t="shared" si="103"/>
        <v>67</v>
      </c>
      <c r="AB276" s="9" t="str">
        <f t="shared" si="104"/>
        <v>Paula</v>
      </c>
      <c r="AC276" s="12" t="str">
        <f t="shared" si="105"/>
        <v>Hill</v>
      </c>
      <c r="AD276" s="9">
        <f t="shared" si="106"/>
        <v>1410</v>
      </c>
    </row>
    <row r="277" spans="1:30">
      <c r="A277" s="19">
        <f>SORT3!H277</f>
        <v>68</v>
      </c>
      <c r="B277" s="19" t="str">
        <f>SORT3!I277</f>
        <v>Randy</v>
      </c>
      <c r="C277" s="20">
        <f>SORT3!J277</f>
        <v>390</v>
      </c>
      <c r="D277" s="20">
        <f t="shared" si="90"/>
        <v>68</v>
      </c>
      <c r="E277" s="1">
        <f>IF(D277="","",IF(COUNTIF(A$1:A277,A277)&gt;1,"",1))</f>
        <v>1</v>
      </c>
      <c r="F277" s="1">
        <f>IF(E277="","",SUM(E$1:E277))</f>
        <v>68</v>
      </c>
      <c r="G277" s="2"/>
      <c r="H277" s="3" t="str">
        <f t="shared" si="91"/>
        <v/>
      </c>
      <c r="I277" s="1" t="str">
        <f t="shared" si="92"/>
        <v/>
      </c>
      <c r="J277" s="1" t="str">
        <f t="shared" si="93"/>
        <v/>
      </c>
      <c r="K277" s="10" t="e">
        <f t="shared" si="94"/>
        <v>#N/A</v>
      </c>
      <c r="L277" s="24" t="str">
        <f>SORT2!G277</f>
        <v/>
      </c>
      <c r="M277" s="24" t="str">
        <f>SORT2!H277</f>
        <v/>
      </c>
      <c r="N277" s="1" t="str">
        <f t="shared" si="95"/>
        <v/>
      </c>
      <c r="O277" s="1" t="str">
        <f>IF(N277="","",IF(COUNTIF(L$1:L277,L277)&gt;1,"",1))</f>
        <v/>
      </c>
      <c r="P277" s="1" t="str">
        <f>IF(O277="","",SUM(O$1:O277))</f>
        <v/>
      </c>
      <c r="Q277" s="2"/>
      <c r="R277" s="3" t="str">
        <f t="shared" si="96"/>
        <v/>
      </c>
      <c r="S277" s="1" t="str">
        <f t="shared" si="97"/>
        <v/>
      </c>
      <c r="T277" s="1" t="str">
        <f t="shared" si="98"/>
        <v/>
      </c>
      <c r="U277" s="3">
        <f t="shared" si="99"/>
        <v>126</v>
      </c>
      <c r="V277" s="1" t="str">
        <f t="shared" si="100"/>
        <v/>
      </c>
      <c r="W277" s="1" t="str">
        <f t="shared" si="101"/>
        <v/>
      </c>
      <c r="Y277" s="1">
        <f t="shared" si="89"/>
        <v>68</v>
      </c>
      <c r="Z277" s="10">
        <f t="shared" si="102"/>
        <v>1</v>
      </c>
      <c r="AA277" s="11">
        <f t="shared" si="103"/>
        <v>68</v>
      </c>
      <c r="AB277" s="9" t="str">
        <f t="shared" si="104"/>
        <v>Randy</v>
      </c>
      <c r="AC277" s="12" t="str">
        <f t="shared" si="105"/>
        <v>Barnes</v>
      </c>
      <c r="AD277" s="9">
        <f t="shared" si="106"/>
        <v>390</v>
      </c>
    </row>
    <row r="278" spans="1:30">
      <c r="A278" s="19">
        <f>SORT3!H278</f>
        <v>68</v>
      </c>
      <c r="B278" s="19" t="str">
        <f>SORT3!I278</f>
        <v>Victoria</v>
      </c>
      <c r="C278" s="20">
        <f>SORT3!J278</f>
        <v>330</v>
      </c>
      <c r="D278" s="20">
        <f t="shared" si="90"/>
        <v>68</v>
      </c>
      <c r="E278" s="1" t="str">
        <f>IF(D278="","",IF(COUNTIF(A$1:A278,A278)&gt;1,"",1))</f>
        <v/>
      </c>
      <c r="F278" s="1" t="str">
        <f>IF(E278="","",SUM(E$1:E278))</f>
        <v/>
      </c>
      <c r="G278" s="2"/>
      <c r="H278" s="3" t="str">
        <f t="shared" si="91"/>
        <v/>
      </c>
      <c r="I278" s="1" t="str">
        <f t="shared" si="92"/>
        <v/>
      </c>
      <c r="J278" s="1" t="str">
        <f t="shared" si="93"/>
        <v/>
      </c>
      <c r="K278" s="10" t="e">
        <f t="shared" si="94"/>
        <v>#N/A</v>
      </c>
      <c r="L278" s="24" t="str">
        <f>SORT2!G278</f>
        <v/>
      </c>
      <c r="M278" s="24" t="str">
        <f>SORT2!H278</f>
        <v/>
      </c>
      <c r="N278" s="1" t="str">
        <f t="shared" si="95"/>
        <v/>
      </c>
      <c r="O278" s="1" t="str">
        <f>IF(N278="","",IF(COUNTIF(L$1:L278,L278)&gt;1,"",1))</f>
        <v/>
      </c>
      <c r="P278" s="1" t="str">
        <f>IF(O278="","",SUM(O$1:O278))</f>
        <v/>
      </c>
      <c r="Q278" s="2"/>
      <c r="R278" s="3" t="str">
        <f t="shared" si="96"/>
        <v/>
      </c>
      <c r="S278" s="1" t="str">
        <f t="shared" si="97"/>
        <v/>
      </c>
      <c r="T278" s="1" t="str">
        <f t="shared" si="98"/>
        <v/>
      </c>
      <c r="U278" s="3">
        <f t="shared" si="99"/>
        <v>126</v>
      </c>
      <c r="V278" s="1" t="str">
        <f t="shared" si="100"/>
        <v/>
      </c>
      <c r="W278" s="1" t="str">
        <f t="shared" si="101"/>
        <v/>
      </c>
      <c r="Y278" s="1">
        <f t="shared" si="89"/>
        <v>68</v>
      </c>
      <c r="Z278" s="10">
        <f t="shared" si="102"/>
        <v>2</v>
      </c>
      <c r="AA278" s="11">
        <f t="shared" si="103"/>
        <v>68</v>
      </c>
      <c r="AB278" s="9" t="str">
        <f t="shared" si="104"/>
        <v>Victoria</v>
      </c>
      <c r="AC278" s="12" t="str">
        <f t="shared" si="105"/>
        <v>Barnes</v>
      </c>
      <c r="AD278" s="9">
        <f t="shared" si="106"/>
        <v>330</v>
      </c>
    </row>
    <row r="279" spans="1:30">
      <c r="A279" s="19">
        <f>SORT3!H279</f>
        <v>68</v>
      </c>
      <c r="B279" s="19" t="str">
        <f>SORT3!I279</f>
        <v>Karen</v>
      </c>
      <c r="C279" s="20">
        <f>SORT3!J279</f>
        <v>1810</v>
      </c>
      <c r="D279" s="20">
        <f t="shared" si="90"/>
        <v>68</v>
      </c>
      <c r="E279" s="1" t="str">
        <f>IF(D279="","",IF(COUNTIF(A$1:A279,A279)&gt;1,"",1))</f>
        <v/>
      </c>
      <c r="F279" s="1" t="str">
        <f>IF(E279="","",SUM(E$1:E279))</f>
        <v/>
      </c>
      <c r="G279" s="2"/>
      <c r="H279" s="3" t="str">
        <f t="shared" si="91"/>
        <v/>
      </c>
      <c r="I279" s="1" t="str">
        <f t="shared" si="92"/>
        <v/>
      </c>
      <c r="J279" s="1" t="str">
        <f t="shared" si="93"/>
        <v/>
      </c>
      <c r="K279" s="10" t="e">
        <f t="shared" si="94"/>
        <v>#N/A</v>
      </c>
      <c r="L279" s="24" t="str">
        <f>SORT2!G279</f>
        <v/>
      </c>
      <c r="M279" s="24" t="str">
        <f>SORT2!H279</f>
        <v/>
      </c>
      <c r="N279" s="1" t="str">
        <f t="shared" si="95"/>
        <v/>
      </c>
      <c r="O279" s="1" t="str">
        <f>IF(N279="","",IF(COUNTIF(L$1:L279,L279)&gt;1,"",1))</f>
        <v/>
      </c>
      <c r="P279" s="1" t="str">
        <f>IF(O279="","",SUM(O$1:O279))</f>
        <v/>
      </c>
      <c r="Q279" s="2"/>
      <c r="R279" s="3" t="str">
        <f t="shared" si="96"/>
        <v/>
      </c>
      <c r="S279" s="1" t="str">
        <f t="shared" si="97"/>
        <v/>
      </c>
      <c r="T279" s="1" t="str">
        <f t="shared" si="98"/>
        <v/>
      </c>
      <c r="U279" s="3">
        <f t="shared" si="99"/>
        <v>126</v>
      </c>
      <c r="V279" s="1" t="str">
        <f t="shared" si="100"/>
        <v/>
      </c>
      <c r="W279" s="1" t="str">
        <f t="shared" si="101"/>
        <v/>
      </c>
      <c r="Y279" s="1">
        <f t="shared" si="89"/>
        <v>68</v>
      </c>
      <c r="Z279" s="10">
        <f t="shared" si="102"/>
        <v>3</v>
      </c>
      <c r="AA279" s="11">
        <f t="shared" si="103"/>
        <v>68</v>
      </c>
      <c r="AB279" s="9" t="str">
        <f t="shared" si="104"/>
        <v>Karen</v>
      </c>
      <c r="AC279" s="12" t="str">
        <f t="shared" si="105"/>
        <v>Barnes</v>
      </c>
      <c r="AD279" s="9">
        <f t="shared" si="106"/>
        <v>1810</v>
      </c>
    </row>
    <row r="280" spans="1:30">
      <c r="A280" s="19">
        <f>SORT3!H280</f>
        <v>68</v>
      </c>
      <c r="B280" s="19" t="str">
        <f>SORT3!I280</f>
        <v>Ruby</v>
      </c>
      <c r="C280" s="20">
        <f>SORT3!J280</f>
        <v>190</v>
      </c>
      <c r="D280" s="20">
        <f t="shared" si="90"/>
        <v>68</v>
      </c>
      <c r="E280" s="1" t="str">
        <f>IF(D280="","",IF(COUNTIF(A$1:A280,A280)&gt;1,"",1))</f>
        <v/>
      </c>
      <c r="F280" s="1" t="str">
        <f>IF(E280="","",SUM(E$1:E280))</f>
        <v/>
      </c>
      <c r="G280" s="2"/>
      <c r="H280" s="3" t="str">
        <f t="shared" si="91"/>
        <v/>
      </c>
      <c r="I280" s="1" t="str">
        <f t="shared" si="92"/>
        <v/>
      </c>
      <c r="J280" s="1" t="str">
        <f t="shared" si="93"/>
        <v/>
      </c>
      <c r="K280" s="10" t="e">
        <f t="shared" si="94"/>
        <v>#N/A</v>
      </c>
      <c r="L280" s="24" t="str">
        <f>SORT2!G280</f>
        <v/>
      </c>
      <c r="M280" s="24" t="str">
        <f>SORT2!H280</f>
        <v/>
      </c>
      <c r="N280" s="1" t="str">
        <f t="shared" si="95"/>
        <v/>
      </c>
      <c r="O280" s="1" t="str">
        <f>IF(N280="","",IF(COUNTIF(L$1:L280,L280)&gt;1,"",1))</f>
        <v/>
      </c>
      <c r="P280" s="1" t="str">
        <f>IF(O280="","",SUM(O$1:O280))</f>
        <v/>
      </c>
      <c r="Q280" s="2"/>
      <c r="R280" s="3" t="str">
        <f t="shared" si="96"/>
        <v/>
      </c>
      <c r="S280" s="1" t="str">
        <f t="shared" si="97"/>
        <v/>
      </c>
      <c r="T280" s="1" t="str">
        <f t="shared" si="98"/>
        <v/>
      </c>
      <c r="U280" s="3">
        <f t="shared" si="99"/>
        <v>126</v>
      </c>
      <c r="V280" s="1" t="str">
        <f t="shared" si="100"/>
        <v/>
      </c>
      <c r="W280" s="1" t="str">
        <f t="shared" si="101"/>
        <v/>
      </c>
      <c r="Y280" s="1">
        <f t="shared" si="89"/>
        <v>68</v>
      </c>
      <c r="Z280" s="10">
        <f t="shared" si="102"/>
        <v>4</v>
      </c>
      <c r="AA280" s="11">
        <f t="shared" si="103"/>
        <v>68</v>
      </c>
      <c r="AB280" s="9" t="str">
        <f t="shared" si="104"/>
        <v>Ruby</v>
      </c>
      <c r="AC280" s="12" t="str">
        <f t="shared" si="105"/>
        <v>Barnes</v>
      </c>
      <c r="AD280" s="9">
        <f t="shared" si="106"/>
        <v>190</v>
      </c>
    </row>
    <row r="281" spans="1:30">
      <c r="A281" s="19">
        <f>SORT3!H281</f>
        <v>68</v>
      </c>
      <c r="B281" s="19" t="str">
        <f>SORT3!I281</f>
        <v>Randall</v>
      </c>
      <c r="C281" s="20">
        <f>SORT3!J281</f>
        <v>640</v>
      </c>
      <c r="D281" s="20">
        <f t="shared" si="90"/>
        <v>68</v>
      </c>
      <c r="E281" s="1" t="str">
        <f>IF(D281="","",IF(COUNTIF(A$1:A281,A281)&gt;1,"",1))</f>
        <v/>
      </c>
      <c r="F281" s="1" t="str">
        <f>IF(E281="","",SUM(E$1:E281))</f>
        <v/>
      </c>
      <c r="G281" s="2"/>
      <c r="H281" s="3" t="str">
        <f t="shared" si="91"/>
        <v/>
      </c>
      <c r="I281" s="1" t="str">
        <f t="shared" si="92"/>
        <v/>
      </c>
      <c r="J281" s="1" t="str">
        <f t="shared" si="93"/>
        <v/>
      </c>
      <c r="K281" s="10" t="e">
        <f t="shared" si="94"/>
        <v>#N/A</v>
      </c>
      <c r="L281" s="24" t="str">
        <f>SORT2!G281</f>
        <v/>
      </c>
      <c r="M281" s="24" t="str">
        <f>SORT2!H281</f>
        <v/>
      </c>
      <c r="N281" s="1" t="str">
        <f t="shared" si="95"/>
        <v/>
      </c>
      <c r="O281" s="1" t="str">
        <f>IF(N281="","",IF(COUNTIF(L$1:L281,L281)&gt;1,"",1))</f>
        <v/>
      </c>
      <c r="P281" s="1" t="str">
        <f>IF(O281="","",SUM(O$1:O281))</f>
        <v/>
      </c>
      <c r="Q281" s="2"/>
      <c r="R281" s="3" t="str">
        <f t="shared" si="96"/>
        <v/>
      </c>
      <c r="S281" s="1" t="str">
        <f t="shared" si="97"/>
        <v/>
      </c>
      <c r="T281" s="1" t="str">
        <f t="shared" si="98"/>
        <v/>
      </c>
      <c r="U281" s="3">
        <f t="shared" si="99"/>
        <v>126</v>
      </c>
      <c r="V281" s="1" t="str">
        <f t="shared" si="100"/>
        <v/>
      </c>
      <c r="W281" s="1" t="str">
        <f t="shared" si="101"/>
        <v/>
      </c>
      <c r="Y281" s="1">
        <f t="shared" si="89"/>
        <v>68</v>
      </c>
      <c r="Z281" s="10">
        <f t="shared" si="102"/>
        <v>5</v>
      </c>
      <c r="AA281" s="11">
        <f t="shared" si="103"/>
        <v>68</v>
      </c>
      <c r="AB281" s="9" t="str">
        <f t="shared" si="104"/>
        <v>Randall</v>
      </c>
      <c r="AC281" s="12" t="str">
        <f t="shared" si="105"/>
        <v>Barnes</v>
      </c>
      <c r="AD281" s="9">
        <f t="shared" si="106"/>
        <v>640</v>
      </c>
    </row>
    <row r="282" spans="1:30">
      <c r="A282" s="19">
        <f>SORT3!H282</f>
        <v>69</v>
      </c>
      <c r="B282" s="19" t="str">
        <f>SORT3!I282</f>
        <v>Don</v>
      </c>
      <c r="C282" s="20">
        <f>SORT3!J282</f>
        <v>1520</v>
      </c>
      <c r="D282" s="20">
        <f t="shared" si="90"/>
        <v>69</v>
      </c>
      <c r="E282" s="1">
        <f>IF(D282="","",IF(COUNTIF(A$1:A282,A282)&gt;1,"",1))</f>
        <v>1</v>
      </c>
      <c r="F282" s="1">
        <f>IF(E282="","",SUM(E$1:E282))</f>
        <v>69</v>
      </c>
      <c r="G282" s="2"/>
      <c r="H282" s="3" t="str">
        <f t="shared" si="91"/>
        <v/>
      </c>
      <c r="I282" s="1" t="str">
        <f t="shared" si="92"/>
        <v/>
      </c>
      <c r="J282" s="1" t="str">
        <f t="shared" si="93"/>
        <v/>
      </c>
      <c r="K282" s="10" t="e">
        <f t="shared" si="94"/>
        <v>#N/A</v>
      </c>
      <c r="L282" s="24" t="str">
        <f>SORT2!G282</f>
        <v/>
      </c>
      <c r="M282" s="24" t="str">
        <f>SORT2!H282</f>
        <v/>
      </c>
      <c r="N282" s="1" t="str">
        <f t="shared" si="95"/>
        <v/>
      </c>
      <c r="O282" s="1" t="str">
        <f>IF(N282="","",IF(COUNTIF(L$1:L282,L282)&gt;1,"",1))</f>
        <v/>
      </c>
      <c r="P282" s="1" t="str">
        <f>IF(O282="","",SUM(O$1:O282))</f>
        <v/>
      </c>
      <c r="Q282" s="2"/>
      <c r="R282" s="3" t="str">
        <f t="shared" si="96"/>
        <v/>
      </c>
      <c r="S282" s="1" t="str">
        <f t="shared" si="97"/>
        <v/>
      </c>
      <c r="T282" s="1" t="str">
        <f t="shared" si="98"/>
        <v/>
      </c>
      <c r="U282" s="3">
        <f t="shared" si="99"/>
        <v>126</v>
      </c>
      <c r="V282" s="1" t="str">
        <f t="shared" si="100"/>
        <v/>
      </c>
      <c r="W282" s="1" t="str">
        <f t="shared" si="101"/>
        <v/>
      </c>
      <c r="Y282" s="1">
        <f t="shared" si="89"/>
        <v>69</v>
      </c>
      <c r="Z282" s="10">
        <f t="shared" si="102"/>
        <v>1</v>
      </c>
      <c r="AA282" s="11">
        <f t="shared" si="103"/>
        <v>69</v>
      </c>
      <c r="AB282" s="9" t="str">
        <f t="shared" si="104"/>
        <v>Don</v>
      </c>
      <c r="AC282" s="12" t="str">
        <f t="shared" si="105"/>
        <v>Rogers</v>
      </c>
      <c r="AD282" s="9">
        <f t="shared" si="106"/>
        <v>1520</v>
      </c>
    </row>
    <row r="283" spans="1:30">
      <c r="A283" s="19">
        <f>SORT3!H283</f>
        <v>69</v>
      </c>
      <c r="B283" s="19" t="str">
        <f>SORT3!I283</f>
        <v>Marcia</v>
      </c>
      <c r="C283" s="20">
        <f>SORT3!J283</f>
        <v>1720</v>
      </c>
      <c r="D283" s="20">
        <f t="shared" si="90"/>
        <v>69</v>
      </c>
      <c r="E283" s="1" t="str">
        <f>IF(D283="","",IF(COUNTIF(A$1:A283,A283)&gt;1,"",1))</f>
        <v/>
      </c>
      <c r="F283" s="1" t="str">
        <f>IF(E283="","",SUM(E$1:E283))</f>
        <v/>
      </c>
      <c r="G283" s="2"/>
      <c r="H283" s="3" t="str">
        <f t="shared" si="91"/>
        <v/>
      </c>
      <c r="I283" s="1" t="str">
        <f t="shared" si="92"/>
        <v/>
      </c>
      <c r="J283" s="1" t="str">
        <f t="shared" si="93"/>
        <v/>
      </c>
      <c r="K283" s="10" t="e">
        <f t="shared" si="94"/>
        <v>#N/A</v>
      </c>
      <c r="L283" s="24" t="str">
        <f>SORT2!G283</f>
        <v/>
      </c>
      <c r="M283" s="24" t="str">
        <f>SORT2!H283</f>
        <v/>
      </c>
      <c r="N283" s="1" t="str">
        <f t="shared" si="95"/>
        <v/>
      </c>
      <c r="O283" s="1" t="str">
        <f>IF(N283="","",IF(COUNTIF(L$1:L283,L283)&gt;1,"",1))</f>
        <v/>
      </c>
      <c r="P283" s="1" t="str">
        <f>IF(O283="","",SUM(O$1:O283))</f>
        <v/>
      </c>
      <c r="Q283" s="2"/>
      <c r="R283" s="3" t="str">
        <f t="shared" si="96"/>
        <v/>
      </c>
      <c r="S283" s="1" t="str">
        <f t="shared" si="97"/>
        <v/>
      </c>
      <c r="T283" s="1" t="str">
        <f t="shared" si="98"/>
        <v/>
      </c>
      <c r="U283" s="3">
        <f t="shared" si="99"/>
        <v>126</v>
      </c>
      <c r="V283" s="1" t="str">
        <f t="shared" si="100"/>
        <v/>
      </c>
      <c r="W283" s="1" t="str">
        <f t="shared" si="101"/>
        <v/>
      </c>
      <c r="Y283" s="1">
        <f t="shared" si="89"/>
        <v>69</v>
      </c>
      <c r="Z283" s="10">
        <f t="shared" si="102"/>
        <v>2</v>
      </c>
      <c r="AA283" s="11">
        <f t="shared" si="103"/>
        <v>69</v>
      </c>
      <c r="AB283" s="9" t="str">
        <f t="shared" si="104"/>
        <v>Marcia</v>
      </c>
      <c r="AC283" s="12" t="str">
        <f t="shared" si="105"/>
        <v>Rogers</v>
      </c>
      <c r="AD283" s="9">
        <f t="shared" si="106"/>
        <v>1720</v>
      </c>
    </row>
    <row r="284" spans="1:30">
      <c r="A284" s="19">
        <f>SORT3!H284</f>
        <v>70</v>
      </c>
      <c r="B284" s="19" t="str">
        <f>SORT3!I284</f>
        <v>Michelle</v>
      </c>
      <c r="C284" s="20">
        <f>SORT3!J284</f>
        <v>140</v>
      </c>
      <c r="D284" s="20">
        <f t="shared" si="90"/>
        <v>70</v>
      </c>
      <c r="E284" s="1">
        <f>IF(D284="","",IF(COUNTIF(A$1:A284,A284)&gt;1,"",1))</f>
        <v>1</v>
      </c>
      <c r="F284" s="1">
        <f>IF(E284="","",SUM(E$1:E284))</f>
        <v>70</v>
      </c>
      <c r="G284" s="2"/>
      <c r="H284" s="3" t="str">
        <f t="shared" si="91"/>
        <v/>
      </c>
      <c r="I284" s="1" t="str">
        <f t="shared" si="92"/>
        <v/>
      </c>
      <c r="J284" s="1" t="str">
        <f t="shared" si="93"/>
        <v/>
      </c>
      <c r="K284" s="10" t="e">
        <f t="shared" si="94"/>
        <v>#N/A</v>
      </c>
      <c r="L284" s="24" t="str">
        <f>SORT2!G284</f>
        <v/>
      </c>
      <c r="M284" s="24" t="str">
        <f>SORT2!H284</f>
        <v/>
      </c>
      <c r="N284" s="1" t="str">
        <f t="shared" si="95"/>
        <v/>
      </c>
      <c r="O284" s="1" t="str">
        <f>IF(N284="","",IF(COUNTIF(L$1:L284,L284)&gt;1,"",1))</f>
        <v/>
      </c>
      <c r="P284" s="1" t="str">
        <f>IF(O284="","",SUM(O$1:O284))</f>
        <v/>
      </c>
      <c r="Q284" s="2"/>
      <c r="R284" s="3" t="str">
        <f t="shared" si="96"/>
        <v/>
      </c>
      <c r="S284" s="1" t="str">
        <f t="shared" si="97"/>
        <v/>
      </c>
      <c r="T284" s="1" t="str">
        <f t="shared" si="98"/>
        <v/>
      </c>
      <c r="U284" s="3">
        <f t="shared" si="99"/>
        <v>126</v>
      </c>
      <c r="V284" s="1" t="str">
        <f t="shared" si="100"/>
        <v/>
      </c>
      <c r="W284" s="1" t="str">
        <f t="shared" si="101"/>
        <v/>
      </c>
      <c r="Y284" s="1">
        <f t="shared" si="89"/>
        <v>70</v>
      </c>
      <c r="Z284" s="10">
        <f t="shared" si="102"/>
        <v>1</v>
      </c>
      <c r="AA284" s="11">
        <f t="shared" si="103"/>
        <v>70</v>
      </c>
      <c r="AB284" s="9" t="str">
        <f t="shared" si="104"/>
        <v>Michelle</v>
      </c>
      <c r="AC284" s="12" t="str">
        <f t="shared" si="105"/>
        <v>Hall</v>
      </c>
      <c r="AD284" s="9">
        <f t="shared" si="106"/>
        <v>140</v>
      </c>
    </row>
    <row r="285" spans="1:30">
      <c r="A285" s="19">
        <f>SORT3!H285</f>
        <v>70</v>
      </c>
      <c r="B285" s="19" t="str">
        <f>SORT3!I285</f>
        <v>Micheal</v>
      </c>
      <c r="C285" s="20">
        <f>SORT3!J285</f>
        <v>2450</v>
      </c>
      <c r="D285" s="20">
        <f t="shared" si="90"/>
        <v>70</v>
      </c>
      <c r="E285" s="1" t="str">
        <f>IF(D285="","",IF(COUNTIF(A$1:A285,A285)&gt;1,"",1))</f>
        <v/>
      </c>
      <c r="F285" s="1" t="str">
        <f>IF(E285="","",SUM(E$1:E285))</f>
        <v/>
      </c>
      <c r="G285" s="2"/>
      <c r="H285" s="3" t="str">
        <f t="shared" si="91"/>
        <v/>
      </c>
      <c r="I285" s="1" t="str">
        <f t="shared" si="92"/>
        <v/>
      </c>
      <c r="J285" s="1" t="str">
        <f t="shared" si="93"/>
        <v/>
      </c>
      <c r="K285" s="10" t="e">
        <f t="shared" si="94"/>
        <v>#N/A</v>
      </c>
      <c r="L285" s="24" t="str">
        <f>SORT2!G285</f>
        <v/>
      </c>
      <c r="M285" s="24" t="str">
        <f>SORT2!H285</f>
        <v/>
      </c>
      <c r="N285" s="1" t="str">
        <f t="shared" si="95"/>
        <v/>
      </c>
      <c r="O285" s="1" t="str">
        <f>IF(N285="","",IF(COUNTIF(L$1:L285,L285)&gt;1,"",1))</f>
        <v/>
      </c>
      <c r="P285" s="1" t="str">
        <f>IF(O285="","",SUM(O$1:O285))</f>
        <v/>
      </c>
      <c r="Q285" s="2"/>
      <c r="R285" s="3" t="str">
        <f t="shared" si="96"/>
        <v/>
      </c>
      <c r="S285" s="1" t="str">
        <f t="shared" si="97"/>
        <v/>
      </c>
      <c r="T285" s="1" t="str">
        <f t="shared" si="98"/>
        <v/>
      </c>
      <c r="U285" s="3">
        <f t="shared" si="99"/>
        <v>126</v>
      </c>
      <c r="V285" s="1" t="str">
        <f t="shared" si="100"/>
        <v/>
      </c>
      <c r="W285" s="1" t="str">
        <f t="shared" si="101"/>
        <v/>
      </c>
      <c r="Y285" s="1">
        <f t="shared" si="89"/>
        <v>70</v>
      </c>
      <c r="Z285" s="10">
        <f t="shared" si="102"/>
        <v>2</v>
      </c>
      <c r="AA285" s="11">
        <f t="shared" si="103"/>
        <v>70</v>
      </c>
      <c r="AB285" s="9" t="str">
        <f t="shared" si="104"/>
        <v>Micheal</v>
      </c>
      <c r="AC285" s="12" t="str">
        <f t="shared" si="105"/>
        <v>Hall</v>
      </c>
      <c r="AD285" s="9">
        <f t="shared" si="106"/>
        <v>2450</v>
      </c>
    </row>
    <row r="286" spans="1:30">
      <c r="A286" s="19">
        <f>SORT3!H286</f>
        <v>71</v>
      </c>
      <c r="B286" s="19" t="str">
        <f>SORT3!I286</f>
        <v>Shane</v>
      </c>
      <c r="C286" s="20">
        <f>SORT3!J286</f>
        <v>150</v>
      </c>
      <c r="D286" s="20">
        <f t="shared" si="90"/>
        <v>71</v>
      </c>
      <c r="E286" s="1">
        <f>IF(D286="","",IF(COUNTIF(A$1:A286,A286)&gt;1,"",1))</f>
        <v>1</v>
      </c>
      <c r="F286" s="1">
        <f>IF(E286="","",SUM(E$1:E286))</f>
        <v>71</v>
      </c>
      <c r="G286" s="2"/>
      <c r="H286" s="3" t="str">
        <f t="shared" si="91"/>
        <v/>
      </c>
      <c r="I286" s="1" t="str">
        <f t="shared" si="92"/>
        <v/>
      </c>
      <c r="J286" s="1" t="str">
        <f t="shared" si="93"/>
        <v/>
      </c>
      <c r="K286" s="10" t="e">
        <f t="shared" si="94"/>
        <v>#N/A</v>
      </c>
      <c r="L286" s="24" t="str">
        <f>SORT2!G286</f>
        <v/>
      </c>
      <c r="M286" s="24" t="str">
        <f>SORT2!H286</f>
        <v/>
      </c>
      <c r="N286" s="1" t="str">
        <f t="shared" si="95"/>
        <v/>
      </c>
      <c r="O286" s="1" t="str">
        <f>IF(N286="","",IF(COUNTIF(L$1:L286,L286)&gt;1,"",1))</f>
        <v/>
      </c>
      <c r="P286" s="1" t="str">
        <f>IF(O286="","",SUM(O$1:O286))</f>
        <v/>
      </c>
      <c r="Q286" s="2"/>
      <c r="R286" s="3" t="str">
        <f t="shared" si="96"/>
        <v/>
      </c>
      <c r="S286" s="1" t="str">
        <f t="shared" si="97"/>
        <v/>
      </c>
      <c r="T286" s="1" t="str">
        <f t="shared" si="98"/>
        <v/>
      </c>
      <c r="U286" s="3">
        <f t="shared" si="99"/>
        <v>126</v>
      </c>
      <c r="V286" s="1" t="str">
        <f t="shared" si="100"/>
        <v/>
      </c>
      <c r="W286" s="1" t="str">
        <f t="shared" si="101"/>
        <v/>
      </c>
      <c r="Y286" s="1">
        <f t="shared" si="89"/>
        <v>71</v>
      </c>
      <c r="Z286" s="10">
        <f t="shared" si="102"/>
        <v>1</v>
      </c>
      <c r="AA286" s="11">
        <f t="shared" si="103"/>
        <v>71</v>
      </c>
      <c r="AB286" s="9" t="str">
        <f t="shared" si="104"/>
        <v>Shane</v>
      </c>
      <c r="AC286" s="12" t="str">
        <f t="shared" si="105"/>
        <v>Foster</v>
      </c>
      <c r="AD286" s="9">
        <f t="shared" si="106"/>
        <v>150</v>
      </c>
    </row>
    <row r="287" spans="1:30">
      <c r="A287" s="19">
        <f>SORT3!H287</f>
        <v>71</v>
      </c>
      <c r="B287" s="19" t="str">
        <f>SORT3!I287</f>
        <v>Darryl</v>
      </c>
      <c r="C287" s="20">
        <f>SORT3!J287</f>
        <v>2820</v>
      </c>
      <c r="D287" s="20">
        <f t="shared" si="90"/>
        <v>71</v>
      </c>
      <c r="E287" s="1" t="str">
        <f>IF(D287="","",IF(COUNTIF(A$1:A287,A287)&gt;1,"",1))</f>
        <v/>
      </c>
      <c r="F287" s="1" t="str">
        <f>IF(E287="","",SUM(E$1:E287))</f>
        <v/>
      </c>
      <c r="G287" s="2"/>
      <c r="H287" s="3" t="str">
        <f t="shared" si="91"/>
        <v/>
      </c>
      <c r="I287" s="1" t="str">
        <f t="shared" si="92"/>
        <v/>
      </c>
      <c r="J287" s="1" t="str">
        <f t="shared" si="93"/>
        <v/>
      </c>
      <c r="K287" s="10" t="e">
        <f t="shared" si="94"/>
        <v>#N/A</v>
      </c>
      <c r="L287" s="24" t="str">
        <f>SORT2!G287</f>
        <v/>
      </c>
      <c r="M287" s="24" t="str">
        <f>SORT2!H287</f>
        <v/>
      </c>
      <c r="N287" s="1" t="str">
        <f t="shared" si="95"/>
        <v/>
      </c>
      <c r="O287" s="1" t="str">
        <f>IF(N287="","",IF(COUNTIF(L$1:L287,L287)&gt;1,"",1))</f>
        <v/>
      </c>
      <c r="P287" s="1" t="str">
        <f>IF(O287="","",SUM(O$1:O287))</f>
        <v/>
      </c>
      <c r="Q287" s="2"/>
      <c r="R287" s="3" t="str">
        <f t="shared" si="96"/>
        <v/>
      </c>
      <c r="S287" s="1" t="str">
        <f t="shared" si="97"/>
        <v/>
      </c>
      <c r="T287" s="1" t="str">
        <f t="shared" si="98"/>
        <v/>
      </c>
      <c r="U287" s="3">
        <f t="shared" si="99"/>
        <v>126</v>
      </c>
      <c r="V287" s="1" t="str">
        <f t="shared" si="100"/>
        <v/>
      </c>
      <c r="W287" s="1" t="str">
        <f t="shared" si="101"/>
        <v/>
      </c>
      <c r="Y287" s="1">
        <f t="shared" si="89"/>
        <v>71</v>
      </c>
      <c r="Z287" s="10">
        <f t="shared" si="102"/>
        <v>2</v>
      </c>
      <c r="AA287" s="11">
        <f t="shared" si="103"/>
        <v>71</v>
      </c>
      <c r="AB287" s="9" t="str">
        <f t="shared" si="104"/>
        <v>Darryl</v>
      </c>
      <c r="AC287" s="12" t="str">
        <f t="shared" si="105"/>
        <v>Foster</v>
      </c>
      <c r="AD287" s="9">
        <f t="shared" si="106"/>
        <v>2820</v>
      </c>
    </row>
    <row r="288" spans="1:30">
      <c r="A288" s="19">
        <f>SORT3!H288</f>
        <v>71</v>
      </c>
      <c r="B288" s="19" t="str">
        <f>SORT3!I288</f>
        <v>Lillie</v>
      </c>
      <c r="C288" s="20">
        <f>SORT3!J288</f>
        <v>2550</v>
      </c>
      <c r="D288" s="20">
        <f t="shared" si="90"/>
        <v>71</v>
      </c>
      <c r="E288" s="1" t="str">
        <f>IF(D288="","",IF(COUNTIF(A$1:A288,A288)&gt;1,"",1))</f>
        <v/>
      </c>
      <c r="F288" s="1" t="str">
        <f>IF(E288="","",SUM(E$1:E288))</f>
        <v/>
      </c>
      <c r="G288" s="2"/>
      <c r="H288" s="3" t="str">
        <f t="shared" si="91"/>
        <v/>
      </c>
      <c r="I288" s="1" t="str">
        <f t="shared" si="92"/>
        <v/>
      </c>
      <c r="J288" s="1" t="str">
        <f t="shared" si="93"/>
        <v/>
      </c>
      <c r="K288" s="10" t="e">
        <f t="shared" si="94"/>
        <v>#N/A</v>
      </c>
      <c r="L288" s="24" t="str">
        <f>SORT2!G288</f>
        <v/>
      </c>
      <c r="M288" s="24" t="str">
        <f>SORT2!H288</f>
        <v/>
      </c>
      <c r="N288" s="1" t="str">
        <f t="shared" si="95"/>
        <v/>
      </c>
      <c r="O288" s="1" t="str">
        <f>IF(N288="","",IF(COUNTIF(L$1:L288,L288)&gt;1,"",1))</f>
        <v/>
      </c>
      <c r="P288" s="1" t="str">
        <f>IF(O288="","",SUM(O$1:O288))</f>
        <v/>
      </c>
      <c r="Q288" s="2"/>
      <c r="R288" s="3" t="str">
        <f t="shared" si="96"/>
        <v/>
      </c>
      <c r="S288" s="1" t="str">
        <f t="shared" si="97"/>
        <v/>
      </c>
      <c r="T288" s="1" t="str">
        <f t="shared" si="98"/>
        <v/>
      </c>
      <c r="U288" s="3">
        <f t="shared" si="99"/>
        <v>126</v>
      </c>
      <c r="V288" s="1" t="str">
        <f t="shared" si="100"/>
        <v/>
      </c>
      <c r="W288" s="1" t="str">
        <f t="shared" si="101"/>
        <v/>
      </c>
      <c r="Y288" s="1">
        <f t="shared" si="89"/>
        <v>71</v>
      </c>
      <c r="Z288" s="10">
        <f t="shared" si="102"/>
        <v>3</v>
      </c>
      <c r="AA288" s="11">
        <f t="shared" si="103"/>
        <v>71</v>
      </c>
      <c r="AB288" s="9" t="str">
        <f t="shared" si="104"/>
        <v>Lillie</v>
      </c>
      <c r="AC288" s="12" t="str">
        <f t="shared" si="105"/>
        <v>Foster</v>
      </c>
      <c r="AD288" s="9">
        <f t="shared" si="106"/>
        <v>2550</v>
      </c>
    </row>
    <row r="289" spans="1:30">
      <c r="A289" s="19">
        <f>SORT3!H289</f>
        <v>71</v>
      </c>
      <c r="B289" s="19" t="str">
        <f>SORT3!I289</f>
        <v>Kristin</v>
      </c>
      <c r="C289" s="20">
        <f>SORT3!J289</f>
        <v>1080</v>
      </c>
      <c r="D289" s="20">
        <f t="shared" si="90"/>
        <v>71</v>
      </c>
      <c r="E289" s="1" t="str">
        <f>IF(D289="","",IF(COUNTIF(A$1:A289,A289)&gt;1,"",1))</f>
        <v/>
      </c>
      <c r="F289" s="1" t="str">
        <f>IF(E289="","",SUM(E$1:E289))</f>
        <v/>
      </c>
      <c r="G289" s="2"/>
      <c r="H289" s="3" t="str">
        <f t="shared" si="91"/>
        <v/>
      </c>
      <c r="I289" s="1" t="str">
        <f t="shared" si="92"/>
        <v/>
      </c>
      <c r="J289" s="1" t="str">
        <f t="shared" si="93"/>
        <v/>
      </c>
      <c r="K289" s="10" t="e">
        <f t="shared" si="94"/>
        <v>#N/A</v>
      </c>
      <c r="L289" s="24" t="str">
        <f>SORT2!G289</f>
        <v/>
      </c>
      <c r="M289" s="24" t="str">
        <f>SORT2!H289</f>
        <v/>
      </c>
      <c r="N289" s="1" t="str">
        <f t="shared" si="95"/>
        <v/>
      </c>
      <c r="O289" s="1" t="str">
        <f>IF(N289="","",IF(COUNTIF(L$1:L289,L289)&gt;1,"",1))</f>
        <v/>
      </c>
      <c r="P289" s="1" t="str">
        <f>IF(O289="","",SUM(O$1:O289))</f>
        <v/>
      </c>
      <c r="Q289" s="2"/>
      <c r="R289" s="3" t="str">
        <f t="shared" si="96"/>
        <v/>
      </c>
      <c r="S289" s="1" t="str">
        <f t="shared" si="97"/>
        <v/>
      </c>
      <c r="T289" s="1" t="str">
        <f t="shared" si="98"/>
        <v/>
      </c>
      <c r="U289" s="3">
        <f t="shared" si="99"/>
        <v>126</v>
      </c>
      <c r="V289" s="1" t="str">
        <f t="shared" si="100"/>
        <v/>
      </c>
      <c r="W289" s="1" t="str">
        <f t="shared" si="101"/>
        <v/>
      </c>
      <c r="Y289" s="1">
        <f t="shared" si="89"/>
        <v>71</v>
      </c>
      <c r="Z289" s="10">
        <f t="shared" si="102"/>
        <v>4</v>
      </c>
      <c r="AA289" s="11">
        <f t="shared" si="103"/>
        <v>71</v>
      </c>
      <c r="AB289" s="9" t="str">
        <f t="shared" si="104"/>
        <v>Kristin</v>
      </c>
      <c r="AC289" s="12" t="str">
        <f t="shared" si="105"/>
        <v>Foster</v>
      </c>
      <c r="AD289" s="9">
        <f t="shared" si="106"/>
        <v>1080</v>
      </c>
    </row>
    <row r="290" spans="1:30">
      <c r="A290" s="19">
        <f>SORT3!H290</f>
        <v>71</v>
      </c>
      <c r="B290" s="19" t="str">
        <f>SORT3!I290</f>
        <v>Yvonne</v>
      </c>
      <c r="C290" s="20">
        <f>SORT3!J290</f>
        <v>2430</v>
      </c>
      <c r="D290" s="20">
        <f t="shared" si="90"/>
        <v>71</v>
      </c>
      <c r="E290" s="1" t="str">
        <f>IF(D290="","",IF(COUNTIF(A$1:A290,A290)&gt;1,"",1))</f>
        <v/>
      </c>
      <c r="F290" s="1" t="str">
        <f>IF(E290="","",SUM(E$1:E290))</f>
        <v/>
      </c>
      <c r="G290" s="2"/>
      <c r="H290" s="3" t="str">
        <f t="shared" si="91"/>
        <v/>
      </c>
      <c r="I290" s="1" t="str">
        <f t="shared" si="92"/>
        <v/>
      </c>
      <c r="J290" s="1" t="str">
        <f t="shared" si="93"/>
        <v/>
      </c>
      <c r="K290" s="10" t="e">
        <f t="shared" si="94"/>
        <v>#N/A</v>
      </c>
      <c r="L290" s="24" t="str">
        <f>SORT2!G290</f>
        <v/>
      </c>
      <c r="M290" s="24" t="str">
        <f>SORT2!H290</f>
        <v/>
      </c>
      <c r="N290" s="1" t="str">
        <f t="shared" si="95"/>
        <v/>
      </c>
      <c r="O290" s="1" t="str">
        <f>IF(N290="","",IF(COUNTIF(L$1:L290,L290)&gt;1,"",1))</f>
        <v/>
      </c>
      <c r="P290" s="1" t="str">
        <f>IF(O290="","",SUM(O$1:O290))</f>
        <v/>
      </c>
      <c r="Q290" s="2"/>
      <c r="R290" s="3" t="str">
        <f t="shared" si="96"/>
        <v/>
      </c>
      <c r="S290" s="1" t="str">
        <f t="shared" si="97"/>
        <v/>
      </c>
      <c r="T290" s="1" t="str">
        <f t="shared" si="98"/>
        <v/>
      </c>
      <c r="U290" s="3">
        <f t="shared" si="99"/>
        <v>126</v>
      </c>
      <c r="V290" s="1" t="str">
        <f t="shared" si="100"/>
        <v/>
      </c>
      <c r="W290" s="1" t="str">
        <f t="shared" si="101"/>
        <v/>
      </c>
      <c r="Y290" s="1">
        <f t="shared" si="89"/>
        <v>71</v>
      </c>
      <c r="Z290" s="10">
        <f t="shared" si="102"/>
        <v>5</v>
      </c>
      <c r="AA290" s="11">
        <f t="shared" si="103"/>
        <v>71</v>
      </c>
      <c r="AB290" s="9" t="str">
        <f t="shared" si="104"/>
        <v>Yvonne</v>
      </c>
      <c r="AC290" s="12" t="str">
        <f t="shared" si="105"/>
        <v>Foster</v>
      </c>
      <c r="AD290" s="9">
        <f t="shared" si="106"/>
        <v>2430</v>
      </c>
    </row>
    <row r="291" spans="1:30">
      <c r="A291" s="19">
        <f>SORT3!H291</f>
        <v>71</v>
      </c>
      <c r="B291" s="19" t="str">
        <f>SORT3!I291</f>
        <v>Janice</v>
      </c>
      <c r="C291" s="20">
        <f>SORT3!J291</f>
        <v>860</v>
      </c>
      <c r="D291" s="20">
        <f t="shared" si="90"/>
        <v>71</v>
      </c>
      <c r="E291" s="1" t="str">
        <f>IF(D291="","",IF(COUNTIF(A$1:A291,A291)&gt;1,"",1))</f>
        <v/>
      </c>
      <c r="F291" s="1" t="str">
        <f>IF(E291="","",SUM(E$1:E291))</f>
        <v/>
      </c>
      <c r="G291" s="2"/>
      <c r="H291" s="3" t="str">
        <f t="shared" si="91"/>
        <v/>
      </c>
      <c r="I291" s="1" t="str">
        <f t="shared" si="92"/>
        <v/>
      </c>
      <c r="J291" s="1" t="str">
        <f t="shared" si="93"/>
        <v/>
      </c>
      <c r="K291" s="10" t="e">
        <f t="shared" si="94"/>
        <v>#N/A</v>
      </c>
      <c r="L291" s="24" t="str">
        <f>SORT2!G291</f>
        <v/>
      </c>
      <c r="M291" s="24" t="str">
        <f>SORT2!H291</f>
        <v/>
      </c>
      <c r="N291" s="1" t="str">
        <f t="shared" si="95"/>
        <v/>
      </c>
      <c r="O291" s="1" t="str">
        <f>IF(N291="","",IF(COUNTIF(L$1:L291,L291)&gt;1,"",1))</f>
        <v/>
      </c>
      <c r="P291" s="1" t="str">
        <f>IF(O291="","",SUM(O$1:O291))</f>
        <v/>
      </c>
      <c r="Q291" s="2"/>
      <c r="R291" s="3" t="str">
        <f t="shared" si="96"/>
        <v/>
      </c>
      <c r="S291" s="1" t="str">
        <f t="shared" si="97"/>
        <v/>
      </c>
      <c r="T291" s="1" t="str">
        <f t="shared" si="98"/>
        <v/>
      </c>
      <c r="U291" s="3">
        <f t="shared" si="99"/>
        <v>126</v>
      </c>
      <c r="V291" s="1" t="str">
        <f t="shared" si="100"/>
        <v/>
      </c>
      <c r="W291" s="1" t="str">
        <f t="shared" si="101"/>
        <v/>
      </c>
      <c r="Y291" s="1">
        <f t="shared" si="89"/>
        <v>71</v>
      </c>
      <c r="Z291" s="10">
        <f t="shared" si="102"/>
        <v>6</v>
      </c>
      <c r="AA291" s="11">
        <f t="shared" si="103"/>
        <v>71</v>
      </c>
      <c r="AB291" s="9" t="str">
        <f t="shared" si="104"/>
        <v>Janice</v>
      </c>
      <c r="AC291" s="12" t="str">
        <f t="shared" si="105"/>
        <v>Foster</v>
      </c>
      <c r="AD291" s="9">
        <f t="shared" si="106"/>
        <v>860</v>
      </c>
    </row>
    <row r="292" spans="1:30">
      <c r="A292" s="19">
        <f>SORT3!H292</f>
        <v>72</v>
      </c>
      <c r="B292" s="19" t="str">
        <f>SORT3!I292</f>
        <v>Brad</v>
      </c>
      <c r="C292" s="20">
        <f>SORT3!J292</f>
        <v>1670</v>
      </c>
      <c r="D292" s="20">
        <f t="shared" si="90"/>
        <v>72</v>
      </c>
      <c r="E292" s="1">
        <f>IF(D292="","",IF(COUNTIF(A$1:A292,A292)&gt;1,"",1))</f>
        <v>1</v>
      </c>
      <c r="F292" s="1">
        <f>IF(E292="","",SUM(E$1:E292))</f>
        <v>72</v>
      </c>
      <c r="G292" s="2"/>
      <c r="H292" s="3" t="str">
        <f t="shared" si="91"/>
        <v/>
      </c>
      <c r="I292" s="1" t="str">
        <f t="shared" si="92"/>
        <v/>
      </c>
      <c r="J292" s="1" t="str">
        <f t="shared" si="93"/>
        <v/>
      </c>
      <c r="K292" s="10" t="e">
        <f t="shared" si="94"/>
        <v>#N/A</v>
      </c>
      <c r="L292" s="24" t="str">
        <f>SORT2!G292</f>
        <v/>
      </c>
      <c r="M292" s="24" t="str">
        <f>SORT2!H292</f>
        <v/>
      </c>
      <c r="N292" s="1" t="str">
        <f t="shared" si="95"/>
        <v/>
      </c>
      <c r="O292" s="1" t="str">
        <f>IF(N292="","",IF(COUNTIF(L$1:L292,L292)&gt;1,"",1))</f>
        <v/>
      </c>
      <c r="P292" s="1" t="str">
        <f>IF(O292="","",SUM(O$1:O292))</f>
        <v/>
      </c>
      <c r="Q292" s="2"/>
      <c r="R292" s="3" t="str">
        <f t="shared" si="96"/>
        <v/>
      </c>
      <c r="S292" s="1" t="str">
        <f t="shared" si="97"/>
        <v/>
      </c>
      <c r="T292" s="1" t="str">
        <f t="shared" si="98"/>
        <v/>
      </c>
      <c r="U292" s="3">
        <f t="shared" si="99"/>
        <v>126</v>
      </c>
      <c r="V292" s="1" t="str">
        <f t="shared" si="100"/>
        <v/>
      </c>
      <c r="W292" s="1" t="str">
        <f t="shared" si="101"/>
        <v/>
      </c>
      <c r="Y292" s="1">
        <f t="shared" si="89"/>
        <v>72</v>
      </c>
      <c r="Z292" s="10">
        <f t="shared" si="102"/>
        <v>1</v>
      </c>
      <c r="AA292" s="11">
        <f t="shared" si="103"/>
        <v>72</v>
      </c>
      <c r="AB292" s="9" t="str">
        <f t="shared" si="104"/>
        <v>Brad</v>
      </c>
      <c r="AC292" s="12" t="str">
        <f t="shared" si="105"/>
        <v>Jones</v>
      </c>
      <c r="AD292" s="9">
        <f t="shared" si="106"/>
        <v>1670</v>
      </c>
    </row>
    <row r="293" spans="1:30">
      <c r="A293" s="19">
        <f>SORT3!H293</f>
        <v>72</v>
      </c>
      <c r="B293" s="19" t="str">
        <f>SORT3!I293</f>
        <v>Catherine</v>
      </c>
      <c r="C293" s="20">
        <f>SORT3!J293</f>
        <v>740</v>
      </c>
      <c r="D293" s="20">
        <f t="shared" si="90"/>
        <v>72</v>
      </c>
      <c r="E293" s="1" t="str">
        <f>IF(D293="","",IF(COUNTIF(A$1:A293,A293)&gt;1,"",1))</f>
        <v/>
      </c>
      <c r="F293" s="1" t="str">
        <f>IF(E293="","",SUM(E$1:E293))</f>
        <v/>
      </c>
      <c r="G293" s="2"/>
      <c r="H293" s="3" t="str">
        <f t="shared" si="91"/>
        <v/>
      </c>
      <c r="I293" s="1" t="str">
        <f t="shared" si="92"/>
        <v/>
      </c>
      <c r="J293" s="1" t="str">
        <f t="shared" si="93"/>
        <v/>
      </c>
      <c r="K293" s="10" t="e">
        <f t="shared" si="94"/>
        <v>#N/A</v>
      </c>
      <c r="L293" s="24" t="str">
        <f>SORT2!G293</f>
        <v/>
      </c>
      <c r="M293" s="24" t="str">
        <f>SORT2!H293</f>
        <v/>
      </c>
      <c r="N293" s="1" t="str">
        <f t="shared" si="95"/>
        <v/>
      </c>
      <c r="O293" s="1" t="str">
        <f>IF(N293="","",IF(COUNTIF(L$1:L293,L293)&gt;1,"",1))</f>
        <v/>
      </c>
      <c r="P293" s="1" t="str">
        <f>IF(O293="","",SUM(O$1:O293))</f>
        <v/>
      </c>
      <c r="Q293" s="2"/>
      <c r="R293" s="3" t="str">
        <f t="shared" si="96"/>
        <v/>
      </c>
      <c r="S293" s="1" t="str">
        <f t="shared" si="97"/>
        <v/>
      </c>
      <c r="T293" s="1" t="str">
        <f t="shared" si="98"/>
        <v/>
      </c>
      <c r="U293" s="3">
        <f t="shared" si="99"/>
        <v>126</v>
      </c>
      <c r="V293" s="1" t="str">
        <f t="shared" si="100"/>
        <v/>
      </c>
      <c r="W293" s="1" t="str">
        <f t="shared" si="101"/>
        <v/>
      </c>
      <c r="Y293" s="1">
        <f t="shared" si="89"/>
        <v>72</v>
      </c>
      <c r="Z293" s="10">
        <f t="shared" si="102"/>
        <v>2</v>
      </c>
      <c r="AA293" s="11">
        <f t="shared" si="103"/>
        <v>72</v>
      </c>
      <c r="AB293" s="9" t="str">
        <f t="shared" si="104"/>
        <v>Catherine</v>
      </c>
      <c r="AC293" s="12" t="str">
        <f t="shared" si="105"/>
        <v>Jones</v>
      </c>
      <c r="AD293" s="9">
        <f t="shared" si="106"/>
        <v>740</v>
      </c>
    </row>
    <row r="294" spans="1:30">
      <c r="A294" s="19">
        <f>SORT3!H294</f>
        <v>72</v>
      </c>
      <c r="B294" s="19" t="str">
        <f>SORT3!I294</f>
        <v>Vera</v>
      </c>
      <c r="C294" s="20">
        <f>SORT3!J294</f>
        <v>280</v>
      </c>
      <c r="D294" s="20">
        <f t="shared" si="90"/>
        <v>72</v>
      </c>
      <c r="E294" s="1" t="str">
        <f>IF(D294="","",IF(COUNTIF(A$1:A294,A294)&gt;1,"",1))</f>
        <v/>
      </c>
      <c r="F294" s="1" t="str">
        <f>IF(E294="","",SUM(E$1:E294))</f>
        <v/>
      </c>
      <c r="G294" s="2"/>
      <c r="H294" s="3" t="str">
        <f t="shared" si="91"/>
        <v/>
      </c>
      <c r="I294" s="1" t="str">
        <f t="shared" si="92"/>
        <v/>
      </c>
      <c r="J294" s="1" t="str">
        <f t="shared" si="93"/>
        <v/>
      </c>
      <c r="K294" s="10" t="e">
        <f t="shared" si="94"/>
        <v>#N/A</v>
      </c>
      <c r="L294" s="24" t="str">
        <f>SORT2!G294</f>
        <v/>
      </c>
      <c r="M294" s="24" t="str">
        <f>SORT2!H294</f>
        <v/>
      </c>
      <c r="N294" s="1" t="str">
        <f t="shared" si="95"/>
        <v/>
      </c>
      <c r="O294" s="1" t="str">
        <f>IF(N294="","",IF(COUNTIF(L$1:L294,L294)&gt;1,"",1))</f>
        <v/>
      </c>
      <c r="P294" s="1" t="str">
        <f>IF(O294="","",SUM(O$1:O294))</f>
        <v/>
      </c>
      <c r="Q294" s="2"/>
      <c r="R294" s="3" t="str">
        <f t="shared" si="96"/>
        <v/>
      </c>
      <c r="S294" s="1" t="str">
        <f t="shared" si="97"/>
        <v/>
      </c>
      <c r="T294" s="1" t="str">
        <f t="shared" si="98"/>
        <v/>
      </c>
      <c r="U294" s="3">
        <f t="shared" si="99"/>
        <v>126</v>
      </c>
      <c r="V294" s="1" t="str">
        <f t="shared" si="100"/>
        <v/>
      </c>
      <c r="W294" s="1" t="str">
        <f t="shared" si="101"/>
        <v/>
      </c>
      <c r="Y294" s="1">
        <f t="shared" si="89"/>
        <v>72</v>
      </c>
      <c r="Z294" s="10">
        <f t="shared" si="102"/>
        <v>3</v>
      </c>
      <c r="AA294" s="11">
        <f t="shared" si="103"/>
        <v>72</v>
      </c>
      <c r="AB294" s="9" t="str">
        <f t="shared" si="104"/>
        <v>Vera</v>
      </c>
      <c r="AC294" s="12" t="str">
        <f t="shared" si="105"/>
        <v>Jones</v>
      </c>
      <c r="AD294" s="9">
        <f t="shared" si="106"/>
        <v>280</v>
      </c>
    </row>
    <row r="295" spans="1:30">
      <c r="A295" s="19">
        <f>SORT3!H295</f>
        <v>73</v>
      </c>
      <c r="B295" s="19" t="str">
        <f>SORT3!I295</f>
        <v>Cindy</v>
      </c>
      <c r="C295" s="20">
        <f>SORT3!J295</f>
        <v>760</v>
      </c>
      <c r="D295" s="20">
        <f t="shared" si="90"/>
        <v>73</v>
      </c>
      <c r="E295" s="1">
        <f>IF(D295="","",IF(COUNTIF(A$1:A295,A295)&gt;1,"",1))</f>
        <v>1</v>
      </c>
      <c r="F295" s="1">
        <f>IF(E295="","",SUM(E$1:E295))</f>
        <v>73</v>
      </c>
      <c r="G295" s="2"/>
      <c r="H295" s="3" t="str">
        <f t="shared" si="91"/>
        <v/>
      </c>
      <c r="I295" s="1" t="str">
        <f t="shared" si="92"/>
        <v/>
      </c>
      <c r="J295" s="1" t="str">
        <f t="shared" si="93"/>
        <v/>
      </c>
      <c r="K295" s="10" t="e">
        <f t="shared" si="94"/>
        <v>#N/A</v>
      </c>
      <c r="L295" s="24" t="str">
        <f>SORT2!G295</f>
        <v/>
      </c>
      <c r="M295" s="24" t="str">
        <f>SORT2!H295</f>
        <v/>
      </c>
      <c r="N295" s="1" t="str">
        <f t="shared" si="95"/>
        <v/>
      </c>
      <c r="O295" s="1" t="str">
        <f>IF(N295="","",IF(COUNTIF(L$1:L295,L295)&gt;1,"",1))</f>
        <v/>
      </c>
      <c r="P295" s="1" t="str">
        <f>IF(O295="","",SUM(O$1:O295))</f>
        <v/>
      </c>
      <c r="Q295" s="2"/>
      <c r="R295" s="3" t="str">
        <f t="shared" si="96"/>
        <v/>
      </c>
      <c r="S295" s="1" t="str">
        <f t="shared" si="97"/>
        <v/>
      </c>
      <c r="T295" s="1" t="str">
        <f t="shared" si="98"/>
        <v/>
      </c>
      <c r="U295" s="3">
        <f t="shared" si="99"/>
        <v>126</v>
      </c>
      <c r="V295" s="1" t="str">
        <f t="shared" si="100"/>
        <v/>
      </c>
      <c r="W295" s="1" t="str">
        <f t="shared" si="101"/>
        <v/>
      </c>
      <c r="Y295" s="1">
        <f t="shared" si="89"/>
        <v>73</v>
      </c>
      <c r="Z295" s="10">
        <f t="shared" si="102"/>
        <v>1</v>
      </c>
      <c r="AA295" s="11">
        <f t="shared" si="103"/>
        <v>73</v>
      </c>
      <c r="AB295" s="9" t="str">
        <f t="shared" si="104"/>
        <v>Cindy</v>
      </c>
      <c r="AC295" s="12" t="str">
        <f t="shared" si="105"/>
        <v>Brown</v>
      </c>
      <c r="AD295" s="9">
        <f t="shared" si="106"/>
        <v>760</v>
      </c>
    </row>
    <row r="296" spans="1:30">
      <c r="A296" s="19">
        <f>SORT3!H296</f>
        <v>73</v>
      </c>
      <c r="B296" s="19" t="str">
        <f>SORT3!I296</f>
        <v>Eugene</v>
      </c>
      <c r="C296" s="20">
        <f>SORT3!J296</f>
        <v>1260</v>
      </c>
      <c r="D296" s="20">
        <f t="shared" si="90"/>
        <v>73</v>
      </c>
      <c r="E296" s="1" t="str">
        <f>IF(D296="","",IF(COUNTIF(A$1:A296,A296)&gt;1,"",1))</f>
        <v/>
      </c>
      <c r="F296" s="1" t="str">
        <f>IF(E296="","",SUM(E$1:E296))</f>
        <v/>
      </c>
      <c r="G296" s="2"/>
      <c r="H296" s="3" t="str">
        <f t="shared" si="91"/>
        <v/>
      </c>
      <c r="I296" s="1" t="str">
        <f t="shared" si="92"/>
        <v/>
      </c>
      <c r="J296" s="1" t="str">
        <f t="shared" si="93"/>
        <v/>
      </c>
      <c r="K296" s="10" t="e">
        <f t="shared" si="94"/>
        <v>#N/A</v>
      </c>
      <c r="L296" s="24" t="str">
        <f>SORT2!G296</f>
        <v/>
      </c>
      <c r="M296" s="24" t="str">
        <f>SORT2!H296</f>
        <v/>
      </c>
      <c r="N296" s="1" t="str">
        <f t="shared" si="95"/>
        <v/>
      </c>
      <c r="O296" s="1" t="str">
        <f>IF(N296="","",IF(COUNTIF(L$1:L296,L296)&gt;1,"",1))</f>
        <v/>
      </c>
      <c r="P296" s="1" t="str">
        <f>IF(O296="","",SUM(O$1:O296))</f>
        <v/>
      </c>
      <c r="Q296" s="2"/>
      <c r="R296" s="3" t="str">
        <f t="shared" si="96"/>
        <v/>
      </c>
      <c r="S296" s="1" t="str">
        <f t="shared" si="97"/>
        <v/>
      </c>
      <c r="T296" s="1" t="str">
        <f t="shared" si="98"/>
        <v/>
      </c>
      <c r="U296" s="3">
        <f t="shared" si="99"/>
        <v>126</v>
      </c>
      <c r="V296" s="1" t="str">
        <f t="shared" si="100"/>
        <v/>
      </c>
      <c r="W296" s="1" t="str">
        <f t="shared" si="101"/>
        <v/>
      </c>
      <c r="Y296" s="1">
        <f t="shared" si="89"/>
        <v>73</v>
      </c>
      <c r="Z296" s="10">
        <f t="shared" si="102"/>
        <v>2</v>
      </c>
      <c r="AA296" s="11">
        <f t="shared" si="103"/>
        <v>73</v>
      </c>
      <c r="AB296" s="9" t="str">
        <f t="shared" si="104"/>
        <v>Eugene</v>
      </c>
      <c r="AC296" s="12" t="str">
        <f t="shared" si="105"/>
        <v>Brown</v>
      </c>
      <c r="AD296" s="9">
        <f t="shared" si="106"/>
        <v>1260</v>
      </c>
    </row>
    <row r="297" spans="1:30">
      <c r="A297" s="19">
        <f>SORT3!H297</f>
        <v>73</v>
      </c>
      <c r="B297" s="19" t="str">
        <f>SORT3!I297</f>
        <v>Edgar</v>
      </c>
      <c r="C297" s="20">
        <f>SORT3!J297</f>
        <v>2750</v>
      </c>
      <c r="D297" s="20">
        <f t="shared" si="90"/>
        <v>73</v>
      </c>
      <c r="E297" s="1" t="str">
        <f>IF(D297="","",IF(COUNTIF(A$1:A297,A297)&gt;1,"",1))</f>
        <v/>
      </c>
      <c r="F297" s="1" t="str">
        <f>IF(E297="","",SUM(E$1:E297))</f>
        <v/>
      </c>
      <c r="G297" s="2"/>
      <c r="H297" s="3" t="str">
        <f t="shared" si="91"/>
        <v/>
      </c>
      <c r="I297" s="1" t="str">
        <f t="shared" si="92"/>
        <v/>
      </c>
      <c r="J297" s="1" t="str">
        <f t="shared" si="93"/>
        <v/>
      </c>
      <c r="K297" s="10" t="e">
        <f t="shared" si="94"/>
        <v>#N/A</v>
      </c>
      <c r="L297" s="24" t="str">
        <f>SORT2!G297</f>
        <v/>
      </c>
      <c r="M297" s="24" t="str">
        <f>SORT2!H297</f>
        <v/>
      </c>
      <c r="N297" s="1" t="str">
        <f t="shared" si="95"/>
        <v/>
      </c>
      <c r="O297" s="1" t="str">
        <f>IF(N297="","",IF(COUNTIF(L$1:L297,L297)&gt;1,"",1))</f>
        <v/>
      </c>
      <c r="P297" s="1" t="str">
        <f>IF(O297="","",SUM(O$1:O297))</f>
        <v/>
      </c>
      <c r="Q297" s="2"/>
      <c r="R297" s="3" t="str">
        <f t="shared" si="96"/>
        <v/>
      </c>
      <c r="S297" s="1" t="str">
        <f t="shared" si="97"/>
        <v/>
      </c>
      <c r="T297" s="1" t="str">
        <f t="shared" si="98"/>
        <v/>
      </c>
      <c r="U297" s="3">
        <f t="shared" si="99"/>
        <v>126</v>
      </c>
      <c r="V297" s="1" t="str">
        <f t="shared" si="100"/>
        <v/>
      </c>
      <c r="W297" s="1" t="str">
        <f t="shared" si="101"/>
        <v/>
      </c>
      <c r="Y297" s="1">
        <f t="shared" si="89"/>
        <v>73</v>
      </c>
      <c r="Z297" s="10">
        <f t="shared" si="102"/>
        <v>3</v>
      </c>
      <c r="AA297" s="11">
        <f t="shared" si="103"/>
        <v>73</v>
      </c>
      <c r="AB297" s="9" t="str">
        <f t="shared" si="104"/>
        <v>Edgar</v>
      </c>
      <c r="AC297" s="12" t="str">
        <f t="shared" si="105"/>
        <v>Brown</v>
      </c>
      <c r="AD297" s="9">
        <f t="shared" si="106"/>
        <v>2750</v>
      </c>
    </row>
    <row r="298" spans="1:30">
      <c r="A298" s="19">
        <f>SORT3!H298</f>
        <v>74</v>
      </c>
      <c r="B298" s="19" t="str">
        <f>SORT3!I298</f>
        <v>Oscar</v>
      </c>
      <c r="C298" s="20">
        <f>SORT3!J298</f>
        <v>20</v>
      </c>
      <c r="D298" s="20">
        <f t="shared" si="90"/>
        <v>74</v>
      </c>
      <c r="E298" s="1">
        <f>IF(D298="","",IF(COUNTIF(A$1:A298,A298)&gt;1,"",1))</f>
        <v>1</v>
      </c>
      <c r="F298" s="1">
        <f>IF(E298="","",SUM(E$1:E298))</f>
        <v>74</v>
      </c>
      <c r="G298" s="2"/>
      <c r="H298" s="3" t="str">
        <f t="shared" si="91"/>
        <v/>
      </c>
      <c r="I298" s="1" t="str">
        <f t="shared" si="92"/>
        <v/>
      </c>
      <c r="J298" s="1" t="str">
        <f t="shared" si="93"/>
        <v/>
      </c>
      <c r="K298" s="10" t="e">
        <f t="shared" si="94"/>
        <v>#N/A</v>
      </c>
      <c r="L298" s="24" t="str">
        <f>SORT2!G298</f>
        <v/>
      </c>
      <c r="M298" s="24" t="str">
        <f>SORT2!H298</f>
        <v/>
      </c>
      <c r="N298" s="1" t="str">
        <f t="shared" si="95"/>
        <v/>
      </c>
      <c r="O298" s="1" t="str">
        <f>IF(N298="","",IF(COUNTIF(L$1:L298,L298)&gt;1,"",1))</f>
        <v/>
      </c>
      <c r="P298" s="1" t="str">
        <f>IF(O298="","",SUM(O$1:O298))</f>
        <v/>
      </c>
      <c r="Q298" s="2"/>
      <c r="R298" s="3" t="str">
        <f t="shared" si="96"/>
        <v/>
      </c>
      <c r="S298" s="1" t="str">
        <f t="shared" si="97"/>
        <v/>
      </c>
      <c r="T298" s="1" t="str">
        <f t="shared" si="98"/>
        <v/>
      </c>
      <c r="U298" s="3">
        <f t="shared" si="99"/>
        <v>126</v>
      </c>
      <c r="V298" s="1" t="str">
        <f t="shared" si="100"/>
        <v/>
      </c>
      <c r="W298" s="1" t="str">
        <f t="shared" si="101"/>
        <v/>
      </c>
      <c r="Y298" s="1">
        <f t="shared" si="89"/>
        <v>74</v>
      </c>
      <c r="Z298" s="10">
        <f t="shared" si="102"/>
        <v>1</v>
      </c>
      <c r="AA298" s="11">
        <f t="shared" si="103"/>
        <v>74</v>
      </c>
      <c r="AB298" s="9" t="str">
        <f t="shared" si="104"/>
        <v>Oscar</v>
      </c>
      <c r="AC298" s="12" t="str">
        <f t="shared" si="105"/>
        <v>Jenkins</v>
      </c>
      <c r="AD298" s="9">
        <f t="shared" si="106"/>
        <v>20</v>
      </c>
    </row>
    <row r="299" spans="1:30">
      <c r="A299" s="19">
        <f>SORT3!H299</f>
        <v>74</v>
      </c>
      <c r="B299" s="19" t="str">
        <f>SORT3!I299</f>
        <v>Reginald</v>
      </c>
      <c r="C299" s="20">
        <f>SORT3!J299</f>
        <v>1920</v>
      </c>
      <c r="D299" s="20">
        <f t="shared" si="90"/>
        <v>74</v>
      </c>
      <c r="E299" s="1" t="str">
        <f>IF(D299="","",IF(COUNTIF(A$1:A299,A299)&gt;1,"",1))</f>
        <v/>
      </c>
      <c r="F299" s="1" t="str">
        <f>IF(E299="","",SUM(E$1:E299))</f>
        <v/>
      </c>
      <c r="G299" s="2"/>
      <c r="H299" s="3" t="str">
        <f t="shared" si="91"/>
        <v/>
      </c>
      <c r="I299" s="1" t="str">
        <f t="shared" si="92"/>
        <v/>
      </c>
      <c r="J299" s="1" t="str">
        <f t="shared" si="93"/>
        <v/>
      </c>
      <c r="K299" s="10" t="e">
        <f t="shared" si="94"/>
        <v>#N/A</v>
      </c>
      <c r="L299" s="24" t="str">
        <f>SORT2!G299</f>
        <v/>
      </c>
      <c r="M299" s="24" t="str">
        <f>SORT2!H299</f>
        <v/>
      </c>
      <c r="N299" s="1" t="str">
        <f t="shared" si="95"/>
        <v/>
      </c>
      <c r="O299" s="1" t="str">
        <f>IF(N299="","",IF(COUNTIF(L$1:L299,L299)&gt;1,"",1))</f>
        <v/>
      </c>
      <c r="P299" s="1" t="str">
        <f>IF(O299="","",SUM(O$1:O299))</f>
        <v/>
      </c>
      <c r="Q299" s="2"/>
      <c r="R299" s="3" t="str">
        <f t="shared" si="96"/>
        <v/>
      </c>
      <c r="S299" s="1" t="str">
        <f t="shared" si="97"/>
        <v/>
      </c>
      <c r="T299" s="1" t="str">
        <f t="shared" si="98"/>
        <v/>
      </c>
      <c r="U299" s="3">
        <f t="shared" si="99"/>
        <v>126</v>
      </c>
      <c r="V299" s="1" t="str">
        <f t="shared" si="100"/>
        <v/>
      </c>
      <c r="W299" s="1" t="str">
        <f t="shared" si="101"/>
        <v/>
      </c>
      <c r="Y299" s="1">
        <f t="shared" si="89"/>
        <v>74</v>
      </c>
      <c r="Z299" s="10">
        <f t="shared" si="102"/>
        <v>2</v>
      </c>
      <c r="AA299" s="11">
        <f t="shared" si="103"/>
        <v>74</v>
      </c>
      <c r="AB299" s="9" t="str">
        <f t="shared" si="104"/>
        <v>Reginald</v>
      </c>
      <c r="AC299" s="12" t="str">
        <f t="shared" si="105"/>
        <v>Jenkins</v>
      </c>
      <c r="AD299" s="9">
        <f t="shared" si="106"/>
        <v>1920</v>
      </c>
    </row>
    <row r="300" spans="1:30">
      <c r="A300" s="19">
        <f>SORT3!H300</f>
        <v>74</v>
      </c>
      <c r="B300" s="19" t="str">
        <f>SORT3!I300</f>
        <v>Thomas</v>
      </c>
      <c r="C300" s="20">
        <f>SORT3!J300</f>
        <v>1330</v>
      </c>
      <c r="D300" s="20">
        <f t="shared" si="90"/>
        <v>74</v>
      </c>
      <c r="E300" s="1" t="str">
        <f>IF(D300="","",IF(COUNTIF(A$1:A300,A300)&gt;1,"",1))</f>
        <v/>
      </c>
      <c r="F300" s="1" t="str">
        <f>IF(E300="","",SUM(E$1:E300))</f>
        <v/>
      </c>
      <c r="G300" s="2"/>
      <c r="H300" s="3" t="str">
        <f t="shared" si="91"/>
        <v/>
      </c>
      <c r="I300" s="1" t="str">
        <f t="shared" si="92"/>
        <v/>
      </c>
      <c r="J300" s="1" t="str">
        <f t="shared" si="93"/>
        <v/>
      </c>
      <c r="K300" s="10" t="e">
        <f t="shared" si="94"/>
        <v>#N/A</v>
      </c>
      <c r="L300" s="24" t="str">
        <f>SORT2!G300</f>
        <v/>
      </c>
      <c r="M300" s="24" t="str">
        <f>SORT2!H300</f>
        <v/>
      </c>
      <c r="N300" s="1" t="str">
        <f t="shared" si="95"/>
        <v/>
      </c>
      <c r="O300" s="1" t="str">
        <f>IF(N300="","",IF(COUNTIF(L$1:L300,L300)&gt;1,"",1))</f>
        <v/>
      </c>
      <c r="P300" s="1" t="str">
        <f>IF(O300="","",SUM(O$1:O300))</f>
        <v/>
      </c>
      <c r="Q300" s="2"/>
      <c r="R300" s="3" t="str">
        <f t="shared" si="96"/>
        <v/>
      </c>
      <c r="S300" s="1" t="str">
        <f t="shared" si="97"/>
        <v/>
      </c>
      <c r="T300" s="1" t="str">
        <f t="shared" si="98"/>
        <v/>
      </c>
      <c r="U300" s="3">
        <f t="shared" si="99"/>
        <v>126</v>
      </c>
      <c r="V300" s="1" t="str">
        <f t="shared" si="100"/>
        <v/>
      </c>
      <c r="W300" s="1" t="str">
        <f t="shared" si="101"/>
        <v/>
      </c>
      <c r="Y300" s="1">
        <f t="shared" si="89"/>
        <v>74</v>
      </c>
      <c r="Z300" s="10">
        <f t="shared" si="102"/>
        <v>3</v>
      </c>
      <c r="AA300" s="11">
        <f t="shared" si="103"/>
        <v>74</v>
      </c>
      <c r="AB300" s="9" t="str">
        <f t="shared" si="104"/>
        <v>Thomas</v>
      </c>
      <c r="AC300" s="12" t="str">
        <f t="shared" si="105"/>
        <v>Jenkins</v>
      </c>
      <c r="AD300" s="9">
        <f t="shared" si="106"/>
        <v>1330</v>
      </c>
    </row>
    <row r="301" spans="1:30">
      <c r="A301" s="19">
        <f>SORT3!H301</f>
        <v>75</v>
      </c>
      <c r="B301" s="19" t="str">
        <f>SORT3!I301</f>
        <v>Bryan</v>
      </c>
      <c r="C301" s="20">
        <f>SORT3!J301</f>
        <v>1720</v>
      </c>
      <c r="D301" s="20">
        <f t="shared" si="90"/>
        <v>75</v>
      </c>
      <c r="E301" s="1">
        <f>IF(D301="","",IF(COUNTIF(A$1:A301,A301)&gt;1,"",1))</f>
        <v>1</v>
      </c>
      <c r="F301" s="1">
        <f>IF(E301="","",SUM(E$1:E301))</f>
        <v>75</v>
      </c>
      <c r="G301" s="2"/>
      <c r="H301" s="3" t="str">
        <f t="shared" si="91"/>
        <v/>
      </c>
      <c r="I301" s="1" t="str">
        <f t="shared" si="92"/>
        <v/>
      </c>
      <c r="J301" s="1" t="str">
        <f t="shared" si="93"/>
        <v/>
      </c>
      <c r="K301" s="10" t="e">
        <f t="shared" si="94"/>
        <v>#N/A</v>
      </c>
      <c r="L301" s="24" t="str">
        <f>SORT2!G301</f>
        <v/>
      </c>
      <c r="M301" s="24" t="str">
        <f>SORT2!H301</f>
        <v/>
      </c>
      <c r="N301" s="1" t="str">
        <f t="shared" si="95"/>
        <v/>
      </c>
      <c r="O301" s="1" t="str">
        <f>IF(N301="","",IF(COUNTIF(L$1:L301,L301)&gt;1,"",1))</f>
        <v/>
      </c>
      <c r="P301" s="1" t="str">
        <f>IF(O301="","",SUM(O$1:O301))</f>
        <v/>
      </c>
      <c r="Q301" s="2"/>
      <c r="R301" s="3" t="str">
        <f t="shared" si="96"/>
        <v/>
      </c>
      <c r="S301" s="1" t="str">
        <f t="shared" si="97"/>
        <v/>
      </c>
      <c r="T301" s="1" t="str">
        <f t="shared" si="98"/>
        <v/>
      </c>
      <c r="U301" s="3">
        <f t="shared" si="99"/>
        <v>126</v>
      </c>
      <c r="V301" s="1" t="str">
        <f t="shared" si="100"/>
        <v/>
      </c>
      <c r="W301" s="1" t="str">
        <f t="shared" si="101"/>
        <v/>
      </c>
      <c r="Y301" s="1">
        <f t="shared" si="89"/>
        <v>75</v>
      </c>
      <c r="Z301" s="10">
        <f t="shared" si="102"/>
        <v>1</v>
      </c>
      <c r="AA301" s="11">
        <f t="shared" si="103"/>
        <v>75</v>
      </c>
      <c r="AB301" s="9" t="str">
        <f t="shared" si="104"/>
        <v>Bryan</v>
      </c>
      <c r="AC301" s="12" t="str">
        <f t="shared" si="105"/>
        <v>Taylor</v>
      </c>
      <c r="AD301" s="9">
        <f t="shared" si="106"/>
        <v>1720</v>
      </c>
    </row>
    <row r="302" spans="1:30">
      <c r="A302" s="19">
        <f>SORT3!H302</f>
        <v>75</v>
      </c>
      <c r="B302" s="19" t="str">
        <f>SORT3!I302</f>
        <v>Gary</v>
      </c>
      <c r="C302" s="20">
        <f>SORT3!J302</f>
        <v>2790</v>
      </c>
      <c r="D302" s="20">
        <f t="shared" si="90"/>
        <v>75</v>
      </c>
      <c r="E302" s="1" t="str">
        <f>IF(D302="","",IF(COUNTIF(A$1:A302,A302)&gt;1,"",1))</f>
        <v/>
      </c>
      <c r="F302" s="1" t="str">
        <f>IF(E302="","",SUM(E$1:E302))</f>
        <v/>
      </c>
      <c r="G302" s="2"/>
      <c r="H302" s="3" t="str">
        <f t="shared" si="91"/>
        <v/>
      </c>
      <c r="I302" s="1" t="str">
        <f t="shared" si="92"/>
        <v/>
      </c>
      <c r="J302" s="1" t="str">
        <f t="shared" si="93"/>
        <v/>
      </c>
      <c r="K302" s="10" t="e">
        <f t="shared" si="94"/>
        <v>#N/A</v>
      </c>
      <c r="L302" s="24" t="str">
        <f>SORT2!G302</f>
        <v/>
      </c>
      <c r="M302" s="24" t="str">
        <f>SORT2!H302</f>
        <v/>
      </c>
      <c r="N302" s="1" t="str">
        <f t="shared" si="95"/>
        <v/>
      </c>
      <c r="O302" s="1" t="str">
        <f>IF(N302="","",IF(COUNTIF(L$1:L302,L302)&gt;1,"",1))</f>
        <v/>
      </c>
      <c r="P302" s="1" t="str">
        <f>IF(O302="","",SUM(O$1:O302))</f>
        <v/>
      </c>
      <c r="Q302" s="2"/>
      <c r="R302" s="3" t="str">
        <f t="shared" si="96"/>
        <v/>
      </c>
      <c r="S302" s="1" t="str">
        <f t="shared" si="97"/>
        <v/>
      </c>
      <c r="T302" s="1" t="str">
        <f t="shared" si="98"/>
        <v/>
      </c>
      <c r="U302" s="3">
        <f t="shared" si="99"/>
        <v>126</v>
      </c>
      <c r="V302" s="1" t="str">
        <f t="shared" si="100"/>
        <v/>
      </c>
      <c r="W302" s="1" t="str">
        <f t="shared" si="101"/>
        <v/>
      </c>
      <c r="Y302" s="1">
        <f t="shared" si="89"/>
        <v>75</v>
      </c>
      <c r="Z302" s="10">
        <f t="shared" si="102"/>
        <v>2</v>
      </c>
      <c r="AA302" s="11">
        <f t="shared" si="103"/>
        <v>75</v>
      </c>
      <c r="AB302" s="9" t="str">
        <f t="shared" si="104"/>
        <v>Gary</v>
      </c>
      <c r="AC302" s="12" t="str">
        <f t="shared" si="105"/>
        <v>Taylor</v>
      </c>
      <c r="AD302" s="9">
        <f t="shared" si="106"/>
        <v>2790</v>
      </c>
    </row>
    <row r="303" spans="1:30">
      <c r="A303" s="19">
        <f>SORT3!H303</f>
        <v>75</v>
      </c>
      <c r="B303" s="19" t="str">
        <f>SORT3!I303</f>
        <v>Gene</v>
      </c>
      <c r="C303" s="20">
        <f>SORT3!J303</f>
        <v>330</v>
      </c>
      <c r="D303" s="20">
        <f t="shared" si="90"/>
        <v>75</v>
      </c>
      <c r="E303" s="1" t="str">
        <f>IF(D303="","",IF(COUNTIF(A$1:A303,A303)&gt;1,"",1))</f>
        <v/>
      </c>
      <c r="F303" s="1" t="str">
        <f>IF(E303="","",SUM(E$1:E303))</f>
        <v/>
      </c>
      <c r="G303" s="2"/>
      <c r="H303" s="3" t="str">
        <f t="shared" si="91"/>
        <v/>
      </c>
      <c r="I303" s="1" t="str">
        <f t="shared" si="92"/>
        <v/>
      </c>
      <c r="J303" s="1" t="str">
        <f t="shared" si="93"/>
        <v/>
      </c>
      <c r="K303" s="10" t="e">
        <f t="shared" si="94"/>
        <v>#N/A</v>
      </c>
      <c r="L303" s="24" t="str">
        <f>SORT2!G303</f>
        <v/>
      </c>
      <c r="M303" s="24" t="str">
        <f>SORT2!H303</f>
        <v/>
      </c>
      <c r="N303" s="1" t="str">
        <f t="shared" si="95"/>
        <v/>
      </c>
      <c r="O303" s="1" t="str">
        <f>IF(N303="","",IF(COUNTIF(L$1:L303,L303)&gt;1,"",1))</f>
        <v/>
      </c>
      <c r="P303" s="1" t="str">
        <f>IF(O303="","",SUM(O$1:O303))</f>
        <v/>
      </c>
      <c r="Q303" s="2"/>
      <c r="R303" s="3" t="str">
        <f t="shared" si="96"/>
        <v/>
      </c>
      <c r="S303" s="1" t="str">
        <f t="shared" si="97"/>
        <v/>
      </c>
      <c r="T303" s="1" t="str">
        <f t="shared" si="98"/>
        <v/>
      </c>
      <c r="U303" s="3">
        <f t="shared" si="99"/>
        <v>126</v>
      </c>
      <c r="V303" s="1" t="str">
        <f t="shared" si="100"/>
        <v/>
      </c>
      <c r="W303" s="1" t="str">
        <f t="shared" si="101"/>
        <v/>
      </c>
      <c r="Y303" s="1">
        <f t="shared" si="89"/>
        <v>75</v>
      </c>
      <c r="Z303" s="10">
        <f t="shared" si="102"/>
        <v>3</v>
      </c>
      <c r="AA303" s="11">
        <f t="shared" si="103"/>
        <v>75</v>
      </c>
      <c r="AB303" s="9" t="str">
        <f t="shared" si="104"/>
        <v>Gene</v>
      </c>
      <c r="AC303" s="12" t="str">
        <f t="shared" si="105"/>
        <v>Taylor</v>
      </c>
      <c r="AD303" s="9">
        <f t="shared" si="106"/>
        <v>330</v>
      </c>
    </row>
    <row r="304" spans="1:30">
      <c r="A304" s="19">
        <f>SORT3!H304</f>
        <v>75</v>
      </c>
      <c r="B304" s="19" t="str">
        <f>SORT3!I304</f>
        <v>Doris</v>
      </c>
      <c r="C304" s="20">
        <f>SORT3!J304</f>
        <v>2210</v>
      </c>
      <c r="D304" s="20">
        <f t="shared" si="90"/>
        <v>75</v>
      </c>
      <c r="E304" s="1" t="str">
        <f>IF(D304="","",IF(COUNTIF(A$1:A304,A304)&gt;1,"",1))</f>
        <v/>
      </c>
      <c r="F304" s="1" t="str">
        <f>IF(E304="","",SUM(E$1:E304))</f>
        <v/>
      </c>
      <c r="G304" s="2"/>
      <c r="H304" s="3" t="str">
        <f t="shared" si="91"/>
        <v/>
      </c>
      <c r="I304" s="1" t="str">
        <f t="shared" si="92"/>
        <v/>
      </c>
      <c r="J304" s="1" t="str">
        <f t="shared" si="93"/>
        <v/>
      </c>
      <c r="K304" s="10" t="e">
        <f t="shared" si="94"/>
        <v>#N/A</v>
      </c>
      <c r="L304" s="24" t="str">
        <f>SORT2!G304</f>
        <v/>
      </c>
      <c r="M304" s="24" t="str">
        <f>SORT2!H304</f>
        <v/>
      </c>
      <c r="N304" s="1" t="str">
        <f t="shared" si="95"/>
        <v/>
      </c>
      <c r="O304" s="1" t="str">
        <f>IF(N304="","",IF(COUNTIF(L$1:L304,L304)&gt;1,"",1))</f>
        <v/>
      </c>
      <c r="P304" s="1" t="str">
        <f>IF(O304="","",SUM(O$1:O304))</f>
        <v/>
      </c>
      <c r="Q304" s="2"/>
      <c r="R304" s="3" t="str">
        <f t="shared" si="96"/>
        <v/>
      </c>
      <c r="S304" s="1" t="str">
        <f t="shared" si="97"/>
        <v/>
      </c>
      <c r="T304" s="1" t="str">
        <f t="shared" si="98"/>
        <v/>
      </c>
      <c r="U304" s="3">
        <f t="shared" si="99"/>
        <v>126</v>
      </c>
      <c r="V304" s="1" t="str">
        <f t="shared" si="100"/>
        <v/>
      </c>
      <c r="W304" s="1" t="str">
        <f t="shared" si="101"/>
        <v/>
      </c>
      <c r="Y304" s="1">
        <f t="shared" si="89"/>
        <v>75</v>
      </c>
      <c r="Z304" s="10">
        <f t="shared" si="102"/>
        <v>4</v>
      </c>
      <c r="AA304" s="11">
        <f t="shared" si="103"/>
        <v>75</v>
      </c>
      <c r="AB304" s="9" t="str">
        <f t="shared" si="104"/>
        <v>Doris</v>
      </c>
      <c r="AC304" s="12" t="str">
        <f t="shared" si="105"/>
        <v>Taylor</v>
      </c>
      <c r="AD304" s="9">
        <f t="shared" si="106"/>
        <v>2210</v>
      </c>
    </row>
    <row r="305" spans="1:30">
      <c r="A305" s="19">
        <f>SORT3!H305</f>
        <v>75</v>
      </c>
      <c r="B305" s="19" t="str">
        <f>SORT3!I305</f>
        <v>Craig</v>
      </c>
      <c r="C305" s="20">
        <f>SORT3!J305</f>
        <v>1270</v>
      </c>
      <c r="D305" s="20">
        <f t="shared" si="90"/>
        <v>75</v>
      </c>
      <c r="E305" s="1" t="str">
        <f>IF(D305="","",IF(COUNTIF(A$1:A305,A305)&gt;1,"",1))</f>
        <v/>
      </c>
      <c r="F305" s="1" t="str">
        <f>IF(E305="","",SUM(E$1:E305))</f>
        <v/>
      </c>
      <c r="G305" s="2"/>
      <c r="H305" s="3" t="str">
        <f t="shared" si="91"/>
        <v/>
      </c>
      <c r="I305" s="1" t="str">
        <f t="shared" si="92"/>
        <v/>
      </c>
      <c r="J305" s="1" t="str">
        <f t="shared" si="93"/>
        <v/>
      </c>
      <c r="K305" s="10" t="e">
        <f t="shared" si="94"/>
        <v>#N/A</v>
      </c>
      <c r="L305" s="24" t="str">
        <f>SORT2!G305</f>
        <v/>
      </c>
      <c r="M305" s="24" t="str">
        <f>SORT2!H305</f>
        <v/>
      </c>
      <c r="N305" s="1" t="str">
        <f t="shared" si="95"/>
        <v/>
      </c>
      <c r="O305" s="1" t="str">
        <f>IF(N305="","",IF(COUNTIF(L$1:L305,L305)&gt;1,"",1))</f>
        <v/>
      </c>
      <c r="P305" s="1" t="str">
        <f>IF(O305="","",SUM(O$1:O305))</f>
        <v/>
      </c>
      <c r="Q305" s="2"/>
      <c r="R305" s="3" t="str">
        <f t="shared" si="96"/>
        <v/>
      </c>
      <c r="S305" s="1" t="str">
        <f t="shared" si="97"/>
        <v/>
      </c>
      <c r="T305" s="1" t="str">
        <f t="shared" si="98"/>
        <v/>
      </c>
      <c r="U305" s="3">
        <f t="shared" si="99"/>
        <v>126</v>
      </c>
      <c r="V305" s="1" t="str">
        <f t="shared" si="100"/>
        <v/>
      </c>
      <c r="W305" s="1" t="str">
        <f t="shared" si="101"/>
        <v/>
      </c>
      <c r="Y305" s="1">
        <f t="shared" si="89"/>
        <v>75</v>
      </c>
      <c r="Z305" s="10">
        <f t="shared" si="102"/>
        <v>5</v>
      </c>
      <c r="AA305" s="11">
        <f t="shared" si="103"/>
        <v>75</v>
      </c>
      <c r="AB305" s="9" t="str">
        <f t="shared" si="104"/>
        <v>Craig</v>
      </c>
      <c r="AC305" s="12" t="str">
        <f t="shared" si="105"/>
        <v>Taylor</v>
      </c>
      <c r="AD305" s="9">
        <f t="shared" si="106"/>
        <v>1270</v>
      </c>
    </row>
    <row r="306" spans="1:30">
      <c r="A306" s="19">
        <f>SORT3!H306</f>
        <v>75</v>
      </c>
      <c r="B306" s="19" t="str">
        <f>SORT3!I306</f>
        <v>Stephanie</v>
      </c>
      <c r="C306" s="20">
        <f>SORT3!J306</f>
        <v>940</v>
      </c>
      <c r="D306" s="20">
        <f t="shared" si="90"/>
        <v>75</v>
      </c>
      <c r="E306" s="1" t="str">
        <f>IF(D306="","",IF(COUNTIF(A$1:A306,A306)&gt;1,"",1))</f>
        <v/>
      </c>
      <c r="F306" s="1" t="str">
        <f>IF(E306="","",SUM(E$1:E306))</f>
        <v/>
      </c>
      <c r="G306" s="2"/>
      <c r="H306" s="3" t="str">
        <f t="shared" si="91"/>
        <v/>
      </c>
      <c r="I306" s="1" t="str">
        <f t="shared" si="92"/>
        <v/>
      </c>
      <c r="J306" s="1" t="str">
        <f t="shared" si="93"/>
        <v/>
      </c>
      <c r="K306" s="10" t="e">
        <f t="shared" si="94"/>
        <v>#N/A</v>
      </c>
      <c r="L306" s="24" t="str">
        <f>SORT2!G306</f>
        <v/>
      </c>
      <c r="M306" s="24" t="str">
        <f>SORT2!H306</f>
        <v/>
      </c>
      <c r="N306" s="1" t="str">
        <f t="shared" si="95"/>
        <v/>
      </c>
      <c r="O306" s="1" t="str">
        <f>IF(N306="","",IF(COUNTIF(L$1:L306,L306)&gt;1,"",1))</f>
        <v/>
      </c>
      <c r="P306" s="1" t="str">
        <f>IF(O306="","",SUM(O$1:O306))</f>
        <v/>
      </c>
      <c r="Q306" s="2"/>
      <c r="R306" s="3" t="str">
        <f t="shared" si="96"/>
        <v/>
      </c>
      <c r="S306" s="1" t="str">
        <f t="shared" si="97"/>
        <v/>
      </c>
      <c r="T306" s="1" t="str">
        <f t="shared" si="98"/>
        <v/>
      </c>
      <c r="U306" s="3">
        <f t="shared" si="99"/>
        <v>126</v>
      </c>
      <c r="V306" s="1" t="str">
        <f t="shared" si="100"/>
        <v/>
      </c>
      <c r="W306" s="1" t="str">
        <f t="shared" si="101"/>
        <v/>
      </c>
      <c r="Y306" s="1">
        <f t="shared" si="89"/>
        <v>75</v>
      </c>
      <c r="Z306" s="10">
        <f t="shared" si="102"/>
        <v>6</v>
      </c>
      <c r="AA306" s="11">
        <f t="shared" si="103"/>
        <v>75</v>
      </c>
      <c r="AB306" s="9" t="str">
        <f t="shared" si="104"/>
        <v>Stephanie</v>
      </c>
      <c r="AC306" s="12" t="str">
        <f t="shared" si="105"/>
        <v>Taylor</v>
      </c>
      <c r="AD306" s="9">
        <f t="shared" si="106"/>
        <v>940</v>
      </c>
    </row>
    <row r="307" spans="1:30">
      <c r="A307" s="19">
        <f>SORT3!H307</f>
        <v>76</v>
      </c>
      <c r="B307" s="19" t="str">
        <f>SORT3!I307</f>
        <v>Lee</v>
      </c>
      <c r="C307" s="20">
        <f>SORT3!J307</f>
        <v>1700</v>
      </c>
      <c r="D307" s="20">
        <f t="shared" si="90"/>
        <v>76</v>
      </c>
      <c r="E307" s="1">
        <f>IF(D307="","",IF(COUNTIF(A$1:A307,A307)&gt;1,"",1))</f>
        <v>1</v>
      </c>
      <c r="F307" s="1">
        <f>IF(E307="","",SUM(E$1:E307))</f>
        <v>76</v>
      </c>
      <c r="G307" s="2"/>
      <c r="H307" s="3" t="str">
        <f t="shared" si="91"/>
        <v/>
      </c>
      <c r="I307" s="1" t="str">
        <f t="shared" si="92"/>
        <v/>
      </c>
      <c r="J307" s="1" t="str">
        <f t="shared" si="93"/>
        <v/>
      </c>
      <c r="K307" s="10" t="e">
        <f t="shared" si="94"/>
        <v>#N/A</v>
      </c>
      <c r="L307" s="24" t="str">
        <f>SORT2!G307</f>
        <v/>
      </c>
      <c r="M307" s="24" t="str">
        <f>SORT2!H307</f>
        <v/>
      </c>
      <c r="N307" s="1" t="str">
        <f t="shared" si="95"/>
        <v/>
      </c>
      <c r="O307" s="1" t="str">
        <f>IF(N307="","",IF(COUNTIF(L$1:L307,L307)&gt;1,"",1))</f>
        <v/>
      </c>
      <c r="P307" s="1" t="str">
        <f>IF(O307="","",SUM(O$1:O307))</f>
        <v/>
      </c>
      <c r="Q307" s="2"/>
      <c r="R307" s="3" t="str">
        <f t="shared" si="96"/>
        <v/>
      </c>
      <c r="S307" s="1" t="str">
        <f t="shared" si="97"/>
        <v/>
      </c>
      <c r="T307" s="1" t="str">
        <f t="shared" si="98"/>
        <v/>
      </c>
      <c r="U307" s="3">
        <f t="shared" si="99"/>
        <v>126</v>
      </c>
      <c r="V307" s="1" t="str">
        <f t="shared" si="100"/>
        <v/>
      </c>
      <c r="W307" s="1" t="str">
        <f t="shared" si="101"/>
        <v/>
      </c>
      <c r="Y307" s="1">
        <f t="shared" si="89"/>
        <v>76</v>
      </c>
      <c r="Z307" s="10">
        <f t="shared" si="102"/>
        <v>1</v>
      </c>
      <c r="AA307" s="11">
        <f t="shared" si="103"/>
        <v>76</v>
      </c>
      <c r="AB307" s="9" t="str">
        <f t="shared" si="104"/>
        <v>Lee</v>
      </c>
      <c r="AC307" s="12" t="str">
        <f t="shared" si="105"/>
        <v>Cooper</v>
      </c>
      <c r="AD307" s="9">
        <f t="shared" si="106"/>
        <v>1700</v>
      </c>
    </row>
    <row r="308" spans="1:30">
      <c r="A308" s="19">
        <f>SORT3!H308</f>
        <v>76</v>
      </c>
      <c r="B308" s="19" t="str">
        <f>SORT3!I308</f>
        <v>Nellie</v>
      </c>
      <c r="C308" s="20">
        <f>SORT3!J308</f>
        <v>340</v>
      </c>
      <c r="D308" s="20">
        <f t="shared" si="90"/>
        <v>76</v>
      </c>
      <c r="E308" s="1" t="str">
        <f>IF(D308="","",IF(COUNTIF(A$1:A308,A308)&gt;1,"",1))</f>
        <v/>
      </c>
      <c r="F308" s="1" t="str">
        <f>IF(E308="","",SUM(E$1:E308))</f>
        <v/>
      </c>
      <c r="G308" s="2"/>
      <c r="H308" s="3" t="str">
        <f t="shared" si="91"/>
        <v/>
      </c>
      <c r="I308" s="1" t="str">
        <f t="shared" si="92"/>
        <v/>
      </c>
      <c r="J308" s="1" t="str">
        <f t="shared" si="93"/>
        <v/>
      </c>
      <c r="K308" s="10" t="e">
        <f t="shared" si="94"/>
        <v>#N/A</v>
      </c>
      <c r="L308" s="24" t="str">
        <f>SORT2!G308</f>
        <v/>
      </c>
      <c r="M308" s="24" t="str">
        <f>SORT2!H308</f>
        <v/>
      </c>
      <c r="N308" s="1" t="str">
        <f t="shared" si="95"/>
        <v/>
      </c>
      <c r="O308" s="1" t="str">
        <f>IF(N308="","",IF(COUNTIF(L$1:L308,L308)&gt;1,"",1))</f>
        <v/>
      </c>
      <c r="P308" s="1" t="str">
        <f>IF(O308="","",SUM(O$1:O308))</f>
        <v/>
      </c>
      <c r="Q308" s="2"/>
      <c r="R308" s="3" t="str">
        <f t="shared" si="96"/>
        <v/>
      </c>
      <c r="S308" s="1" t="str">
        <f t="shared" si="97"/>
        <v/>
      </c>
      <c r="T308" s="1" t="str">
        <f t="shared" si="98"/>
        <v/>
      </c>
      <c r="U308" s="3">
        <f t="shared" si="99"/>
        <v>126</v>
      </c>
      <c r="V308" s="1" t="str">
        <f t="shared" si="100"/>
        <v/>
      </c>
      <c r="W308" s="1" t="str">
        <f t="shared" si="101"/>
        <v/>
      </c>
      <c r="Y308" s="1">
        <f t="shared" si="89"/>
        <v>76</v>
      </c>
      <c r="Z308" s="10">
        <f t="shared" si="102"/>
        <v>2</v>
      </c>
      <c r="AA308" s="11">
        <f t="shared" si="103"/>
        <v>76</v>
      </c>
      <c r="AB308" s="9" t="str">
        <f t="shared" si="104"/>
        <v>Nellie</v>
      </c>
      <c r="AC308" s="12" t="str">
        <f t="shared" si="105"/>
        <v>Cooper</v>
      </c>
      <c r="AD308" s="9">
        <f t="shared" si="106"/>
        <v>340</v>
      </c>
    </row>
    <row r="309" spans="1:30">
      <c r="A309" s="19">
        <f>SORT3!H309</f>
        <v>76</v>
      </c>
      <c r="B309" s="19" t="str">
        <f>SORT3!I309</f>
        <v>Patrick</v>
      </c>
      <c r="C309" s="20">
        <f>SORT3!J309</f>
        <v>720</v>
      </c>
      <c r="D309" s="20">
        <f t="shared" si="90"/>
        <v>76</v>
      </c>
      <c r="E309" s="1" t="str">
        <f>IF(D309="","",IF(COUNTIF(A$1:A309,A309)&gt;1,"",1))</f>
        <v/>
      </c>
      <c r="F309" s="1" t="str">
        <f>IF(E309="","",SUM(E$1:E309))</f>
        <v/>
      </c>
      <c r="G309" s="2"/>
      <c r="H309" s="3" t="str">
        <f t="shared" si="91"/>
        <v/>
      </c>
      <c r="I309" s="1" t="str">
        <f t="shared" si="92"/>
        <v/>
      </c>
      <c r="J309" s="1" t="str">
        <f t="shared" si="93"/>
        <v/>
      </c>
      <c r="K309" s="10" t="e">
        <f t="shared" si="94"/>
        <v>#N/A</v>
      </c>
      <c r="L309" s="24" t="str">
        <f>SORT2!G309</f>
        <v/>
      </c>
      <c r="M309" s="24" t="str">
        <f>SORT2!H309</f>
        <v/>
      </c>
      <c r="N309" s="1" t="str">
        <f t="shared" si="95"/>
        <v/>
      </c>
      <c r="O309" s="1" t="str">
        <f>IF(N309="","",IF(COUNTIF(L$1:L309,L309)&gt;1,"",1))</f>
        <v/>
      </c>
      <c r="P309" s="1" t="str">
        <f>IF(O309="","",SUM(O$1:O309))</f>
        <v/>
      </c>
      <c r="Q309" s="2"/>
      <c r="R309" s="3" t="str">
        <f t="shared" si="96"/>
        <v/>
      </c>
      <c r="S309" s="1" t="str">
        <f t="shared" si="97"/>
        <v/>
      </c>
      <c r="T309" s="1" t="str">
        <f t="shared" si="98"/>
        <v/>
      </c>
      <c r="U309" s="3">
        <f t="shared" si="99"/>
        <v>126</v>
      </c>
      <c r="V309" s="1" t="str">
        <f t="shared" si="100"/>
        <v/>
      </c>
      <c r="W309" s="1" t="str">
        <f t="shared" si="101"/>
        <v/>
      </c>
      <c r="Y309" s="1">
        <f t="shared" si="89"/>
        <v>76</v>
      </c>
      <c r="Z309" s="10">
        <f t="shared" si="102"/>
        <v>3</v>
      </c>
      <c r="AA309" s="11">
        <f t="shared" si="103"/>
        <v>76</v>
      </c>
      <c r="AB309" s="9" t="str">
        <f t="shared" si="104"/>
        <v>Patrick</v>
      </c>
      <c r="AC309" s="12" t="str">
        <f t="shared" si="105"/>
        <v>Cooper</v>
      </c>
      <c r="AD309" s="9">
        <f t="shared" si="106"/>
        <v>720</v>
      </c>
    </row>
    <row r="310" spans="1:30">
      <c r="A310" s="19">
        <f>SORT3!H310</f>
        <v>77</v>
      </c>
      <c r="B310" s="19" t="str">
        <f>SORT3!I310</f>
        <v>Shirley</v>
      </c>
      <c r="C310" s="20">
        <f>SORT3!J310</f>
        <v>1310</v>
      </c>
      <c r="D310" s="20">
        <f t="shared" si="90"/>
        <v>77</v>
      </c>
      <c r="E310" s="1">
        <f>IF(D310="","",IF(COUNTIF(A$1:A310,A310)&gt;1,"",1))</f>
        <v>1</v>
      </c>
      <c r="F310" s="1">
        <f>IF(E310="","",SUM(E$1:E310))</f>
        <v>77</v>
      </c>
      <c r="G310" s="2"/>
      <c r="H310" s="3" t="str">
        <f t="shared" si="91"/>
        <v/>
      </c>
      <c r="I310" s="1" t="str">
        <f t="shared" si="92"/>
        <v/>
      </c>
      <c r="J310" s="1" t="str">
        <f t="shared" si="93"/>
        <v/>
      </c>
      <c r="K310" s="10" t="e">
        <f t="shared" si="94"/>
        <v>#N/A</v>
      </c>
      <c r="L310" s="24" t="str">
        <f>SORT2!G310</f>
        <v/>
      </c>
      <c r="M310" s="24" t="str">
        <f>SORT2!H310</f>
        <v/>
      </c>
      <c r="N310" s="1" t="str">
        <f t="shared" si="95"/>
        <v/>
      </c>
      <c r="O310" s="1" t="str">
        <f>IF(N310="","",IF(COUNTIF(L$1:L310,L310)&gt;1,"",1))</f>
        <v/>
      </c>
      <c r="P310" s="1" t="str">
        <f>IF(O310="","",SUM(O$1:O310))</f>
        <v/>
      </c>
      <c r="Q310" s="2"/>
      <c r="R310" s="3" t="str">
        <f t="shared" si="96"/>
        <v/>
      </c>
      <c r="S310" s="1" t="str">
        <f t="shared" si="97"/>
        <v/>
      </c>
      <c r="T310" s="1" t="str">
        <f t="shared" si="98"/>
        <v/>
      </c>
      <c r="U310" s="3">
        <f t="shared" si="99"/>
        <v>126</v>
      </c>
      <c r="V310" s="1" t="str">
        <f t="shared" si="100"/>
        <v/>
      </c>
      <c r="W310" s="1" t="str">
        <f t="shared" si="101"/>
        <v/>
      </c>
      <c r="Y310" s="1">
        <f t="shared" si="89"/>
        <v>77</v>
      </c>
      <c r="Z310" s="10">
        <f t="shared" si="102"/>
        <v>1</v>
      </c>
      <c r="AA310" s="11">
        <f t="shared" si="103"/>
        <v>77</v>
      </c>
      <c r="AB310" s="9" t="str">
        <f t="shared" si="104"/>
        <v>Shirley</v>
      </c>
      <c r="AC310" s="12" t="str">
        <f t="shared" si="105"/>
        <v>Martínez</v>
      </c>
      <c r="AD310" s="9">
        <f t="shared" si="106"/>
        <v>1310</v>
      </c>
    </row>
    <row r="311" spans="1:30">
      <c r="A311" s="19">
        <f>SORT3!H311</f>
        <v>77</v>
      </c>
      <c r="B311" s="19" t="str">
        <f>SORT3!I311</f>
        <v>Raymond</v>
      </c>
      <c r="C311" s="20">
        <f>SORT3!J311</f>
        <v>1950</v>
      </c>
      <c r="D311" s="20">
        <f t="shared" si="90"/>
        <v>77</v>
      </c>
      <c r="E311" s="1" t="str">
        <f>IF(D311="","",IF(COUNTIF(A$1:A311,A311)&gt;1,"",1))</f>
        <v/>
      </c>
      <c r="F311" s="1" t="str">
        <f>IF(E311="","",SUM(E$1:E311))</f>
        <v/>
      </c>
      <c r="G311" s="2"/>
      <c r="H311" s="3" t="str">
        <f t="shared" si="91"/>
        <v/>
      </c>
      <c r="I311" s="1" t="str">
        <f t="shared" si="92"/>
        <v/>
      </c>
      <c r="J311" s="1" t="str">
        <f t="shared" si="93"/>
        <v/>
      </c>
      <c r="K311" s="10" t="e">
        <f t="shared" si="94"/>
        <v>#N/A</v>
      </c>
      <c r="L311" s="24" t="str">
        <f>SORT2!G311</f>
        <v/>
      </c>
      <c r="M311" s="24" t="str">
        <f>SORT2!H311</f>
        <v/>
      </c>
      <c r="N311" s="1" t="str">
        <f t="shared" si="95"/>
        <v/>
      </c>
      <c r="O311" s="1" t="str">
        <f>IF(N311="","",IF(COUNTIF(L$1:L311,L311)&gt;1,"",1))</f>
        <v/>
      </c>
      <c r="P311" s="1" t="str">
        <f>IF(O311="","",SUM(O$1:O311))</f>
        <v/>
      </c>
      <c r="Q311" s="2"/>
      <c r="R311" s="3" t="str">
        <f t="shared" si="96"/>
        <v/>
      </c>
      <c r="S311" s="1" t="str">
        <f t="shared" si="97"/>
        <v/>
      </c>
      <c r="T311" s="1" t="str">
        <f t="shared" si="98"/>
        <v/>
      </c>
      <c r="U311" s="3">
        <f t="shared" si="99"/>
        <v>126</v>
      </c>
      <c r="V311" s="1" t="str">
        <f t="shared" si="100"/>
        <v/>
      </c>
      <c r="W311" s="1" t="str">
        <f t="shared" si="101"/>
        <v/>
      </c>
      <c r="Y311" s="1">
        <f t="shared" si="89"/>
        <v>77</v>
      </c>
      <c r="Z311" s="10">
        <f t="shared" si="102"/>
        <v>2</v>
      </c>
      <c r="AA311" s="11">
        <f t="shared" si="103"/>
        <v>77</v>
      </c>
      <c r="AB311" s="9" t="str">
        <f t="shared" si="104"/>
        <v>Raymond</v>
      </c>
      <c r="AC311" s="12" t="str">
        <f t="shared" si="105"/>
        <v>Martínez</v>
      </c>
      <c r="AD311" s="9">
        <f t="shared" si="106"/>
        <v>1950</v>
      </c>
    </row>
    <row r="312" spans="1:30">
      <c r="A312" s="19">
        <f>SORT3!H312</f>
        <v>77</v>
      </c>
      <c r="B312" s="19" t="str">
        <f>SORT3!I312</f>
        <v>Phillip</v>
      </c>
      <c r="C312" s="20">
        <f>SORT3!J312</f>
        <v>300</v>
      </c>
      <c r="D312" s="20">
        <f t="shared" si="90"/>
        <v>77</v>
      </c>
      <c r="E312" s="1" t="str">
        <f>IF(D312="","",IF(COUNTIF(A$1:A312,A312)&gt;1,"",1))</f>
        <v/>
      </c>
      <c r="F312" s="1" t="str">
        <f>IF(E312="","",SUM(E$1:E312))</f>
        <v/>
      </c>
      <c r="G312" s="2"/>
      <c r="H312" s="3" t="str">
        <f t="shared" si="91"/>
        <v/>
      </c>
      <c r="I312" s="1" t="str">
        <f t="shared" si="92"/>
        <v/>
      </c>
      <c r="J312" s="1" t="str">
        <f t="shared" si="93"/>
        <v/>
      </c>
      <c r="K312" s="10" t="e">
        <f t="shared" si="94"/>
        <v>#N/A</v>
      </c>
      <c r="L312" s="24" t="str">
        <f>SORT2!G312</f>
        <v/>
      </c>
      <c r="M312" s="24" t="str">
        <f>SORT2!H312</f>
        <v/>
      </c>
      <c r="N312" s="1" t="str">
        <f t="shared" si="95"/>
        <v/>
      </c>
      <c r="O312" s="1" t="str">
        <f>IF(N312="","",IF(COUNTIF(L$1:L312,L312)&gt;1,"",1))</f>
        <v/>
      </c>
      <c r="P312" s="1" t="str">
        <f>IF(O312="","",SUM(O$1:O312))</f>
        <v/>
      </c>
      <c r="Q312" s="2"/>
      <c r="R312" s="3" t="str">
        <f t="shared" si="96"/>
        <v/>
      </c>
      <c r="S312" s="1" t="str">
        <f t="shared" si="97"/>
        <v/>
      </c>
      <c r="T312" s="1" t="str">
        <f t="shared" si="98"/>
        <v/>
      </c>
      <c r="U312" s="3">
        <f t="shared" si="99"/>
        <v>126</v>
      </c>
      <c r="V312" s="1" t="str">
        <f t="shared" si="100"/>
        <v/>
      </c>
      <c r="W312" s="1" t="str">
        <f t="shared" si="101"/>
        <v/>
      </c>
      <c r="Y312" s="1">
        <f t="shared" si="89"/>
        <v>77</v>
      </c>
      <c r="Z312" s="10">
        <f t="shared" si="102"/>
        <v>3</v>
      </c>
      <c r="AA312" s="11">
        <f t="shared" si="103"/>
        <v>77</v>
      </c>
      <c r="AB312" s="9" t="str">
        <f t="shared" si="104"/>
        <v>Phillip</v>
      </c>
      <c r="AC312" s="12" t="str">
        <f t="shared" si="105"/>
        <v>Martínez</v>
      </c>
      <c r="AD312" s="9">
        <f t="shared" si="106"/>
        <v>300</v>
      </c>
    </row>
    <row r="313" spans="1:30">
      <c r="A313" s="19">
        <f>SORT3!H313</f>
        <v>77</v>
      </c>
      <c r="B313" s="19" t="str">
        <f>SORT3!I313</f>
        <v>Jack</v>
      </c>
      <c r="C313" s="20">
        <f>SORT3!J313</f>
        <v>710</v>
      </c>
      <c r="D313" s="20">
        <f t="shared" si="90"/>
        <v>77</v>
      </c>
      <c r="E313" s="1" t="str">
        <f>IF(D313="","",IF(COUNTIF(A$1:A313,A313)&gt;1,"",1))</f>
        <v/>
      </c>
      <c r="F313" s="1" t="str">
        <f>IF(E313="","",SUM(E$1:E313))</f>
        <v/>
      </c>
      <c r="G313" s="2"/>
      <c r="H313" s="3" t="str">
        <f t="shared" si="91"/>
        <v/>
      </c>
      <c r="I313" s="1" t="str">
        <f t="shared" si="92"/>
        <v/>
      </c>
      <c r="J313" s="1" t="str">
        <f t="shared" si="93"/>
        <v/>
      </c>
      <c r="K313" s="10" t="e">
        <f t="shared" si="94"/>
        <v>#N/A</v>
      </c>
      <c r="L313" s="24" t="str">
        <f>SORT2!G313</f>
        <v/>
      </c>
      <c r="M313" s="24" t="str">
        <f>SORT2!H313</f>
        <v/>
      </c>
      <c r="N313" s="1" t="str">
        <f t="shared" si="95"/>
        <v/>
      </c>
      <c r="O313" s="1" t="str">
        <f>IF(N313="","",IF(COUNTIF(L$1:L313,L313)&gt;1,"",1))</f>
        <v/>
      </c>
      <c r="P313" s="1" t="str">
        <f>IF(O313="","",SUM(O$1:O313))</f>
        <v/>
      </c>
      <c r="Q313" s="2"/>
      <c r="R313" s="3" t="str">
        <f t="shared" si="96"/>
        <v/>
      </c>
      <c r="S313" s="1" t="str">
        <f t="shared" si="97"/>
        <v/>
      </c>
      <c r="T313" s="1" t="str">
        <f t="shared" si="98"/>
        <v/>
      </c>
      <c r="U313" s="3">
        <f t="shared" si="99"/>
        <v>126</v>
      </c>
      <c r="V313" s="1" t="str">
        <f t="shared" si="100"/>
        <v/>
      </c>
      <c r="W313" s="1" t="str">
        <f t="shared" si="101"/>
        <v/>
      </c>
      <c r="Y313" s="1">
        <f t="shared" si="89"/>
        <v>77</v>
      </c>
      <c r="Z313" s="10">
        <f t="shared" si="102"/>
        <v>4</v>
      </c>
      <c r="AA313" s="11">
        <f t="shared" si="103"/>
        <v>77</v>
      </c>
      <c r="AB313" s="9" t="str">
        <f t="shared" si="104"/>
        <v>Jack</v>
      </c>
      <c r="AC313" s="12" t="str">
        <f t="shared" si="105"/>
        <v>Martínez</v>
      </c>
      <c r="AD313" s="9">
        <f t="shared" si="106"/>
        <v>710</v>
      </c>
    </row>
    <row r="314" spans="1:30">
      <c r="A314" s="19">
        <f>SORT3!H314</f>
        <v>77</v>
      </c>
      <c r="B314" s="19" t="str">
        <f>SORT3!I314</f>
        <v>Ron</v>
      </c>
      <c r="C314" s="20">
        <f>SORT3!J314</f>
        <v>890</v>
      </c>
      <c r="D314" s="20">
        <f t="shared" si="90"/>
        <v>77</v>
      </c>
      <c r="E314" s="1" t="str">
        <f>IF(D314="","",IF(COUNTIF(A$1:A314,A314)&gt;1,"",1))</f>
        <v/>
      </c>
      <c r="F314" s="1" t="str">
        <f>IF(E314="","",SUM(E$1:E314))</f>
        <v/>
      </c>
      <c r="G314" s="2"/>
      <c r="H314" s="3" t="str">
        <f t="shared" si="91"/>
        <v/>
      </c>
      <c r="I314" s="1" t="str">
        <f t="shared" si="92"/>
        <v/>
      </c>
      <c r="J314" s="1" t="str">
        <f t="shared" si="93"/>
        <v/>
      </c>
      <c r="K314" s="10" t="e">
        <f t="shared" si="94"/>
        <v>#N/A</v>
      </c>
      <c r="L314" s="24" t="str">
        <f>SORT2!G314</f>
        <v/>
      </c>
      <c r="M314" s="24" t="str">
        <f>SORT2!H314</f>
        <v/>
      </c>
      <c r="N314" s="1" t="str">
        <f t="shared" si="95"/>
        <v/>
      </c>
      <c r="O314" s="1" t="str">
        <f>IF(N314="","",IF(COUNTIF(L$1:L314,L314)&gt;1,"",1))</f>
        <v/>
      </c>
      <c r="P314" s="1" t="str">
        <f>IF(O314="","",SUM(O$1:O314))</f>
        <v/>
      </c>
      <c r="Q314" s="2"/>
      <c r="R314" s="3" t="str">
        <f t="shared" si="96"/>
        <v/>
      </c>
      <c r="S314" s="1" t="str">
        <f t="shared" si="97"/>
        <v/>
      </c>
      <c r="T314" s="1" t="str">
        <f t="shared" si="98"/>
        <v/>
      </c>
      <c r="U314" s="3">
        <f t="shared" si="99"/>
        <v>126</v>
      </c>
      <c r="V314" s="1" t="str">
        <f t="shared" si="100"/>
        <v/>
      </c>
      <c r="W314" s="1" t="str">
        <f t="shared" si="101"/>
        <v/>
      </c>
      <c r="Y314" s="1">
        <f t="shared" si="89"/>
        <v>77</v>
      </c>
      <c r="Z314" s="10">
        <f t="shared" si="102"/>
        <v>5</v>
      </c>
      <c r="AA314" s="11">
        <f t="shared" si="103"/>
        <v>77</v>
      </c>
      <c r="AB314" s="9" t="str">
        <f t="shared" si="104"/>
        <v>Ron</v>
      </c>
      <c r="AC314" s="12" t="str">
        <f t="shared" si="105"/>
        <v>Martínez</v>
      </c>
      <c r="AD314" s="9">
        <f t="shared" si="106"/>
        <v>890</v>
      </c>
    </row>
    <row r="315" spans="1:30">
      <c r="A315" s="19">
        <f>SORT3!H315</f>
        <v>77</v>
      </c>
      <c r="B315" s="19" t="str">
        <f>SORT3!I315</f>
        <v>Janet</v>
      </c>
      <c r="C315" s="20">
        <f>SORT3!J315</f>
        <v>330</v>
      </c>
      <c r="D315" s="20">
        <f t="shared" si="90"/>
        <v>77</v>
      </c>
      <c r="E315" s="1" t="str">
        <f>IF(D315="","",IF(COUNTIF(A$1:A315,A315)&gt;1,"",1))</f>
        <v/>
      </c>
      <c r="F315" s="1" t="str">
        <f>IF(E315="","",SUM(E$1:E315))</f>
        <v/>
      </c>
      <c r="G315" s="2"/>
      <c r="H315" s="3" t="str">
        <f t="shared" si="91"/>
        <v/>
      </c>
      <c r="I315" s="1" t="str">
        <f t="shared" si="92"/>
        <v/>
      </c>
      <c r="J315" s="1" t="str">
        <f t="shared" si="93"/>
        <v/>
      </c>
      <c r="K315" s="10" t="e">
        <f t="shared" si="94"/>
        <v>#N/A</v>
      </c>
      <c r="L315" s="24" t="str">
        <f>SORT2!G315</f>
        <v/>
      </c>
      <c r="M315" s="24" t="str">
        <f>SORT2!H315</f>
        <v/>
      </c>
      <c r="N315" s="1" t="str">
        <f t="shared" si="95"/>
        <v/>
      </c>
      <c r="O315" s="1" t="str">
        <f>IF(N315="","",IF(COUNTIF(L$1:L315,L315)&gt;1,"",1))</f>
        <v/>
      </c>
      <c r="P315" s="1" t="str">
        <f>IF(O315="","",SUM(O$1:O315))</f>
        <v/>
      </c>
      <c r="Q315" s="2"/>
      <c r="R315" s="3" t="str">
        <f t="shared" si="96"/>
        <v/>
      </c>
      <c r="S315" s="1" t="str">
        <f t="shared" si="97"/>
        <v/>
      </c>
      <c r="T315" s="1" t="str">
        <f t="shared" si="98"/>
        <v/>
      </c>
      <c r="U315" s="3">
        <f t="shared" si="99"/>
        <v>126</v>
      </c>
      <c r="V315" s="1" t="str">
        <f t="shared" si="100"/>
        <v/>
      </c>
      <c r="W315" s="1" t="str">
        <f t="shared" si="101"/>
        <v/>
      </c>
      <c r="Y315" s="1">
        <f t="shared" si="89"/>
        <v>77</v>
      </c>
      <c r="Z315" s="10">
        <f t="shared" si="102"/>
        <v>6</v>
      </c>
      <c r="AA315" s="11">
        <f t="shared" si="103"/>
        <v>77</v>
      </c>
      <c r="AB315" s="9" t="str">
        <f t="shared" si="104"/>
        <v>Janet</v>
      </c>
      <c r="AC315" s="12" t="str">
        <f t="shared" si="105"/>
        <v>Martínez</v>
      </c>
      <c r="AD315" s="9">
        <f t="shared" si="106"/>
        <v>330</v>
      </c>
    </row>
    <row r="316" spans="1:30">
      <c r="A316" s="19">
        <f>SORT3!H316</f>
        <v>78</v>
      </c>
      <c r="B316" s="19" t="str">
        <f>SORT3!I316</f>
        <v>Brian</v>
      </c>
      <c r="C316" s="20">
        <f>SORT3!J316</f>
        <v>1570</v>
      </c>
      <c r="D316" s="20">
        <f t="shared" si="90"/>
        <v>78</v>
      </c>
      <c r="E316" s="1">
        <f>IF(D316="","",IF(COUNTIF(A$1:A316,A316)&gt;1,"",1))</f>
        <v>1</v>
      </c>
      <c r="F316" s="1">
        <f>IF(E316="","",SUM(E$1:E316))</f>
        <v>78</v>
      </c>
      <c r="G316" s="2"/>
      <c r="H316" s="3" t="str">
        <f t="shared" si="91"/>
        <v/>
      </c>
      <c r="I316" s="1" t="str">
        <f t="shared" si="92"/>
        <v/>
      </c>
      <c r="J316" s="1" t="str">
        <f t="shared" si="93"/>
        <v/>
      </c>
      <c r="K316" s="10" t="e">
        <f t="shared" si="94"/>
        <v>#N/A</v>
      </c>
      <c r="L316" s="24" t="str">
        <f>SORT2!G316</f>
        <v/>
      </c>
      <c r="M316" s="24" t="str">
        <f>SORT2!H316</f>
        <v/>
      </c>
      <c r="N316" s="1" t="str">
        <f t="shared" si="95"/>
        <v/>
      </c>
      <c r="O316" s="1" t="str">
        <f>IF(N316="","",IF(COUNTIF(L$1:L316,L316)&gt;1,"",1))</f>
        <v/>
      </c>
      <c r="P316" s="1" t="str">
        <f>IF(O316="","",SUM(O$1:O316))</f>
        <v/>
      </c>
      <c r="Q316" s="2"/>
      <c r="R316" s="3" t="str">
        <f t="shared" si="96"/>
        <v/>
      </c>
      <c r="S316" s="1" t="str">
        <f t="shared" si="97"/>
        <v/>
      </c>
      <c r="T316" s="1" t="str">
        <f t="shared" si="98"/>
        <v/>
      </c>
      <c r="U316" s="3">
        <f t="shared" si="99"/>
        <v>126</v>
      </c>
      <c r="V316" s="1" t="str">
        <f t="shared" si="100"/>
        <v/>
      </c>
      <c r="W316" s="1" t="str">
        <f t="shared" si="101"/>
        <v/>
      </c>
      <c r="Y316" s="1">
        <f t="shared" si="89"/>
        <v>78</v>
      </c>
      <c r="Z316" s="10">
        <f t="shared" si="102"/>
        <v>1</v>
      </c>
      <c r="AA316" s="11">
        <f t="shared" si="103"/>
        <v>78</v>
      </c>
      <c r="AB316" s="9" t="str">
        <f t="shared" si="104"/>
        <v>Brian</v>
      </c>
      <c r="AC316" s="12" t="str">
        <f t="shared" si="105"/>
        <v>Martínez</v>
      </c>
      <c r="AD316" s="9">
        <f t="shared" si="106"/>
        <v>1570</v>
      </c>
    </row>
    <row r="317" spans="1:30">
      <c r="A317" s="19">
        <f>SORT3!H317</f>
        <v>78</v>
      </c>
      <c r="B317" s="19" t="str">
        <f>SORT3!I317</f>
        <v>Gabriel</v>
      </c>
      <c r="C317" s="20">
        <f>SORT3!J317</f>
        <v>1520</v>
      </c>
      <c r="D317" s="20">
        <f t="shared" si="90"/>
        <v>78</v>
      </c>
      <c r="E317" s="1" t="str">
        <f>IF(D317="","",IF(COUNTIF(A$1:A317,A317)&gt;1,"",1))</f>
        <v/>
      </c>
      <c r="F317" s="1" t="str">
        <f>IF(E317="","",SUM(E$1:E317))</f>
        <v/>
      </c>
      <c r="G317" s="2"/>
      <c r="H317" s="3" t="str">
        <f t="shared" si="91"/>
        <v/>
      </c>
      <c r="I317" s="1" t="str">
        <f t="shared" si="92"/>
        <v/>
      </c>
      <c r="J317" s="1" t="str">
        <f t="shared" si="93"/>
        <v/>
      </c>
      <c r="K317" s="10" t="e">
        <f t="shared" si="94"/>
        <v>#N/A</v>
      </c>
      <c r="L317" s="24" t="str">
        <f>SORT2!G317</f>
        <v/>
      </c>
      <c r="M317" s="24" t="str">
        <f>SORT2!H317</f>
        <v/>
      </c>
      <c r="N317" s="1" t="str">
        <f t="shared" si="95"/>
        <v/>
      </c>
      <c r="O317" s="1" t="str">
        <f>IF(N317="","",IF(COUNTIF(L$1:L317,L317)&gt;1,"",1))</f>
        <v/>
      </c>
      <c r="P317" s="1" t="str">
        <f>IF(O317="","",SUM(O$1:O317))</f>
        <v/>
      </c>
      <c r="Q317" s="2"/>
      <c r="R317" s="3" t="str">
        <f t="shared" si="96"/>
        <v/>
      </c>
      <c r="S317" s="1" t="str">
        <f t="shared" si="97"/>
        <v/>
      </c>
      <c r="T317" s="1" t="str">
        <f t="shared" si="98"/>
        <v/>
      </c>
      <c r="U317" s="3">
        <f t="shared" si="99"/>
        <v>126</v>
      </c>
      <c r="V317" s="1" t="str">
        <f t="shared" si="100"/>
        <v/>
      </c>
      <c r="W317" s="1" t="str">
        <f t="shared" si="101"/>
        <v/>
      </c>
      <c r="Y317" s="1">
        <f t="shared" si="89"/>
        <v>78</v>
      </c>
      <c r="Z317" s="10">
        <f t="shared" si="102"/>
        <v>2</v>
      </c>
      <c r="AA317" s="11">
        <f t="shared" si="103"/>
        <v>78</v>
      </c>
      <c r="AB317" s="9" t="str">
        <f t="shared" si="104"/>
        <v>Gabriel</v>
      </c>
      <c r="AC317" s="12" t="str">
        <f t="shared" si="105"/>
        <v>Martínez</v>
      </c>
      <c r="AD317" s="9">
        <f t="shared" si="106"/>
        <v>1520</v>
      </c>
    </row>
    <row r="318" spans="1:30">
      <c r="A318" s="19">
        <f>SORT3!H318</f>
        <v>78</v>
      </c>
      <c r="B318" s="19" t="str">
        <f>SORT3!I318</f>
        <v>Erin</v>
      </c>
      <c r="C318" s="20">
        <f>SORT3!J318</f>
        <v>2460</v>
      </c>
      <c r="D318" s="20">
        <f t="shared" si="90"/>
        <v>78</v>
      </c>
      <c r="E318" s="1" t="str">
        <f>IF(D318="","",IF(COUNTIF(A$1:A318,A318)&gt;1,"",1))</f>
        <v/>
      </c>
      <c r="F318" s="1" t="str">
        <f>IF(E318="","",SUM(E$1:E318))</f>
        <v/>
      </c>
      <c r="G318" s="2"/>
      <c r="H318" s="3" t="str">
        <f t="shared" si="91"/>
        <v/>
      </c>
      <c r="I318" s="1" t="str">
        <f t="shared" si="92"/>
        <v/>
      </c>
      <c r="J318" s="1" t="str">
        <f t="shared" si="93"/>
        <v/>
      </c>
      <c r="K318" s="10" t="e">
        <f t="shared" si="94"/>
        <v>#N/A</v>
      </c>
      <c r="L318" s="24" t="str">
        <f>SORT2!G318</f>
        <v/>
      </c>
      <c r="M318" s="24" t="str">
        <f>SORT2!H318</f>
        <v/>
      </c>
      <c r="N318" s="1" t="str">
        <f t="shared" si="95"/>
        <v/>
      </c>
      <c r="O318" s="1" t="str">
        <f>IF(N318="","",IF(COUNTIF(L$1:L318,L318)&gt;1,"",1))</f>
        <v/>
      </c>
      <c r="P318" s="1" t="str">
        <f>IF(O318="","",SUM(O$1:O318))</f>
        <v/>
      </c>
      <c r="Q318" s="2"/>
      <c r="R318" s="3" t="str">
        <f t="shared" si="96"/>
        <v/>
      </c>
      <c r="S318" s="1" t="str">
        <f t="shared" si="97"/>
        <v/>
      </c>
      <c r="T318" s="1" t="str">
        <f t="shared" si="98"/>
        <v/>
      </c>
      <c r="U318" s="3">
        <f t="shared" si="99"/>
        <v>126</v>
      </c>
      <c r="V318" s="1" t="str">
        <f t="shared" si="100"/>
        <v/>
      </c>
      <c r="W318" s="1" t="str">
        <f t="shared" si="101"/>
        <v/>
      </c>
      <c r="Y318" s="1">
        <f t="shared" si="89"/>
        <v>78</v>
      </c>
      <c r="Z318" s="10">
        <f t="shared" si="102"/>
        <v>3</v>
      </c>
      <c r="AA318" s="11">
        <f t="shared" si="103"/>
        <v>78</v>
      </c>
      <c r="AB318" s="9" t="str">
        <f t="shared" si="104"/>
        <v>Erin</v>
      </c>
      <c r="AC318" s="12" t="str">
        <f t="shared" si="105"/>
        <v>Martínez</v>
      </c>
      <c r="AD318" s="9">
        <f t="shared" si="106"/>
        <v>2460</v>
      </c>
    </row>
    <row r="319" spans="1:30">
      <c r="A319" s="19">
        <f>SORT3!H319</f>
        <v>78</v>
      </c>
      <c r="B319" s="19" t="str">
        <f>SORT3!I319</f>
        <v>Dennis</v>
      </c>
      <c r="C319" s="20">
        <f>SORT3!J319</f>
        <v>1240</v>
      </c>
      <c r="D319" s="20">
        <f t="shared" si="90"/>
        <v>78</v>
      </c>
      <c r="E319" s="1" t="str">
        <f>IF(D319="","",IF(COUNTIF(A$1:A319,A319)&gt;1,"",1))</f>
        <v/>
      </c>
      <c r="F319" s="1" t="str">
        <f>IF(E319="","",SUM(E$1:E319))</f>
        <v/>
      </c>
      <c r="G319" s="2"/>
      <c r="H319" s="3" t="str">
        <f t="shared" si="91"/>
        <v/>
      </c>
      <c r="I319" s="1" t="str">
        <f t="shared" si="92"/>
        <v/>
      </c>
      <c r="J319" s="1" t="str">
        <f t="shared" si="93"/>
        <v/>
      </c>
      <c r="K319" s="10" t="e">
        <f t="shared" si="94"/>
        <v>#N/A</v>
      </c>
      <c r="L319" s="24" t="str">
        <f>SORT2!G319</f>
        <v/>
      </c>
      <c r="M319" s="24" t="str">
        <f>SORT2!H319</f>
        <v/>
      </c>
      <c r="N319" s="1" t="str">
        <f t="shared" si="95"/>
        <v/>
      </c>
      <c r="O319" s="1" t="str">
        <f>IF(N319="","",IF(COUNTIF(L$1:L319,L319)&gt;1,"",1))</f>
        <v/>
      </c>
      <c r="P319" s="1" t="str">
        <f>IF(O319="","",SUM(O$1:O319))</f>
        <v/>
      </c>
      <c r="Q319" s="2"/>
      <c r="R319" s="3" t="str">
        <f t="shared" si="96"/>
        <v/>
      </c>
      <c r="S319" s="1" t="str">
        <f t="shared" si="97"/>
        <v/>
      </c>
      <c r="T319" s="1" t="str">
        <f t="shared" si="98"/>
        <v/>
      </c>
      <c r="U319" s="3">
        <f t="shared" si="99"/>
        <v>126</v>
      </c>
      <c r="V319" s="1" t="str">
        <f t="shared" si="100"/>
        <v/>
      </c>
      <c r="W319" s="1" t="str">
        <f t="shared" si="101"/>
        <v/>
      </c>
      <c r="Y319" s="1">
        <f t="shared" si="89"/>
        <v>78</v>
      </c>
      <c r="Z319" s="10">
        <f t="shared" si="102"/>
        <v>4</v>
      </c>
      <c r="AA319" s="11">
        <f t="shared" si="103"/>
        <v>78</v>
      </c>
      <c r="AB319" s="9" t="str">
        <f t="shared" si="104"/>
        <v>Dennis</v>
      </c>
      <c r="AC319" s="12" t="str">
        <f t="shared" si="105"/>
        <v>Martínez</v>
      </c>
      <c r="AD319" s="9">
        <f t="shared" si="106"/>
        <v>1240</v>
      </c>
    </row>
    <row r="320" spans="1:30">
      <c r="A320" s="19">
        <f>SORT3!H320</f>
        <v>79</v>
      </c>
      <c r="B320" s="19" t="str">
        <f>SORT3!I320</f>
        <v>Rafael</v>
      </c>
      <c r="C320" s="20">
        <f>SORT3!J320</f>
        <v>1290</v>
      </c>
      <c r="D320" s="20">
        <f t="shared" si="90"/>
        <v>79</v>
      </c>
      <c r="E320" s="1">
        <f>IF(D320="","",IF(COUNTIF(A$1:A320,A320)&gt;1,"",1))</f>
        <v>1</v>
      </c>
      <c r="F320" s="1">
        <f>IF(E320="","",SUM(E$1:E320))</f>
        <v>79</v>
      </c>
      <c r="G320" s="2"/>
      <c r="H320" s="3" t="str">
        <f t="shared" si="91"/>
        <v/>
      </c>
      <c r="I320" s="1" t="str">
        <f t="shared" si="92"/>
        <v/>
      </c>
      <c r="J320" s="1" t="str">
        <f t="shared" si="93"/>
        <v/>
      </c>
      <c r="K320" s="10" t="e">
        <f t="shared" si="94"/>
        <v>#N/A</v>
      </c>
      <c r="L320" s="24" t="str">
        <f>SORT2!G320</f>
        <v/>
      </c>
      <c r="M320" s="24" t="str">
        <f>SORT2!H320</f>
        <v/>
      </c>
      <c r="N320" s="1" t="str">
        <f t="shared" si="95"/>
        <v/>
      </c>
      <c r="O320" s="1" t="str">
        <f>IF(N320="","",IF(COUNTIF(L$1:L320,L320)&gt;1,"",1))</f>
        <v/>
      </c>
      <c r="P320" s="1" t="str">
        <f>IF(O320="","",SUM(O$1:O320))</f>
        <v/>
      </c>
      <c r="Q320" s="2"/>
      <c r="R320" s="3" t="str">
        <f t="shared" si="96"/>
        <v/>
      </c>
      <c r="S320" s="1" t="str">
        <f t="shared" si="97"/>
        <v/>
      </c>
      <c r="T320" s="1" t="str">
        <f t="shared" si="98"/>
        <v/>
      </c>
      <c r="U320" s="3">
        <f t="shared" si="99"/>
        <v>126</v>
      </c>
      <c r="V320" s="1" t="str">
        <f t="shared" si="100"/>
        <v/>
      </c>
      <c r="W320" s="1" t="str">
        <f t="shared" si="101"/>
        <v/>
      </c>
      <c r="Y320" s="1">
        <f t="shared" si="89"/>
        <v>79</v>
      </c>
      <c r="Z320" s="10">
        <f t="shared" si="102"/>
        <v>1</v>
      </c>
      <c r="AA320" s="11">
        <f t="shared" si="103"/>
        <v>79</v>
      </c>
      <c r="AB320" s="9" t="str">
        <f t="shared" si="104"/>
        <v>Rafael</v>
      </c>
      <c r="AC320" s="12" t="str">
        <f t="shared" si="105"/>
        <v>Johnson</v>
      </c>
      <c r="AD320" s="9">
        <f t="shared" si="106"/>
        <v>1290</v>
      </c>
    </row>
    <row r="321" spans="1:30">
      <c r="A321" s="19">
        <f>SORT3!H321</f>
        <v>79</v>
      </c>
      <c r="B321" s="19" t="str">
        <f>SORT3!I321</f>
        <v>Lonnie</v>
      </c>
      <c r="C321" s="20">
        <f>SORT3!J321</f>
        <v>360</v>
      </c>
      <c r="D321" s="20">
        <f t="shared" si="90"/>
        <v>79</v>
      </c>
      <c r="E321" s="1" t="str">
        <f>IF(D321="","",IF(COUNTIF(A$1:A321,A321)&gt;1,"",1))</f>
        <v/>
      </c>
      <c r="F321" s="1" t="str">
        <f>IF(E321="","",SUM(E$1:E321))</f>
        <v/>
      </c>
      <c r="G321" s="2"/>
      <c r="H321" s="3" t="str">
        <f t="shared" si="91"/>
        <v/>
      </c>
      <c r="I321" s="1" t="str">
        <f t="shared" si="92"/>
        <v/>
      </c>
      <c r="J321" s="1" t="str">
        <f t="shared" si="93"/>
        <v/>
      </c>
      <c r="K321" s="10" t="e">
        <f t="shared" si="94"/>
        <v>#N/A</v>
      </c>
      <c r="L321" s="24" t="str">
        <f>SORT2!G321</f>
        <v/>
      </c>
      <c r="M321" s="24" t="str">
        <f>SORT2!H321</f>
        <v/>
      </c>
      <c r="N321" s="1" t="str">
        <f t="shared" si="95"/>
        <v/>
      </c>
      <c r="O321" s="1" t="str">
        <f>IF(N321="","",IF(COUNTIF(L$1:L321,L321)&gt;1,"",1))</f>
        <v/>
      </c>
      <c r="P321" s="1" t="str">
        <f>IF(O321="","",SUM(O$1:O321))</f>
        <v/>
      </c>
      <c r="Q321" s="2"/>
      <c r="R321" s="3" t="str">
        <f t="shared" si="96"/>
        <v/>
      </c>
      <c r="S321" s="1" t="str">
        <f t="shared" si="97"/>
        <v/>
      </c>
      <c r="T321" s="1" t="str">
        <f t="shared" si="98"/>
        <v/>
      </c>
      <c r="U321" s="3">
        <f t="shared" si="99"/>
        <v>126</v>
      </c>
      <c r="V321" s="1" t="str">
        <f t="shared" si="100"/>
        <v/>
      </c>
      <c r="W321" s="1" t="str">
        <f t="shared" si="101"/>
        <v/>
      </c>
      <c r="Y321" s="1">
        <f t="shared" ref="Y321:Y384" si="107">IF(ROW()&gt;$X$1,"",MATCH(ROW()-1,$W:$W,1))</f>
        <v>79</v>
      </c>
      <c r="Z321" s="10">
        <f t="shared" si="102"/>
        <v>2</v>
      </c>
      <c r="AA321" s="11">
        <f t="shared" si="103"/>
        <v>79</v>
      </c>
      <c r="AB321" s="9" t="str">
        <f t="shared" si="104"/>
        <v>Lonnie</v>
      </c>
      <c r="AC321" s="12" t="str">
        <f t="shared" si="105"/>
        <v>Johnson</v>
      </c>
      <c r="AD321" s="9">
        <f t="shared" si="106"/>
        <v>360</v>
      </c>
    </row>
    <row r="322" spans="1:30">
      <c r="A322" s="19">
        <f>SORT3!H322</f>
        <v>79</v>
      </c>
      <c r="B322" s="19" t="str">
        <f>SORT3!I322</f>
        <v>Charlene</v>
      </c>
      <c r="C322" s="20">
        <f>SORT3!J322</f>
        <v>1630</v>
      </c>
      <c r="D322" s="20">
        <f t="shared" si="90"/>
        <v>79</v>
      </c>
      <c r="E322" s="1" t="str">
        <f>IF(D322="","",IF(COUNTIF(A$1:A322,A322)&gt;1,"",1))</f>
        <v/>
      </c>
      <c r="F322" s="1" t="str">
        <f>IF(E322="","",SUM(E$1:E322))</f>
        <v/>
      </c>
      <c r="G322" s="2"/>
      <c r="H322" s="3" t="str">
        <f t="shared" si="91"/>
        <v/>
      </c>
      <c r="I322" s="1" t="str">
        <f t="shared" si="92"/>
        <v/>
      </c>
      <c r="J322" s="1" t="str">
        <f t="shared" si="93"/>
        <v/>
      </c>
      <c r="K322" s="10" t="e">
        <f t="shared" si="94"/>
        <v>#N/A</v>
      </c>
      <c r="L322" s="24" t="str">
        <f>SORT2!G322</f>
        <v/>
      </c>
      <c r="M322" s="24" t="str">
        <f>SORT2!H322</f>
        <v/>
      </c>
      <c r="N322" s="1" t="str">
        <f t="shared" si="95"/>
        <v/>
      </c>
      <c r="O322" s="1" t="str">
        <f>IF(N322="","",IF(COUNTIF(L$1:L322,L322)&gt;1,"",1))</f>
        <v/>
      </c>
      <c r="P322" s="1" t="str">
        <f>IF(O322="","",SUM(O$1:O322))</f>
        <v/>
      </c>
      <c r="Q322" s="2"/>
      <c r="R322" s="3" t="str">
        <f t="shared" si="96"/>
        <v/>
      </c>
      <c r="S322" s="1" t="str">
        <f t="shared" si="97"/>
        <v/>
      </c>
      <c r="T322" s="1" t="str">
        <f t="shared" si="98"/>
        <v/>
      </c>
      <c r="U322" s="3">
        <f t="shared" si="99"/>
        <v>126</v>
      </c>
      <c r="V322" s="1" t="str">
        <f t="shared" si="100"/>
        <v/>
      </c>
      <c r="W322" s="1" t="str">
        <f t="shared" si="101"/>
        <v/>
      </c>
      <c r="Y322" s="1">
        <f t="shared" si="107"/>
        <v>79</v>
      </c>
      <c r="Z322" s="10">
        <f t="shared" si="102"/>
        <v>3</v>
      </c>
      <c r="AA322" s="11">
        <f t="shared" si="103"/>
        <v>79</v>
      </c>
      <c r="AB322" s="9" t="str">
        <f t="shared" si="104"/>
        <v>Charlene</v>
      </c>
      <c r="AC322" s="12" t="str">
        <f t="shared" si="105"/>
        <v>Johnson</v>
      </c>
      <c r="AD322" s="9">
        <f t="shared" si="106"/>
        <v>1630</v>
      </c>
    </row>
    <row r="323" spans="1:30">
      <c r="A323" s="19">
        <f>SORT3!H323</f>
        <v>79</v>
      </c>
      <c r="B323" s="19" t="str">
        <f>SORT3!I323</f>
        <v>Jonathan</v>
      </c>
      <c r="C323" s="20">
        <f>SORT3!J323</f>
        <v>1360</v>
      </c>
      <c r="D323" s="20">
        <f t="shared" si="90"/>
        <v>79</v>
      </c>
      <c r="E323" s="1" t="str">
        <f>IF(D323="","",IF(COUNTIF(A$1:A323,A323)&gt;1,"",1))</f>
        <v/>
      </c>
      <c r="F323" s="1" t="str">
        <f>IF(E323="","",SUM(E$1:E323))</f>
        <v/>
      </c>
      <c r="G323" s="2"/>
      <c r="H323" s="3" t="str">
        <f t="shared" si="91"/>
        <v/>
      </c>
      <c r="I323" s="1" t="str">
        <f t="shared" si="92"/>
        <v/>
      </c>
      <c r="J323" s="1" t="str">
        <f t="shared" si="93"/>
        <v/>
      </c>
      <c r="K323" s="10" t="e">
        <f t="shared" si="94"/>
        <v>#N/A</v>
      </c>
      <c r="L323" s="24" t="str">
        <f>SORT2!G323</f>
        <v/>
      </c>
      <c r="M323" s="24" t="str">
        <f>SORT2!H323</f>
        <v/>
      </c>
      <c r="N323" s="1" t="str">
        <f t="shared" si="95"/>
        <v/>
      </c>
      <c r="O323" s="1" t="str">
        <f>IF(N323="","",IF(COUNTIF(L$1:L323,L323)&gt;1,"",1))</f>
        <v/>
      </c>
      <c r="P323" s="1" t="str">
        <f>IF(O323="","",SUM(O$1:O323))</f>
        <v/>
      </c>
      <c r="Q323" s="2"/>
      <c r="R323" s="3" t="str">
        <f t="shared" si="96"/>
        <v/>
      </c>
      <c r="S323" s="1" t="str">
        <f t="shared" si="97"/>
        <v/>
      </c>
      <c r="T323" s="1" t="str">
        <f t="shared" si="98"/>
        <v/>
      </c>
      <c r="U323" s="3">
        <f t="shared" si="99"/>
        <v>126</v>
      </c>
      <c r="V323" s="1" t="str">
        <f t="shared" si="100"/>
        <v/>
      </c>
      <c r="W323" s="1" t="str">
        <f t="shared" si="101"/>
        <v/>
      </c>
      <c r="Y323" s="1">
        <f t="shared" si="107"/>
        <v>79</v>
      </c>
      <c r="Z323" s="10">
        <f t="shared" si="102"/>
        <v>4</v>
      </c>
      <c r="AA323" s="11">
        <f t="shared" si="103"/>
        <v>79</v>
      </c>
      <c r="AB323" s="9" t="str">
        <f t="shared" si="104"/>
        <v>Jonathan</v>
      </c>
      <c r="AC323" s="12" t="str">
        <f t="shared" si="105"/>
        <v>Johnson</v>
      </c>
      <c r="AD323" s="9">
        <f t="shared" si="106"/>
        <v>1360</v>
      </c>
    </row>
    <row r="324" spans="1:30">
      <c r="A324" s="19">
        <f>SORT3!H324</f>
        <v>79</v>
      </c>
      <c r="B324" s="19" t="str">
        <f>SORT3!I324</f>
        <v>Antonio</v>
      </c>
      <c r="C324" s="20">
        <f>SORT3!J324</f>
        <v>2530</v>
      </c>
      <c r="D324" s="20">
        <f t="shared" si="90"/>
        <v>79</v>
      </c>
      <c r="E324" s="1" t="str">
        <f>IF(D324="","",IF(COUNTIF(A$1:A324,A324)&gt;1,"",1))</f>
        <v/>
      </c>
      <c r="F324" s="1" t="str">
        <f>IF(E324="","",SUM(E$1:E324))</f>
        <v/>
      </c>
      <c r="G324" s="2"/>
      <c r="H324" s="3" t="str">
        <f t="shared" si="91"/>
        <v/>
      </c>
      <c r="I324" s="1" t="str">
        <f t="shared" si="92"/>
        <v/>
      </c>
      <c r="J324" s="1" t="str">
        <f t="shared" si="93"/>
        <v/>
      </c>
      <c r="K324" s="10" t="e">
        <f t="shared" si="94"/>
        <v>#N/A</v>
      </c>
      <c r="L324" s="24" t="str">
        <f>SORT2!G324</f>
        <v/>
      </c>
      <c r="M324" s="24" t="str">
        <f>SORT2!H324</f>
        <v/>
      </c>
      <c r="N324" s="1" t="str">
        <f t="shared" si="95"/>
        <v/>
      </c>
      <c r="O324" s="1" t="str">
        <f>IF(N324="","",IF(COUNTIF(L$1:L324,L324)&gt;1,"",1))</f>
        <v/>
      </c>
      <c r="P324" s="1" t="str">
        <f>IF(O324="","",SUM(O$1:O324))</f>
        <v/>
      </c>
      <c r="Q324" s="2"/>
      <c r="R324" s="3" t="str">
        <f t="shared" si="96"/>
        <v/>
      </c>
      <c r="S324" s="1" t="str">
        <f t="shared" si="97"/>
        <v/>
      </c>
      <c r="T324" s="1" t="str">
        <f t="shared" si="98"/>
        <v/>
      </c>
      <c r="U324" s="3">
        <f t="shared" si="99"/>
        <v>126</v>
      </c>
      <c r="V324" s="1" t="str">
        <f t="shared" si="100"/>
        <v/>
      </c>
      <c r="W324" s="1" t="str">
        <f t="shared" si="101"/>
        <v/>
      </c>
      <c r="Y324" s="1">
        <f t="shared" si="107"/>
        <v>79</v>
      </c>
      <c r="Z324" s="10">
        <f t="shared" si="102"/>
        <v>5</v>
      </c>
      <c r="AA324" s="11">
        <f t="shared" si="103"/>
        <v>79</v>
      </c>
      <c r="AB324" s="9" t="str">
        <f t="shared" si="104"/>
        <v>Antonio</v>
      </c>
      <c r="AC324" s="12" t="str">
        <f t="shared" si="105"/>
        <v>Johnson</v>
      </c>
      <c r="AD324" s="9">
        <f t="shared" si="106"/>
        <v>2530</v>
      </c>
    </row>
    <row r="325" spans="1:30">
      <c r="A325" s="19">
        <f>SORT3!H325</f>
        <v>80</v>
      </c>
      <c r="B325" s="19" t="str">
        <f>SORT3!I325</f>
        <v>Bertha</v>
      </c>
      <c r="C325" s="20">
        <f>SORT3!J325</f>
        <v>1820</v>
      </c>
      <c r="D325" s="20">
        <f t="shared" si="90"/>
        <v>80</v>
      </c>
      <c r="E325" s="1">
        <f>IF(D325="","",IF(COUNTIF(A$1:A325,A325)&gt;1,"",1))</f>
        <v>1</v>
      </c>
      <c r="F325" s="1">
        <f>IF(E325="","",SUM(E$1:E325))</f>
        <v>80</v>
      </c>
      <c r="G325" s="2"/>
      <c r="H325" s="3" t="str">
        <f t="shared" si="91"/>
        <v/>
      </c>
      <c r="I325" s="1" t="str">
        <f t="shared" si="92"/>
        <v/>
      </c>
      <c r="J325" s="1" t="str">
        <f t="shared" si="93"/>
        <v/>
      </c>
      <c r="K325" s="10" t="e">
        <f t="shared" si="94"/>
        <v>#N/A</v>
      </c>
      <c r="L325" s="24" t="str">
        <f>SORT2!G325</f>
        <v/>
      </c>
      <c r="M325" s="24" t="str">
        <f>SORT2!H325</f>
        <v/>
      </c>
      <c r="N325" s="1" t="str">
        <f t="shared" si="95"/>
        <v/>
      </c>
      <c r="O325" s="1" t="str">
        <f>IF(N325="","",IF(COUNTIF(L$1:L325,L325)&gt;1,"",1))</f>
        <v/>
      </c>
      <c r="P325" s="1" t="str">
        <f>IF(O325="","",SUM(O$1:O325))</f>
        <v/>
      </c>
      <c r="Q325" s="2"/>
      <c r="R325" s="3" t="str">
        <f t="shared" si="96"/>
        <v/>
      </c>
      <c r="S325" s="1" t="str">
        <f t="shared" si="97"/>
        <v/>
      </c>
      <c r="T325" s="1" t="str">
        <f t="shared" si="98"/>
        <v/>
      </c>
      <c r="U325" s="3">
        <f t="shared" si="99"/>
        <v>126</v>
      </c>
      <c r="V325" s="1" t="str">
        <f t="shared" si="100"/>
        <v/>
      </c>
      <c r="W325" s="1" t="str">
        <f t="shared" si="101"/>
        <v/>
      </c>
      <c r="Y325" s="1">
        <f t="shared" si="107"/>
        <v>80</v>
      </c>
      <c r="Z325" s="10">
        <f t="shared" si="102"/>
        <v>1</v>
      </c>
      <c r="AA325" s="11">
        <f t="shared" si="103"/>
        <v>80</v>
      </c>
      <c r="AB325" s="9" t="str">
        <f t="shared" si="104"/>
        <v>Bertha</v>
      </c>
      <c r="AC325" s="12" t="str">
        <f t="shared" si="105"/>
        <v>Richardson</v>
      </c>
      <c r="AD325" s="9">
        <f t="shared" si="106"/>
        <v>1820</v>
      </c>
    </row>
    <row r="326" spans="1:30">
      <c r="A326" s="19">
        <f>SORT3!H326</f>
        <v>80</v>
      </c>
      <c r="B326" s="19" t="str">
        <f>SORT3!I326</f>
        <v>Laura</v>
      </c>
      <c r="C326" s="20">
        <f>SORT3!J326</f>
        <v>1430</v>
      </c>
      <c r="D326" s="20">
        <f t="shared" si="90"/>
        <v>80</v>
      </c>
      <c r="E326" s="1" t="str">
        <f>IF(D326="","",IF(COUNTIF(A$1:A326,A326)&gt;1,"",1))</f>
        <v/>
      </c>
      <c r="F326" s="1" t="str">
        <f>IF(E326="","",SUM(E$1:E326))</f>
        <v/>
      </c>
      <c r="G326" s="2"/>
      <c r="H326" s="3" t="str">
        <f t="shared" si="91"/>
        <v/>
      </c>
      <c r="I326" s="1" t="str">
        <f t="shared" si="92"/>
        <v/>
      </c>
      <c r="J326" s="1" t="str">
        <f t="shared" si="93"/>
        <v/>
      </c>
      <c r="K326" s="10" t="e">
        <f t="shared" si="94"/>
        <v>#N/A</v>
      </c>
      <c r="L326" s="24" t="str">
        <f>SORT2!G326</f>
        <v/>
      </c>
      <c r="M326" s="24" t="str">
        <f>SORT2!H326</f>
        <v/>
      </c>
      <c r="N326" s="1" t="str">
        <f t="shared" si="95"/>
        <v/>
      </c>
      <c r="O326" s="1" t="str">
        <f>IF(N326="","",IF(COUNTIF(L$1:L326,L326)&gt;1,"",1))</f>
        <v/>
      </c>
      <c r="P326" s="1" t="str">
        <f>IF(O326="","",SUM(O$1:O326))</f>
        <v/>
      </c>
      <c r="Q326" s="2"/>
      <c r="R326" s="3" t="str">
        <f t="shared" si="96"/>
        <v/>
      </c>
      <c r="S326" s="1" t="str">
        <f t="shared" si="97"/>
        <v/>
      </c>
      <c r="T326" s="1" t="str">
        <f t="shared" si="98"/>
        <v/>
      </c>
      <c r="U326" s="3">
        <f t="shared" si="99"/>
        <v>126</v>
      </c>
      <c r="V326" s="1" t="str">
        <f t="shared" si="100"/>
        <v/>
      </c>
      <c r="W326" s="1" t="str">
        <f t="shared" si="101"/>
        <v/>
      </c>
      <c r="Y326" s="1">
        <f t="shared" si="107"/>
        <v>80</v>
      </c>
      <c r="Z326" s="10">
        <f t="shared" si="102"/>
        <v>2</v>
      </c>
      <c r="AA326" s="11">
        <f t="shared" si="103"/>
        <v>80</v>
      </c>
      <c r="AB326" s="9" t="str">
        <f t="shared" si="104"/>
        <v>Laura</v>
      </c>
      <c r="AC326" s="12" t="str">
        <f t="shared" si="105"/>
        <v>Richardson</v>
      </c>
      <c r="AD326" s="9">
        <f t="shared" si="106"/>
        <v>1430</v>
      </c>
    </row>
    <row r="327" spans="1:30">
      <c r="A327" s="19">
        <f>SORT3!H327</f>
        <v>80</v>
      </c>
      <c r="B327" s="19" t="str">
        <f>SORT3!I327</f>
        <v>Benjamin</v>
      </c>
      <c r="C327" s="20">
        <f>SORT3!J327</f>
        <v>1540</v>
      </c>
      <c r="D327" s="20">
        <f t="shared" si="90"/>
        <v>80</v>
      </c>
      <c r="E327" s="1" t="str">
        <f>IF(D327="","",IF(COUNTIF(A$1:A327,A327)&gt;1,"",1))</f>
        <v/>
      </c>
      <c r="F327" s="1" t="str">
        <f>IF(E327="","",SUM(E$1:E327))</f>
        <v/>
      </c>
      <c r="G327" s="2"/>
      <c r="H327" s="3" t="str">
        <f t="shared" si="91"/>
        <v/>
      </c>
      <c r="I327" s="1" t="str">
        <f t="shared" si="92"/>
        <v/>
      </c>
      <c r="J327" s="1" t="str">
        <f t="shared" si="93"/>
        <v/>
      </c>
      <c r="K327" s="10" t="e">
        <f t="shared" si="94"/>
        <v>#N/A</v>
      </c>
      <c r="L327" s="24" t="str">
        <f>SORT2!G327</f>
        <v/>
      </c>
      <c r="M327" s="24" t="str">
        <f>SORT2!H327</f>
        <v/>
      </c>
      <c r="N327" s="1" t="str">
        <f t="shared" si="95"/>
        <v/>
      </c>
      <c r="O327" s="1" t="str">
        <f>IF(N327="","",IF(COUNTIF(L$1:L327,L327)&gt;1,"",1))</f>
        <v/>
      </c>
      <c r="P327" s="1" t="str">
        <f>IF(O327="","",SUM(O$1:O327))</f>
        <v/>
      </c>
      <c r="Q327" s="2"/>
      <c r="R327" s="3" t="str">
        <f t="shared" si="96"/>
        <v/>
      </c>
      <c r="S327" s="1" t="str">
        <f t="shared" si="97"/>
        <v/>
      </c>
      <c r="T327" s="1" t="str">
        <f t="shared" si="98"/>
        <v/>
      </c>
      <c r="U327" s="3">
        <f t="shared" si="99"/>
        <v>126</v>
      </c>
      <c r="V327" s="1" t="str">
        <f t="shared" si="100"/>
        <v/>
      </c>
      <c r="W327" s="1" t="str">
        <f t="shared" si="101"/>
        <v/>
      </c>
      <c r="Y327" s="1">
        <f t="shared" si="107"/>
        <v>80</v>
      </c>
      <c r="Z327" s="10">
        <f t="shared" si="102"/>
        <v>3</v>
      </c>
      <c r="AA327" s="11">
        <f t="shared" si="103"/>
        <v>80</v>
      </c>
      <c r="AB327" s="9" t="str">
        <f t="shared" si="104"/>
        <v>Benjamin</v>
      </c>
      <c r="AC327" s="12" t="str">
        <f t="shared" si="105"/>
        <v>Richardson</v>
      </c>
      <c r="AD327" s="9">
        <f t="shared" si="106"/>
        <v>1540</v>
      </c>
    </row>
    <row r="328" spans="1:30">
      <c r="A328" s="19">
        <f>SORT3!H328</f>
        <v>80</v>
      </c>
      <c r="B328" s="19" t="str">
        <f>SORT3!I328</f>
        <v>Vivian</v>
      </c>
      <c r="C328" s="20">
        <f>SORT3!J328</f>
        <v>2210</v>
      </c>
      <c r="D328" s="20">
        <f t="shared" ref="D328:D391" si="108">IF(ISERROR(MATCH(A328,$L:$L,0)),"",A328)</f>
        <v>80</v>
      </c>
      <c r="E328" s="1" t="str">
        <f>IF(D328="","",IF(COUNTIF(A$1:A328,A328)&gt;1,"",1))</f>
        <v/>
      </c>
      <c r="F328" s="1" t="str">
        <f>IF(E328="","",SUM(E$1:E328))</f>
        <v/>
      </c>
      <c r="G328" s="2"/>
      <c r="H328" s="3" t="str">
        <f t="shared" ref="H328:H391" si="109">IF(ROW()&gt;G$1,"",INDEX(A:A,MATCH(ROW(),F:F)))</f>
        <v/>
      </c>
      <c r="I328" s="1" t="str">
        <f t="shared" ref="I328:I391" si="110">H328</f>
        <v/>
      </c>
      <c r="J328" s="1" t="str">
        <f t="shared" ref="J328:J391" si="111">IF(I328="","",COUNTIF(A:A,I328))</f>
        <v/>
      </c>
      <c r="K328" s="10" t="e">
        <f t="shared" ref="K328:K391" si="112">MATCH(I328,A:A,0)</f>
        <v>#N/A</v>
      </c>
      <c r="L328" s="24" t="str">
        <f>SORT2!G328</f>
        <v/>
      </c>
      <c r="M328" s="24" t="str">
        <f>SORT2!H328</f>
        <v/>
      </c>
      <c r="N328" s="1" t="str">
        <f t="shared" ref="N328:N391" si="113">IF(ISERROR(MATCH(L328,$A:$A,0)),"",L328)</f>
        <v/>
      </c>
      <c r="O328" s="1" t="str">
        <f>IF(N328="","",IF(COUNTIF(L$1:L328,L328)&gt;1,"",1))</f>
        <v/>
      </c>
      <c r="P328" s="1" t="str">
        <f>IF(O328="","",SUM(O$1:O328))</f>
        <v/>
      </c>
      <c r="Q328" s="2"/>
      <c r="R328" s="3" t="str">
        <f t="shared" ref="R328:R391" si="114">IF(ROW()&gt;Q$1,"",INDEX(L:L,MATCH(ROW(),P:P)))</f>
        <v/>
      </c>
      <c r="S328" s="1" t="str">
        <f t="shared" ref="S328:S391" si="115">R328</f>
        <v/>
      </c>
      <c r="T328" s="1" t="str">
        <f t="shared" ref="T328:T391" si="116">IF(S328="","",COUNTIF(L:L,S328))</f>
        <v/>
      </c>
      <c r="U328" s="3">
        <f t="shared" ref="U328:U391" si="117">IF(ISERROR(MATCH(S328,L:L,0)),"",MATCH(S328,L:L,0))</f>
        <v>126</v>
      </c>
      <c r="V328" s="1" t="str">
        <f t="shared" ref="V328:V391" si="118">IF(ISERROR(J328*T328),"",J328*T328)</f>
        <v/>
      </c>
      <c r="W328" s="1" t="str">
        <f t="shared" ref="W328:W391" si="119">IF(ISERROR(W327+V327),"",W327+V327)</f>
        <v/>
      </c>
      <c r="Y328" s="1">
        <f t="shared" si="107"/>
        <v>80</v>
      </c>
      <c r="Z328" s="10">
        <f t="shared" ref="Z328:Z391" si="120">IF(Y328="","",IF(Y328&lt;&gt;Y327,1,1+Z327))</f>
        <v>4</v>
      </c>
      <c r="AA328" s="11">
        <f t="shared" ref="AA328:AA391" si="121">IF(Y328="","",INDEX(I:I,Y328))</f>
        <v>80</v>
      </c>
      <c r="AB328" s="9" t="str">
        <f t="shared" ref="AB328:AB391" si="122">IF(Z328="","",INDEX(B:B,INDEX(K:K,Y328)+MOD(Z328-1,INDEX($J:$J,Y328))))</f>
        <v>Vivian</v>
      </c>
      <c r="AC328" s="12" t="str">
        <f t="shared" ref="AC328:AC391" si="123">IF(AA328="","",INDEX($M:$M,INDEX($U:$U,Y328)+INT((Z328-1)/INDEX($J:$J,Y328))))</f>
        <v>Richardson</v>
      </c>
      <c r="AD328" s="9">
        <f t="shared" ref="AD328:AD391" si="124">IF(Z328="","",INDEX(C:C,INDEX(K:K,Y328)+MOD(Z328-1,INDEX($J:$J,Y328))))</f>
        <v>2210</v>
      </c>
    </row>
    <row r="329" spans="1:30">
      <c r="A329" s="19">
        <f>SORT3!H329</f>
        <v>81</v>
      </c>
      <c r="B329" s="19" t="str">
        <f>SORT3!I329</f>
        <v>Earl</v>
      </c>
      <c r="C329" s="20">
        <f>SORT3!J329</f>
        <v>850</v>
      </c>
      <c r="D329" s="20">
        <f t="shared" si="108"/>
        <v>81</v>
      </c>
      <c r="E329" s="1">
        <f>IF(D329="","",IF(COUNTIF(A$1:A329,A329)&gt;1,"",1))</f>
        <v>1</v>
      </c>
      <c r="F329" s="1">
        <f>IF(E329="","",SUM(E$1:E329))</f>
        <v>81</v>
      </c>
      <c r="G329" s="2"/>
      <c r="H329" s="3" t="str">
        <f t="shared" si="109"/>
        <v/>
      </c>
      <c r="I329" s="1" t="str">
        <f t="shared" si="110"/>
        <v/>
      </c>
      <c r="J329" s="1" t="str">
        <f t="shared" si="111"/>
        <v/>
      </c>
      <c r="K329" s="10" t="e">
        <f t="shared" si="112"/>
        <v>#N/A</v>
      </c>
      <c r="L329" s="24" t="str">
        <f>SORT2!G329</f>
        <v/>
      </c>
      <c r="M329" s="24" t="str">
        <f>SORT2!H329</f>
        <v/>
      </c>
      <c r="N329" s="1" t="str">
        <f t="shared" si="113"/>
        <v/>
      </c>
      <c r="O329" s="1" t="str">
        <f>IF(N329="","",IF(COUNTIF(L$1:L329,L329)&gt;1,"",1))</f>
        <v/>
      </c>
      <c r="P329" s="1" t="str">
        <f>IF(O329="","",SUM(O$1:O329))</f>
        <v/>
      </c>
      <c r="Q329" s="2"/>
      <c r="R329" s="3" t="str">
        <f t="shared" si="114"/>
        <v/>
      </c>
      <c r="S329" s="1" t="str">
        <f t="shared" si="115"/>
        <v/>
      </c>
      <c r="T329" s="1" t="str">
        <f t="shared" si="116"/>
        <v/>
      </c>
      <c r="U329" s="3">
        <f t="shared" si="117"/>
        <v>126</v>
      </c>
      <c r="V329" s="1" t="str">
        <f t="shared" si="118"/>
        <v/>
      </c>
      <c r="W329" s="1" t="str">
        <f t="shared" si="119"/>
        <v/>
      </c>
      <c r="Y329" s="1">
        <f t="shared" si="107"/>
        <v>81</v>
      </c>
      <c r="Z329" s="10">
        <f t="shared" si="120"/>
        <v>1</v>
      </c>
      <c r="AA329" s="11">
        <f t="shared" si="121"/>
        <v>81</v>
      </c>
      <c r="AB329" s="9" t="str">
        <f t="shared" si="122"/>
        <v>Earl</v>
      </c>
      <c r="AC329" s="12" t="str">
        <f t="shared" si="123"/>
        <v>Peterson</v>
      </c>
      <c r="AD329" s="9">
        <f t="shared" si="124"/>
        <v>850</v>
      </c>
    </row>
    <row r="330" spans="1:30">
      <c r="A330" s="19">
        <f>SORT3!H330</f>
        <v>81</v>
      </c>
      <c r="B330" s="19" t="str">
        <f>SORT3!I330</f>
        <v>Rick</v>
      </c>
      <c r="C330" s="20">
        <f>SORT3!J330</f>
        <v>2400</v>
      </c>
      <c r="D330" s="20">
        <f t="shared" si="108"/>
        <v>81</v>
      </c>
      <c r="E330" s="1" t="str">
        <f>IF(D330="","",IF(COUNTIF(A$1:A330,A330)&gt;1,"",1))</f>
        <v/>
      </c>
      <c r="F330" s="1" t="str">
        <f>IF(E330="","",SUM(E$1:E330))</f>
        <v/>
      </c>
      <c r="G330" s="2"/>
      <c r="H330" s="3" t="str">
        <f t="shared" si="109"/>
        <v/>
      </c>
      <c r="I330" s="1" t="str">
        <f t="shared" si="110"/>
        <v/>
      </c>
      <c r="J330" s="1" t="str">
        <f t="shared" si="111"/>
        <v/>
      </c>
      <c r="K330" s="10" t="e">
        <f t="shared" si="112"/>
        <v>#N/A</v>
      </c>
      <c r="L330" s="24" t="str">
        <f>SORT2!G330</f>
        <v/>
      </c>
      <c r="M330" s="24" t="str">
        <f>SORT2!H330</f>
        <v/>
      </c>
      <c r="N330" s="1" t="str">
        <f t="shared" si="113"/>
        <v/>
      </c>
      <c r="O330" s="1" t="str">
        <f>IF(N330="","",IF(COUNTIF(L$1:L330,L330)&gt;1,"",1))</f>
        <v/>
      </c>
      <c r="P330" s="1" t="str">
        <f>IF(O330="","",SUM(O$1:O330))</f>
        <v/>
      </c>
      <c r="Q330" s="2"/>
      <c r="R330" s="3" t="str">
        <f t="shared" si="114"/>
        <v/>
      </c>
      <c r="S330" s="1" t="str">
        <f t="shared" si="115"/>
        <v/>
      </c>
      <c r="T330" s="1" t="str">
        <f t="shared" si="116"/>
        <v/>
      </c>
      <c r="U330" s="3">
        <f t="shared" si="117"/>
        <v>126</v>
      </c>
      <c r="V330" s="1" t="str">
        <f t="shared" si="118"/>
        <v/>
      </c>
      <c r="W330" s="1" t="str">
        <f t="shared" si="119"/>
        <v/>
      </c>
      <c r="Y330" s="1">
        <f t="shared" si="107"/>
        <v>81</v>
      </c>
      <c r="Z330" s="10">
        <f t="shared" si="120"/>
        <v>2</v>
      </c>
      <c r="AA330" s="11">
        <f t="shared" si="121"/>
        <v>81</v>
      </c>
      <c r="AB330" s="9" t="str">
        <f t="shared" si="122"/>
        <v>Rick</v>
      </c>
      <c r="AC330" s="12" t="str">
        <f t="shared" si="123"/>
        <v>Peterson</v>
      </c>
      <c r="AD330" s="9">
        <f t="shared" si="124"/>
        <v>2400</v>
      </c>
    </row>
    <row r="331" spans="1:30">
      <c r="A331" s="19">
        <f>SORT3!H331</f>
        <v>81</v>
      </c>
      <c r="B331" s="19" t="str">
        <f>SORT3!I331</f>
        <v>Paul</v>
      </c>
      <c r="C331" s="20">
        <f>SORT3!J331</f>
        <v>1000</v>
      </c>
      <c r="D331" s="20">
        <f t="shared" si="108"/>
        <v>81</v>
      </c>
      <c r="E331" s="1" t="str">
        <f>IF(D331="","",IF(COUNTIF(A$1:A331,A331)&gt;1,"",1))</f>
        <v/>
      </c>
      <c r="F331" s="1" t="str">
        <f>IF(E331="","",SUM(E$1:E331))</f>
        <v/>
      </c>
      <c r="G331" s="2"/>
      <c r="H331" s="3" t="str">
        <f t="shared" si="109"/>
        <v/>
      </c>
      <c r="I331" s="1" t="str">
        <f t="shared" si="110"/>
        <v/>
      </c>
      <c r="J331" s="1" t="str">
        <f t="shared" si="111"/>
        <v/>
      </c>
      <c r="K331" s="10" t="e">
        <f t="shared" si="112"/>
        <v>#N/A</v>
      </c>
      <c r="L331" s="24" t="str">
        <f>SORT2!G331</f>
        <v/>
      </c>
      <c r="M331" s="24" t="str">
        <f>SORT2!H331</f>
        <v/>
      </c>
      <c r="N331" s="1" t="str">
        <f t="shared" si="113"/>
        <v/>
      </c>
      <c r="O331" s="1" t="str">
        <f>IF(N331="","",IF(COUNTIF(L$1:L331,L331)&gt;1,"",1))</f>
        <v/>
      </c>
      <c r="P331" s="1" t="str">
        <f>IF(O331="","",SUM(O$1:O331))</f>
        <v/>
      </c>
      <c r="Q331" s="2"/>
      <c r="R331" s="3" t="str">
        <f t="shared" si="114"/>
        <v/>
      </c>
      <c r="S331" s="1" t="str">
        <f t="shared" si="115"/>
        <v/>
      </c>
      <c r="T331" s="1" t="str">
        <f t="shared" si="116"/>
        <v/>
      </c>
      <c r="U331" s="3">
        <f t="shared" si="117"/>
        <v>126</v>
      </c>
      <c r="V331" s="1" t="str">
        <f t="shared" si="118"/>
        <v/>
      </c>
      <c r="W331" s="1" t="str">
        <f t="shared" si="119"/>
        <v/>
      </c>
      <c r="Y331" s="1">
        <f t="shared" si="107"/>
        <v>81</v>
      </c>
      <c r="Z331" s="10">
        <f t="shared" si="120"/>
        <v>3</v>
      </c>
      <c r="AA331" s="11">
        <f t="shared" si="121"/>
        <v>81</v>
      </c>
      <c r="AB331" s="9" t="str">
        <f t="shared" si="122"/>
        <v>Paul</v>
      </c>
      <c r="AC331" s="12" t="str">
        <f t="shared" si="123"/>
        <v>Peterson</v>
      </c>
      <c r="AD331" s="9">
        <f t="shared" si="124"/>
        <v>1000</v>
      </c>
    </row>
    <row r="332" spans="1:30">
      <c r="A332" s="19">
        <f>SORT3!H332</f>
        <v>81</v>
      </c>
      <c r="B332" s="19" t="str">
        <f>SORT3!I332</f>
        <v>Amanda</v>
      </c>
      <c r="C332" s="20">
        <f>SORT3!J332</f>
        <v>1550</v>
      </c>
      <c r="D332" s="20">
        <f t="shared" si="108"/>
        <v>81</v>
      </c>
      <c r="E332" s="1" t="str">
        <f>IF(D332="","",IF(COUNTIF(A$1:A332,A332)&gt;1,"",1))</f>
        <v/>
      </c>
      <c r="F332" s="1" t="str">
        <f>IF(E332="","",SUM(E$1:E332))</f>
        <v/>
      </c>
      <c r="G332" s="2"/>
      <c r="H332" s="3" t="str">
        <f t="shared" si="109"/>
        <v/>
      </c>
      <c r="I332" s="1" t="str">
        <f t="shared" si="110"/>
        <v/>
      </c>
      <c r="J332" s="1" t="str">
        <f t="shared" si="111"/>
        <v/>
      </c>
      <c r="K332" s="10" t="e">
        <f t="shared" si="112"/>
        <v>#N/A</v>
      </c>
      <c r="L332" s="24" t="str">
        <f>SORT2!G332</f>
        <v/>
      </c>
      <c r="M332" s="24" t="str">
        <f>SORT2!H332</f>
        <v/>
      </c>
      <c r="N332" s="1" t="str">
        <f t="shared" si="113"/>
        <v/>
      </c>
      <c r="O332" s="1" t="str">
        <f>IF(N332="","",IF(COUNTIF(L$1:L332,L332)&gt;1,"",1))</f>
        <v/>
      </c>
      <c r="P332" s="1" t="str">
        <f>IF(O332="","",SUM(O$1:O332))</f>
        <v/>
      </c>
      <c r="Q332" s="2"/>
      <c r="R332" s="3" t="str">
        <f t="shared" si="114"/>
        <v/>
      </c>
      <c r="S332" s="1" t="str">
        <f t="shared" si="115"/>
        <v/>
      </c>
      <c r="T332" s="1" t="str">
        <f t="shared" si="116"/>
        <v/>
      </c>
      <c r="U332" s="3">
        <f t="shared" si="117"/>
        <v>126</v>
      </c>
      <c r="V332" s="1" t="str">
        <f t="shared" si="118"/>
        <v/>
      </c>
      <c r="W332" s="1" t="str">
        <f t="shared" si="119"/>
        <v/>
      </c>
      <c r="Y332" s="1">
        <f t="shared" si="107"/>
        <v>81</v>
      </c>
      <c r="Z332" s="10">
        <f t="shared" si="120"/>
        <v>4</v>
      </c>
      <c r="AA332" s="11">
        <f t="shared" si="121"/>
        <v>81</v>
      </c>
      <c r="AB332" s="9" t="str">
        <f t="shared" si="122"/>
        <v>Amanda</v>
      </c>
      <c r="AC332" s="12" t="str">
        <f t="shared" si="123"/>
        <v>Peterson</v>
      </c>
      <c r="AD332" s="9">
        <f t="shared" si="124"/>
        <v>1550</v>
      </c>
    </row>
    <row r="333" spans="1:30">
      <c r="A333" s="19">
        <f>SORT3!H333</f>
        <v>82</v>
      </c>
      <c r="B333" s="19" t="str">
        <f>SORT3!I333</f>
        <v>Chris</v>
      </c>
      <c r="C333" s="20">
        <f>SORT3!J333</f>
        <v>1320</v>
      </c>
      <c r="D333" s="20">
        <f t="shared" si="108"/>
        <v>82</v>
      </c>
      <c r="E333" s="1">
        <f>IF(D333="","",IF(COUNTIF(A$1:A333,A333)&gt;1,"",1))</f>
        <v>1</v>
      </c>
      <c r="F333" s="1">
        <f>IF(E333="","",SUM(E$1:E333))</f>
        <v>82</v>
      </c>
      <c r="G333" s="2"/>
      <c r="H333" s="3" t="str">
        <f t="shared" si="109"/>
        <v/>
      </c>
      <c r="I333" s="1" t="str">
        <f t="shared" si="110"/>
        <v/>
      </c>
      <c r="J333" s="1" t="str">
        <f t="shared" si="111"/>
        <v/>
      </c>
      <c r="K333" s="10" t="e">
        <f t="shared" si="112"/>
        <v>#N/A</v>
      </c>
      <c r="L333" s="24" t="str">
        <f>SORT2!G333</f>
        <v/>
      </c>
      <c r="M333" s="24" t="str">
        <f>SORT2!H333</f>
        <v/>
      </c>
      <c r="N333" s="1" t="str">
        <f t="shared" si="113"/>
        <v/>
      </c>
      <c r="O333" s="1" t="str">
        <f>IF(N333="","",IF(COUNTIF(L$1:L333,L333)&gt;1,"",1))</f>
        <v/>
      </c>
      <c r="P333" s="1" t="str">
        <f>IF(O333="","",SUM(O$1:O333))</f>
        <v/>
      </c>
      <c r="Q333" s="2"/>
      <c r="R333" s="3" t="str">
        <f t="shared" si="114"/>
        <v/>
      </c>
      <c r="S333" s="1" t="str">
        <f t="shared" si="115"/>
        <v/>
      </c>
      <c r="T333" s="1" t="str">
        <f t="shared" si="116"/>
        <v/>
      </c>
      <c r="U333" s="3">
        <f t="shared" si="117"/>
        <v>126</v>
      </c>
      <c r="V333" s="1" t="str">
        <f t="shared" si="118"/>
        <v/>
      </c>
      <c r="W333" s="1" t="str">
        <f t="shared" si="119"/>
        <v/>
      </c>
      <c r="Y333" s="1">
        <f t="shared" si="107"/>
        <v>82</v>
      </c>
      <c r="Z333" s="10">
        <f t="shared" si="120"/>
        <v>1</v>
      </c>
      <c r="AA333" s="11">
        <f t="shared" si="121"/>
        <v>82</v>
      </c>
      <c r="AB333" s="9" t="str">
        <f t="shared" si="122"/>
        <v>Chris</v>
      </c>
      <c r="AC333" s="12" t="str">
        <f t="shared" si="123"/>
        <v>Moore</v>
      </c>
      <c r="AD333" s="9">
        <f t="shared" si="124"/>
        <v>1320</v>
      </c>
    </row>
    <row r="334" spans="1:30">
      <c r="A334" s="19">
        <f>SORT3!H334</f>
        <v>82</v>
      </c>
      <c r="B334" s="19" t="str">
        <f>SORT3!I334</f>
        <v>Bryan</v>
      </c>
      <c r="C334" s="20">
        <f>SORT3!J334</f>
        <v>420</v>
      </c>
      <c r="D334" s="20">
        <f t="shared" si="108"/>
        <v>82</v>
      </c>
      <c r="E334" s="1" t="str">
        <f>IF(D334="","",IF(COUNTIF(A$1:A334,A334)&gt;1,"",1))</f>
        <v/>
      </c>
      <c r="F334" s="1" t="str">
        <f>IF(E334="","",SUM(E$1:E334))</f>
        <v/>
      </c>
      <c r="G334" s="2"/>
      <c r="H334" s="3" t="str">
        <f t="shared" si="109"/>
        <v/>
      </c>
      <c r="I334" s="1" t="str">
        <f t="shared" si="110"/>
        <v/>
      </c>
      <c r="J334" s="1" t="str">
        <f t="shared" si="111"/>
        <v/>
      </c>
      <c r="K334" s="10" t="e">
        <f t="shared" si="112"/>
        <v>#N/A</v>
      </c>
      <c r="L334" s="24" t="str">
        <f>SORT2!G334</f>
        <v/>
      </c>
      <c r="M334" s="24" t="str">
        <f>SORT2!H334</f>
        <v/>
      </c>
      <c r="N334" s="1" t="str">
        <f t="shared" si="113"/>
        <v/>
      </c>
      <c r="O334" s="1" t="str">
        <f>IF(N334="","",IF(COUNTIF(L$1:L334,L334)&gt;1,"",1))</f>
        <v/>
      </c>
      <c r="P334" s="1" t="str">
        <f>IF(O334="","",SUM(O$1:O334))</f>
        <v/>
      </c>
      <c r="Q334" s="2"/>
      <c r="R334" s="3" t="str">
        <f t="shared" si="114"/>
        <v/>
      </c>
      <c r="S334" s="1" t="str">
        <f t="shared" si="115"/>
        <v/>
      </c>
      <c r="T334" s="1" t="str">
        <f t="shared" si="116"/>
        <v/>
      </c>
      <c r="U334" s="3">
        <f t="shared" si="117"/>
        <v>126</v>
      </c>
      <c r="V334" s="1" t="str">
        <f t="shared" si="118"/>
        <v/>
      </c>
      <c r="W334" s="1" t="str">
        <f t="shared" si="119"/>
        <v/>
      </c>
      <c r="Y334" s="1">
        <f t="shared" si="107"/>
        <v>82</v>
      </c>
      <c r="Z334" s="10">
        <f t="shared" si="120"/>
        <v>2</v>
      </c>
      <c r="AA334" s="11">
        <f t="shared" si="121"/>
        <v>82</v>
      </c>
      <c r="AB334" s="9" t="str">
        <f t="shared" si="122"/>
        <v>Bryan</v>
      </c>
      <c r="AC334" s="12" t="str">
        <f t="shared" si="123"/>
        <v>Moore</v>
      </c>
      <c r="AD334" s="9">
        <f t="shared" si="124"/>
        <v>420</v>
      </c>
    </row>
    <row r="335" spans="1:30">
      <c r="A335" s="19">
        <f>SORT3!H335</f>
        <v>82</v>
      </c>
      <c r="B335" s="19" t="str">
        <f>SORT3!I335</f>
        <v>Hazel</v>
      </c>
      <c r="C335" s="20">
        <f>SORT3!J335</f>
        <v>1560</v>
      </c>
      <c r="D335" s="20">
        <f t="shared" si="108"/>
        <v>82</v>
      </c>
      <c r="E335" s="1" t="str">
        <f>IF(D335="","",IF(COUNTIF(A$1:A335,A335)&gt;1,"",1))</f>
        <v/>
      </c>
      <c r="F335" s="1" t="str">
        <f>IF(E335="","",SUM(E$1:E335))</f>
        <v/>
      </c>
      <c r="G335" s="2"/>
      <c r="H335" s="3" t="str">
        <f t="shared" si="109"/>
        <v/>
      </c>
      <c r="I335" s="1" t="str">
        <f t="shared" si="110"/>
        <v/>
      </c>
      <c r="J335" s="1" t="str">
        <f t="shared" si="111"/>
        <v/>
      </c>
      <c r="K335" s="10" t="e">
        <f t="shared" si="112"/>
        <v>#N/A</v>
      </c>
      <c r="L335" s="24" t="str">
        <f>SORT2!G335</f>
        <v/>
      </c>
      <c r="M335" s="24" t="str">
        <f>SORT2!H335</f>
        <v/>
      </c>
      <c r="N335" s="1" t="str">
        <f t="shared" si="113"/>
        <v/>
      </c>
      <c r="O335" s="1" t="str">
        <f>IF(N335="","",IF(COUNTIF(L$1:L335,L335)&gt;1,"",1))</f>
        <v/>
      </c>
      <c r="P335" s="1" t="str">
        <f>IF(O335="","",SUM(O$1:O335))</f>
        <v/>
      </c>
      <c r="Q335" s="2"/>
      <c r="R335" s="3" t="str">
        <f t="shared" si="114"/>
        <v/>
      </c>
      <c r="S335" s="1" t="str">
        <f t="shared" si="115"/>
        <v/>
      </c>
      <c r="T335" s="1" t="str">
        <f t="shared" si="116"/>
        <v/>
      </c>
      <c r="U335" s="3">
        <f t="shared" si="117"/>
        <v>126</v>
      </c>
      <c r="V335" s="1" t="str">
        <f t="shared" si="118"/>
        <v/>
      </c>
      <c r="W335" s="1" t="str">
        <f t="shared" si="119"/>
        <v/>
      </c>
      <c r="Y335" s="1">
        <f t="shared" si="107"/>
        <v>82</v>
      </c>
      <c r="Z335" s="10">
        <f t="shared" si="120"/>
        <v>3</v>
      </c>
      <c r="AA335" s="11">
        <f t="shared" si="121"/>
        <v>82</v>
      </c>
      <c r="AB335" s="9" t="str">
        <f t="shared" si="122"/>
        <v>Hazel</v>
      </c>
      <c r="AC335" s="12" t="str">
        <f t="shared" si="123"/>
        <v>Moore</v>
      </c>
      <c r="AD335" s="9">
        <f t="shared" si="124"/>
        <v>1560</v>
      </c>
    </row>
    <row r="336" spans="1:30">
      <c r="A336" s="19">
        <f>SORT3!H336</f>
        <v>83</v>
      </c>
      <c r="B336" s="19" t="str">
        <f>SORT3!I336</f>
        <v>James</v>
      </c>
      <c r="C336" s="20">
        <f>SORT3!J336</f>
        <v>690</v>
      </c>
      <c r="D336" s="20">
        <f t="shared" si="108"/>
        <v>83</v>
      </c>
      <c r="E336" s="1">
        <f>IF(D336="","",IF(COUNTIF(A$1:A336,A336)&gt;1,"",1))</f>
        <v>1</v>
      </c>
      <c r="F336" s="1">
        <f>IF(E336="","",SUM(E$1:E336))</f>
        <v>83</v>
      </c>
      <c r="G336" s="2"/>
      <c r="H336" s="3" t="str">
        <f t="shared" si="109"/>
        <v/>
      </c>
      <c r="I336" s="1" t="str">
        <f t="shared" si="110"/>
        <v/>
      </c>
      <c r="J336" s="1" t="str">
        <f t="shared" si="111"/>
        <v/>
      </c>
      <c r="K336" s="10" t="e">
        <f t="shared" si="112"/>
        <v>#N/A</v>
      </c>
      <c r="L336" s="24" t="str">
        <f>SORT2!G336</f>
        <v/>
      </c>
      <c r="M336" s="24" t="str">
        <f>SORT2!H336</f>
        <v/>
      </c>
      <c r="N336" s="1" t="str">
        <f t="shared" si="113"/>
        <v/>
      </c>
      <c r="O336" s="1" t="str">
        <f>IF(N336="","",IF(COUNTIF(L$1:L336,L336)&gt;1,"",1))</f>
        <v/>
      </c>
      <c r="P336" s="1" t="str">
        <f>IF(O336="","",SUM(O$1:O336))</f>
        <v/>
      </c>
      <c r="Q336" s="2"/>
      <c r="R336" s="3" t="str">
        <f t="shared" si="114"/>
        <v/>
      </c>
      <c r="S336" s="1" t="str">
        <f t="shared" si="115"/>
        <v/>
      </c>
      <c r="T336" s="1" t="str">
        <f t="shared" si="116"/>
        <v/>
      </c>
      <c r="U336" s="3">
        <f t="shared" si="117"/>
        <v>126</v>
      </c>
      <c r="V336" s="1" t="str">
        <f t="shared" si="118"/>
        <v/>
      </c>
      <c r="W336" s="1" t="str">
        <f t="shared" si="119"/>
        <v/>
      </c>
      <c r="Y336" s="1">
        <f t="shared" si="107"/>
        <v>83</v>
      </c>
      <c r="Z336" s="10">
        <f t="shared" si="120"/>
        <v>1</v>
      </c>
      <c r="AA336" s="11">
        <f t="shared" si="121"/>
        <v>83</v>
      </c>
      <c r="AB336" s="9" t="str">
        <f t="shared" si="122"/>
        <v>James</v>
      </c>
      <c r="AC336" s="12" t="str">
        <f t="shared" si="123"/>
        <v>Clark</v>
      </c>
      <c r="AD336" s="9">
        <f t="shared" si="124"/>
        <v>690</v>
      </c>
    </row>
    <row r="337" spans="1:30">
      <c r="A337" s="19">
        <f>SORT3!H337</f>
        <v>83</v>
      </c>
      <c r="B337" s="19" t="str">
        <f>SORT3!I337</f>
        <v>Bessie</v>
      </c>
      <c r="C337" s="20">
        <f>SORT3!J337</f>
        <v>800</v>
      </c>
      <c r="D337" s="20">
        <f t="shared" si="108"/>
        <v>83</v>
      </c>
      <c r="E337" s="1" t="str">
        <f>IF(D337="","",IF(COUNTIF(A$1:A337,A337)&gt;1,"",1))</f>
        <v/>
      </c>
      <c r="F337" s="1" t="str">
        <f>IF(E337="","",SUM(E$1:E337))</f>
        <v/>
      </c>
      <c r="G337" s="2"/>
      <c r="H337" s="3" t="str">
        <f t="shared" si="109"/>
        <v/>
      </c>
      <c r="I337" s="1" t="str">
        <f t="shared" si="110"/>
        <v/>
      </c>
      <c r="J337" s="1" t="str">
        <f t="shared" si="111"/>
        <v/>
      </c>
      <c r="K337" s="10" t="e">
        <f t="shared" si="112"/>
        <v>#N/A</v>
      </c>
      <c r="L337" s="24" t="str">
        <f>SORT2!G337</f>
        <v/>
      </c>
      <c r="M337" s="24" t="str">
        <f>SORT2!H337</f>
        <v/>
      </c>
      <c r="N337" s="1" t="str">
        <f t="shared" si="113"/>
        <v/>
      </c>
      <c r="O337" s="1" t="str">
        <f>IF(N337="","",IF(COUNTIF(L$1:L337,L337)&gt;1,"",1))</f>
        <v/>
      </c>
      <c r="P337" s="1" t="str">
        <f>IF(O337="","",SUM(O$1:O337))</f>
        <v/>
      </c>
      <c r="Q337" s="2"/>
      <c r="R337" s="3" t="str">
        <f t="shared" si="114"/>
        <v/>
      </c>
      <c r="S337" s="1" t="str">
        <f t="shared" si="115"/>
        <v/>
      </c>
      <c r="T337" s="1" t="str">
        <f t="shared" si="116"/>
        <v/>
      </c>
      <c r="U337" s="3">
        <f t="shared" si="117"/>
        <v>126</v>
      </c>
      <c r="V337" s="1" t="str">
        <f t="shared" si="118"/>
        <v/>
      </c>
      <c r="W337" s="1" t="str">
        <f t="shared" si="119"/>
        <v/>
      </c>
      <c r="Y337" s="1">
        <f t="shared" si="107"/>
        <v>83</v>
      </c>
      <c r="Z337" s="10">
        <f t="shared" si="120"/>
        <v>2</v>
      </c>
      <c r="AA337" s="11">
        <f t="shared" si="121"/>
        <v>83</v>
      </c>
      <c r="AB337" s="9" t="str">
        <f t="shared" si="122"/>
        <v>Bessie</v>
      </c>
      <c r="AC337" s="12" t="str">
        <f t="shared" si="123"/>
        <v>Clark</v>
      </c>
      <c r="AD337" s="9">
        <f t="shared" si="124"/>
        <v>800</v>
      </c>
    </row>
    <row r="338" spans="1:30">
      <c r="A338" s="19">
        <f>SORT3!H338</f>
        <v>84</v>
      </c>
      <c r="B338" s="19" t="str">
        <f>SORT3!I338</f>
        <v>Clarence</v>
      </c>
      <c r="C338" s="20">
        <f>SORT3!J338</f>
        <v>540</v>
      </c>
      <c r="D338" s="20">
        <f t="shared" si="108"/>
        <v>84</v>
      </c>
      <c r="E338" s="1">
        <f>IF(D338="","",IF(COUNTIF(A$1:A338,A338)&gt;1,"",1))</f>
        <v>1</v>
      </c>
      <c r="F338" s="1">
        <f>IF(E338="","",SUM(E$1:E338))</f>
        <v>84</v>
      </c>
      <c r="G338" s="2"/>
      <c r="H338" s="3" t="str">
        <f t="shared" si="109"/>
        <v/>
      </c>
      <c r="I338" s="1" t="str">
        <f t="shared" si="110"/>
        <v/>
      </c>
      <c r="J338" s="1" t="str">
        <f t="shared" si="111"/>
        <v/>
      </c>
      <c r="K338" s="10" t="e">
        <f t="shared" si="112"/>
        <v>#N/A</v>
      </c>
      <c r="L338" s="24" t="str">
        <f>SORT2!G338</f>
        <v/>
      </c>
      <c r="M338" s="24" t="str">
        <f>SORT2!H338</f>
        <v/>
      </c>
      <c r="N338" s="1" t="str">
        <f t="shared" si="113"/>
        <v/>
      </c>
      <c r="O338" s="1" t="str">
        <f>IF(N338="","",IF(COUNTIF(L$1:L338,L338)&gt;1,"",1))</f>
        <v/>
      </c>
      <c r="P338" s="1" t="str">
        <f>IF(O338="","",SUM(O$1:O338))</f>
        <v/>
      </c>
      <c r="Q338" s="2"/>
      <c r="R338" s="3" t="str">
        <f t="shared" si="114"/>
        <v/>
      </c>
      <c r="S338" s="1" t="str">
        <f t="shared" si="115"/>
        <v/>
      </c>
      <c r="T338" s="1" t="str">
        <f t="shared" si="116"/>
        <v/>
      </c>
      <c r="U338" s="3">
        <f t="shared" si="117"/>
        <v>126</v>
      </c>
      <c r="V338" s="1" t="str">
        <f t="shared" si="118"/>
        <v/>
      </c>
      <c r="W338" s="1" t="str">
        <f t="shared" si="119"/>
        <v/>
      </c>
      <c r="Y338" s="1">
        <f t="shared" si="107"/>
        <v>84</v>
      </c>
      <c r="Z338" s="10">
        <f t="shared" si="120"/>
        <v>1</v>
      </c>
      <c r="AA338" s="11">
        <f t="shared" si="121"/>
        <v>84</v>
      </c>
      <c r="AB338" s="9" t="str">
        <f t="shared" si="122"/>
        <v>Clarence</v>
      </c>
      <c r="AC338" s="12" t="str">
        <f t="shared" si="123"/>
        <v>Gray</v>
      </c>
      <c r="AD338" s="9">
        <f t="shared" si="124"/>
        <v>540</v>
      </c>
    </row>
    <row r="339" spans="1:30">
      <c r="A339" s="19">
        <f>SORT3!H339</f>
        <v>84</v>
      </c>
      <c r="B339" s="19" t="str">
        <f>SORT3!I339</f>
        <v>Edwin</v>
      </c>
      <c r="C339" s="20">
        <f>SORT3!J339</f>
        <v>1450</v>
      </c>
      <c r="D339" s="20">
        <f t="shared" si="108"/>
        <v>84</v>
      </c>
      <c r="E339" s="1" t="str">
        <f>IF(D339="","",IF(COUNTIF(A$1:A339,A339)&gt;1,"",1))</f>
        <v/>
      </c>
      <c r="F339" s="1" t="str">
        <f>IF(E339="","",SUM(E$1:E339))</f>
        <v/>
      </c>
      <c r="G339" s="2"/>
      <c r="H339" s="3" t="str">
        <f t="shared" si="109"/>
        <v/>
      </c>
      <c r="I339" s="1" t="str">
        <f t="shared" si="110"/>
        <v/>
      </c>
      <c r="J339" s="1" t="str">
        <f t="shared" si="111"/>
        <v/>
      </c>
      <c r="K339" s="10" t="e">
        <f t="shared" si="112"/>
        <v>#N/A</v>
      </c>
      <c r="L339" s="24" t="str">
        <f>SORT2!G339</f>
        <v/>
      </c>
      <c r="M339" s="24" t="str">
        <f>SORT2!H339</f>
        <v/>
      </c>
      <c r="N339" s="1" t="str">
        <f t="shared" si="113"/>
        <v/>
      </c>
      <c r="O339" s="1" t="str">
        <f>IF(N339="","",IF(COUNTIF(L$1:L339,L339)&gt;1,"",1))</f>
        <v/>
      </c>
      <c r="P339" s="1" t="str">
        <f>IF(O339="","",SUM(O$1:O339))</f>
        <v/>
      </c>
      <c r="Q339" s="2"/>
      <c r="R339" s="3" t="str">
        <f t="shared" si="114"/>
        <v/>
      </c>
      <c r="S339" s="1" t="str">
        <f t="shared" si="115"/>
        <v/>
      </c>
      <c r="T339" s="1" t="str">
        <f t="shared" si="116"/>
        <v/>
      </c>
      <c r="U339" s="3">
        <f t="shared" si="117"/>
        <v>126</v>
      </c>
      <c r="V339" s="1" t="str">
        <f t="shared" si="118"/>
        <v/>
      </c>
      <c r="W339" s="1" t="str">
        <f t="shared" si="119"/>
        <v/>
      </c>
      <c r="Y339" s="1">
        <f t="shared" si="107"/>
        <v>84</v>
      </c>
      <c r="Z339" s="10">
        <f t="shared" si="120"/>
        <v>2</v>
      </c>
      <c r="AA339" s="11">
        <f t="shared" si="121"/>
        <v>84</v>
      </c>
      <c r="AB339" s="9" t="str">
        <f t="shared" si="122"/>
        <v>Edwin</v>
      </c>
      <c r="AC339" s="12" t="str">
        <f t="shared" si="123"/>
        <v>Gray</v>
      </c>
      <c r="AD339" s="9">
        <f t="shared" si="124"/>
        <v>1450</v>
      </c>
    </row>
    <row r="340" spans="1:30">
      <c r="A340" s="19">
        <f>SORT3!H340</f>
        <v>84</v>
      </c>
      <c r="B340" s="19" t="str">
        <f>SORT3!I340</f>
        <v>Timothy</v>
      </c>
      <c r="C340" s="20">
        <f>SORT3!J340</f>
        <v>1150</v>
      </c>
      <c r="D340" s="20">
        <f t="shared" si="108"/>
        <v>84</v>
      </c>
      <c r="E340" s="1" t="str">
        <f>IF(D340="","",IF(COUNTIF(A$1:A340,A340)&gt;1,"",1))</f>
        <v/>
      </c>
      <c r="F340" s="1" t="str">
        <f>IF(E340="","",SUM(E$1:E340))</f>
        <v/>
      </c>
      <c r="G340" s="2"/>
      <c r="H340" s="3" t="str">
        <f t="shared" si="109"/>
        <v/>
      </c>
      <c r="I340" s="1" t="str">
        <f t="shared" si="110"/>
        <v/>
      </c>
      <c r="J340" s="1" t="str">
        <f t="shared" si="111"/>
        <v/>
      </c>
      <c r="K340" s="10" t="e">
        <f t="shared" si="112"/>
        <v>#N/A</v>
      </c>
      <c r="L340" s="24" t="str">
        <f>SORT2!G340</f>
        <v/>
      </c>
      <c r="M340" s="24" t="str">
        <f>SORT2!H340</f>
        <v/>
      </c>
      <c r="N340" s="1" t="str">
        <f t="shared" si="113"/>
        <v/>
      </c>
      <c r="O340" s="1" t="str">
        <f>IF(N340="","",IF(COUNTIF(L$1:L340,L340)&gt;1,"",1))</f>
        <v/>
      </c>
      <c r="P340" s="1" t="str">
        <f>IF(O340="","",SUM(O$1:O340))</f>
        <v/>
      </c>
      <c r="Q340" s="2"/>
      <c r="R340" s="3" t="str">
        <f t="shared" si="114"/>
        <v/>
      </c>
      <c r="S340" s="1" t="str">
        <f t="shared" si="115"/>
        <v/>
      </c>
      <c r="T340" s="1" t="str">
        <f t="shared" si="116"/>
        <v/>
      </c>
      <c r="U340" s="3">
        <f t="shared" si="117"/>
        <v>126</v>
      </c>
      <c r="V340" s="1" t="str">
        <f t="shared" si="118"/>
        <v/>
      </c>
      <c r="W340" s="1" t="str">
        <f t="shared" si="119"/>
        <v/>
      </c>
      <c r="Y340" s="1">
        <f t="shared" si="107"/>
        <v>84</v>
      </c>
      <c r="Z340" s="10">
        <f t="shared" si="120"/>
        <v>3</v>
      </c>
      <c r="AA340" s="11">
        <f t="shared" si="121"/>
        <v>84</v>
      </c>
      <c r="AB340" s="9" t="str">
        <f t="shared" si="122"/>
        <v>Timothy</v>
      </c>
      <c r="AC340" s="12" t="str">
        <f t="shared" si="123"/>
        <v>Gray</v>
      </c>
      <c r="AD340" s="9">
        <f t="shared" si="124"/>
        <v>1150</v>
      </c>
    </row>
    <row r="341" spans="1:30">
      <c r="A341" s="19">
        <f>SORT3!H341</f>
        <v>84</v>
      </c>
      <c r="B341" s="19" t="str">
        <f>SORT3!I341</f>
        <v>Heather</v>
      </c>
      <c r="C341" s="20">
        <f>SORT3!J341</f>
        <v>610</v>
      </c>
      <c r="D341" s="20">
        <f t="shared" si="108"/>
        <v>84</v>
      </c>
      <c r="E341" s="1" t="str">
        <f>IF(D341="","",IF(COUNTIF(A$1:A341,A341)&gt;1,"",1))</f>
        <v/>
      </c>
      <c r="F341" s="1" t="str">
        <f>IF(E341="","",SUM(E$1:E341))</f>
        <v/>
      </c>
      <c r="G341" s="2"/>
      <c r="H341" s="3" t="str">
        <f t="shared" si="109"/>
        <v/>
      </c>
      <c r="I341" s="1" t="str">
        <f t="shared" si="110"/>
        <v/>
      </c>
      <c r="J341" s="1" t="str">
        <f t="shared" si="111"/>
        <v/>
      </c>
      <c r="K341" s="10" t="e">
        <f t="shared" si="112"/>
        <v>#N/A</v>
      </c>
      <c r="L341" s="24" t="str">
        <f>SORT2!G341</f>
        <v/>
      </c>
      <c r="M341" s="24" t="str">
        <f>SORT2!H341</f>
        <v/>
      </c>
      <c r="N341" s="1" t="str">
        <f t="shared" si="113"/>
        <v/>
      </c>
      <c r="O341" s="1" t="str">
        <f>IF(N341="","",IF(COUNTIF(L$1:L341,L341)&gt;1,"",1))</f>
        <v/>
      </c>
      <c r="P341" s="1" t="str">
        <f>IF(O341="","",SUM(O$1:O341))</f>
        <v/>
      </c>
      <c r="Q341" s="2"/>
      <c r="R341" s="3" t="str">
        <f t="shared" si="114"/>
        <v/>
      </c>
      <c r="S341" s="1" t="str">
        <f t="shared" si="115"/>
        <v/>
      </c>
      <c r="T341" s="1" t="str">
        <f t="shared" si="116"/>
        <v/>
      </c>
      <c r="U341" s="3">
        <f t="shared" si="117"/>
        <v>126</v>
      </c>
      <c r="V341" s="1" t="str">
        <f t="shared" si="118"/>
        <v/>
      </c>
      <c r="W341" s="1" t="str">
        <f t="shared" si="119"/>
        <v/>
      </c>
      <c r="Y341" s="1">
        <f t="shared" si="107"/>
        <v>84</v>
      </c>
      <c r="Z341" s="10">
        <f t="shared" si="120"/>
        <v>4</v>
      </c>
      <c r="AA341" s="11">
        <f t="shared" si="121"/>
        <v>84</v>
      </c>
      <c r="AB341" s="9" t="str">
        <f t="shared" si="122"/>
        <v>Heather</v>
      </c>
      <c r="AC341" s="12" t="str">
        <f t="shared" si="123"/>
        <v>Gray</v>
      </c>
      <c r="AD341" s="9">
        <f t="shared" si="124"/>
        <v>610</v>
      </c>
    </row>
    <row r="342" spans="1:30">
      <c r="A342" s="19">
        <f>SORT3!H342</f>
        <v>85</v>
      </c>
      <c r="B342" s="19" t="str">
        <f>SORT3!I342</f>
        <v>Wanda</v>
      </c>
      <c r="C342" s="20">
        <f>SORT3!J342</f>
        <v>1620</v>
      </c>
      <c r="D342" s="20">
        <f t="shared" si="108"/>
        <v>85</v>
      </c>
      <c r="E342" s="1">
        <f>IF(D342="","",IF(COUNTIF(A$1:A342,A342)&gt;1,"",1))</f>
        <v>1</v>
      </c>
      <c r="F342" s="1">
        <f>IF(E342="","",SUM(E$1:E342))</f>
        <v>85</v>
      </c>
      <c r="G342" s="2"/>
      <c r="H342" s="3" t="str">
        <f t="shared" si="109"/>
        <v/>
      </c>
      <c r="I342" s="1" t="str">
        <f t="shared" si="110"/>
        <v/>
      </c>
      <c r="J342" s="1" t="str">
        <f t="shared" si="111"/>
        <v/>
      </c>
      <c r="K342" s="10" t="e">
        <f t="shared" si="112"/>
        <v>#N/A</v>
      </c>
      <c r="L342" s="24" t="str">
        <f>SORT2!G342</f>
        <v/>
      </c>
      <c r="M342" s="24" t="str">
        <f>SORT2!H342</f>
        <v/>
      </c>
      <c r="N342" s="1" t="str">
        <f t="shared" si="113"/>
        <v/>
      </c>
      <c r="O342" s="1" t="str">
        <f>IF(N342="","",IF(COUNTIF(L$1:L342,L342)&gt;1,"",1))</f>
        <v/>
      </c>
      <c r="P342" s="1" t="str">
        <f>IF(O342="","",SUM(O$1:O342))</f>
        <v/>
      </c>
      <c r="Q342" s="2"/>
      <c r="R342" s="3" t="str">
        <f t="shared" si="114"/>
        <v/>
      </c>
      <c r="S342" s="1" t="str">
        <f t="shared" si="115"/>
        <v/>
      </c>
      <c r="T342" s="1" t="str">
        <f t="shared" si="116"/>
        <v/>
      </c>
      <c r="U342" s="3">
        <f t="shared" si="117"/>
        <v>126</v>
      </c>
      <c r="V342" s="1" t="str">
        <f t="shared" si="118"/>
        <v/>
      </c>
      <c r="W342" s="1" t="str">
        <f t="shared" si="119"/>
        <v/>
      </c>
      <c r="Y342" s="1">
        <f t="shared" si="107"/>
        <v>85</v>
      </c>
      <c r="Z342" s="10">
        <f t="shared" si="120"/>
        <v>1</v>
      </c>
      <c r="AA342" s="11">
        <f t="shared" si="121"/>
        <v>85</v>
      </c>
      <c r="AB342" s="9" t="str">
        <f t="shared" si="122"/>
        <v>Wanda</v>
      </c>
      <c r="AC342" s="12" t="str">
        <f t="shared" si="123"/>
        <v>Bailey</v>
      </c>
      <c r="AD342" s="9">
        <f t="shared" si="124"/>
        <v>1620</v>
      </c>
    </row>
    <row r="343" spans="1:30">
      <c r="A343" s="19">
        <f>SORT3!H343</f>
        <v>85</v>
      </c>
      <c r="B343" s="19" t="str">
        <f>SORT3!I343</f>
        <v>Bill</v>
      </c>
      <c r="C343" s="20">
        <f>SORT3!J343</f>
        <v>2630</v>
      </c>
      <c r="D343" s="20">
        <f t="shared" si="108"/>
        <v>85</v>
      </c>
      <c r="E343" s="1" t="str">
        <f>IF(D343="","",IF(COUNTIF(A$1:A343,A343)&gt;1,"",1))</f>
        <v/>
      </c>
      <c r="F343" s="1" t="str">
        <f>IF(E343="","",SUM(E$1:E343))</f>
        <v/>
      </c>
      <c r="G343" s="2"/>
      <c r="H343" s="3" t="str">
        <f t="shared" si="109"/>
        <v/>
      </c>
      <c r="I343" s="1" t="str">
        <f t="shared" si="110"/>
        <v/>
      </c>
      <c r="J343" s="1" t="str">
        <f t="shared" si="111"/>
        <v/>
      </c>
      <c r="K343" s="10" t="e">
        <f t="shared" si="112"/>
        <v>#N/A</v>
      </c>
      <c r="L343" s="24" t="str">
        <f>SORT2!G343</f>
        <v/>
      </c>
      <c r="M343" s="24" t="str">
        <f>SORT2!H343</f>
        <v/>
      </c>
      <c r="N343" s="1" t="str">
        <f t="shared" si="113"/>
        <v/>
      </c>
      <c r="O343" s="1" t="str">
        <f>IF(N343="","",IF(COUNTIF(L$1:L343,L343)&gt;1,"",1))</f>
        <v/>
      </c>
      <c r="P343" s="1" t="str">
        <f>IF(O343="","",SUM(O$1:O343))</f>
        <v/>
      </c>
      <c r="Q343" s="2"/>
      <c r="R343" s="3" t="str">
        <f t="shared" si="114"/>
        <v/>
      </c>
      <c r="S343" s="1" t="str">
        <f t="shared" si="115"/>
        <v/>
      </c>
      <c r="T343" s="1" t="str">
        <f t="shared" si="116"/>
        <v/>
      </c>
      <c r="U343" s="3">
        <f t="shared" si="117"/>
        <v>126</v>
      </c>
      <c r="V343" s="1" t="str">
        <f t="shared" si="118"/>
        <v/>
      </c>
      <c r="W343" s="1" t="str">
        <f t="shared" si="119"/>
        <v/>
      </c>
      <c r="Y343" s="1">
        <f t="shared" si="107"/>
        <v>85</v>
      </c>
      <c r="Z343" s="10">
        <f t="shared" si="120"/>
        <v>2</v>
      </c>
      <c r="AA343" s="11">
        <f t="shared" si="121"/>
        <v>85</v>
      </c>
      <c r="AB343" s="9" t="str">
        <f t="shared" si="122"/>
        <v>Bill</v>
      </c>
      <c r="AC343" s="12" t="str">
        <f t="shared" si="123"/>
        <v>Bailey</v>
      </c>
      <c r="AD343" s="9">
        <f t="shared" si="124"/>
        <v>2630</v>
      </c>
    </row>
    <row r="344" spans="1:30">
      <c r="A344" s="19">
        <f>SORT3!H344</f>
        <v>85</v>
      </c>
      <c r="B344" s="19" t="str">
        <f>SORT3!I344</f>
        <v>George</v>
      </c>
      <c r="C344" s="20">
        <f>SORT3!J344</f>
        <v>1680</v>
      </c>
      <c r="D344" s="20">
        <f t="shared" si="108"/>
        <v>85</v>
      </c>
      <c r="E344" s="1" t="str">
        <f>IF(D344="","",IF(COUNTIF(A$1:A344,A344)&gt;1,"",1))</f>
        <v/>
      </c>
      <c r="F344" s="1" t="str">
        <f>IF(E344="","",SUM(E$1:E344))</f>
        <v/>
      </c>
      <c r="G344" s="2"/>
      <c r="H344" s="3" t="str">
        <f t="shared" si="109"/>
        <v/>
      </c>
      <c r="I344" s="1" t="str">
        <f t="shared" si="110"/>
        <v/>
      </c>
      <c r="J344" s="1" t="str">
        <f t="shared" si="111"/>
        <v/>
      </c>
      <c r="K344" s="10" t="e">
        <f t="shared" si="112"/>
        <v>#N/A</v>
      </c>
      <c r="L344" s="24" t="str">
        <f>SORT2!G344</f>
        <v/>
      </c>
      <c r="M344" s="24" t="str">
        <f>SORT2!H344</f>
        <v/>
      </c>
      <c r="N344" s="1" t="str">
        <f t="shared" si="113"/>
        <v/>
      </c>
      <c r="O344" s="1" t="str">
        <f>IF(N344="","",IF(COUNTIF(L$1:L344,L344)&gt;1,"",1))</f>
        <v/>
      </c>
      <c r="P344" s="1" t="str">
        <f>IF(O344="","",SUM(O$1:O344))</f>
        <v/>
      </c>
      <c r="Q344" s="2"/>
      <c r="R344" s="3" t="str">
        <f t="shared" si="114"/>
        <v/>
      </c>
      <c r="S344" s="1" t="str">
        <f t="shared" si="115"/>
        <v/>
      </c>
      <c r="T344" s="1" t="str">
        <f t="shared" si="116"/>
        <v/>
      </c>
      <c r="U344" s="3">
        <f t="shared" si="117"/>
        <v>126</v>
      </c>
      <c r="V344" s="1" t="str">
        <f t="shared" si="118"/>
        <v/>
      </c>
      <c r="W344" s="1" t="str">
        <f t="shared" si="119"/>
        <v/>
      </c>
      <c r="Y344" s="1">
        <f t="shared" si="107"/>
        <v>85</v>
      </c>
      <c r="Z344" s="10">
        <f t="shared" si="120"/>
        <v>3</v>
      </c>
      <c r="AA344" s="11">
        <f t="shared" si="121"/>
        <v>85</v>
      </c>
      <c r="AB344" s="9" t="str">
        <f t="shared" si="122"/>
        <v>George</v>
      </c>
      <c r="AC344" s="12" t="str">
        <f t="shared" si="123"/>
        <v>Bailey</v>
      </c>
      <c r="AD344" s="9">
        <f t="shared" si="124"/>
        <v>1680</v>
      </c>
    </row>
    <row r="345" spans="1:30">
      <c r="A345" s="19">
        <f>SORT3!H345</f>
        <v>85</v>
      </c>
      <c r="B345" s="19" t="str">
        <f>SORT3!I345</f>
        <v>Elaine</v>
      </c>
      <c r="C345" s="20">
        <f>SORT3!J345</f>
        <v>2680</v>
      </c>
      <c r="D345" s="20">
        <f t="shared" si="108"/>
        <v>85</v>
      </c>
      <c r="E345" s="1" t="str">
        <f>IF(D345="","",IF(COUNTIF(A$1:A345,A345)&gt;1,"",1))</f>
        <v/>
      </c>
      <c r="F345" s="1" t="str">
        <f>IF(E345="","",SUM(E$1:E345))</f>
        <v/>
      </c>
      <c r="G345" s="2"/>
      <c r="H345" s="3" t="str">
        <f t="shared" si="109"/>
        <v/>
      </c>
      <c r="I345" s="1" t="str">
        <f t="shared" si="110"/>
        <v/>
      </c>
      <c r="J345" s="1" t="str">
        <f t="shared" si="111"/>
        <v/>
      </c>
      <c r="K345" s="10" t="e">
        <f t="shared" si="112"/>
        <v>#N/A</v>
      </c>
      <c r="L345" s="24" t="str">
        <f>SORT2!G345</f>
        <v/>
      </c>
      <c r="M345" s="24" t="str">
        <f>SORT2!H345</f>
        <v/>
      </c>
      <c r="N345" s="1" t="str">
        <f t="shared" si="113"/>
        <v/>
      </c>
      <c r="O345" s="1" t="str">
        <f>IF(N345="","",IF(COUNTIF(L$1:L345,L345)&gt;1,"",1))</f>
        <v/>
      </c>
      <c r="P345" s="1" t="str">
        <f>IF(O345="","",SUM(O$1:O345))</f>
        <v/>
      </c>
      <c r="Q345" s="2"/>
      <c r="R345" s="3" t="str">
        <f t="shared" si="114"/>
        <v/>
      </c>
      <c r="S345" s="1" t="str">
        <f t="shared" si="115"/>
        <v/>
      </c>
      <c r="T345" s="1" t="str">
        <f t="shared" si="116"/>
        <v/>
      </c>
      <c r="U345" s="3">
        <f t="shared" si="117"/>
        <v>126</v>
      </c>
      <c r="V345" s="1" t="str">
        <f t="shared" si="118"/>
        <v/>
      </c>
      <c r="W345" s="1" t="str">
        <f t="shared" si="119"/>
        <v/>
      </c>
      <c r="Y345" s="1">
        <f t="shared" si="107"/>
        <v>85</v>
      </c>
      <c r="Z345" s="10">
        <f t="shared" si="120"/>
        <v>4</v>
      </c>
      <c r="AA345" s="11">
        <f t="shared" si="121"/>
        <v>85</v>
      </c>
      <c r="AB345" s="9" t="str">
        <f t="shared" si="122"/>
        <v>Elaine</v>
      </c>
      <c r="AC345" s="12" t="str">
        <f t="shared" si="123"/>
        <v>Bailey</v>
      </c>
      <c r="AD345" s="9">
        <f t="shared" si="124"/>
        <v>2680</v>
      </c>
    </row>
    <row r="346" spans="1:30">
      <c r="A346" s="19">
        <f>SORT3!H346</f>
        <v>86</v>
      </c>
      <c r="B346" s="19" t="str">
        <f>SORT3!I346</f>
        <v>Leon</v>
      </c>
      <c r="C346" s="20">
        <f>SORT3!J346</f>
        <v>2670</v>
      </c>
      <c r="D346" s="20">
        <f t="shared" si="108"/>
        <v>86</v>
      </c>
      <c r="E346" s="1">
        <f>IF(D346="","",IF(COUNTIF(A$1:A346,A346)&gt;1,"",1))</f>
        <v>1</v>
      </c>
      <c r="F346" s="1">
        <f>IF(E346="","",SUM(E$1:E346))</f>
        <v>86</v>
      </c>
      <c r="G346" s="2"/>
      <c r="H346" s="3" t="str">
        <f t="shared" si="109"/>
        <v/>
      </c>
      <c r="I346" s="1" t="str">
        <f t="shared" si="110"/>
        <v/>
      </c>
      <c r="J346" s="1" t="str">
        <f t="shared" si="111"/>
        <v/>
      </c>
      <c r="K346" s="10" t="e">
        <f t="shared" si="112"/>
        <v>#N/A</v>
      </c>
      <c r="L346" s="24" t="str">
        <f>SORT2!G346</f>
        <v/>
      </c>
      <c r="M346" s="24" t="str">
        <f>SORT2!H346</f>
        <v/>
      </c>
      <c r="N346" s="1" t="str">
        <f t="shared" si="113"/>
        <v/>
      </c>
      <c r="O346" s="1" t="str">
        <f>IF(N346="","",IF(COUNTIF(L$1:L346,L346)&gt;1,"",1))</f>
        <v/>
      </c>
      <c r="P346" s="1" t="str">
        <f>IF(O346="","",SUM(O$1:O346))</f>
        <v/>
      </c>
      <c r="Q346" s="2"/>
      <c r="R346" s="3" t="str">
        <f t="shared" si="114"/>
        <v/>
      </c>
      <c r="S346" s="1" t="str">
        <f t="shared" si="115"/>
        <v/>
      </c>
      <c r="T346" s="1" t="str">
        <f t="shared" si="116"/>
        <v/>
      </c>
      <c r="U346" s="3">
        <f t="shared" si="117"/>
        <v>126</v>
      </c>
      <c r="V346" s="1" t="str">
        <f t="shared" si="118"/>
        <v/>
      </c>
      <c r="W346" s="1" t="str">
        <f t="shared" si="119"/>
        <v/>
      </c>
      <c r="Y346" s="1">
        <f t="shared" si="107"/>
        <v>86</v>
      </c>
      <c r="Z346" s="10">
        <f t="shared" si="120"/>
        <v>1</v>
      </c>
      <c r="AA346" s="11">
        <f t="shared" si="121"/>
        <v>86</v>
      </c>
      <c r="AB346" s="9" t="str">
        <f t="shared" si="122"/>
        <v>Leon</v>
      </c>
      <c r="AC346" s="12" t="str">
        <f t="shared" si="123"/>
        <v>Flores</v>
      </c>
      <c r="AD346" s="9">
        <f t="shared" si="124"/>
        <v>2670</v>
      </c>
    </row>
    <row r="347" spans="1:30">
      <c r="A347" s="19">
        <f>SORT3!H347</f>
        <v>86</v>
      </c>
      <c r="B347" s="19" t="str">
        <f>SORT3!I347</f>
        <v>Harry</v>
      </c>
      <c r="C347" s="20">
        <f>SORT3!J347</f>
        <v>1270</v>
      </c>
      <c r="D347" s="20">
        <f t="shared" si="108"/>
        <v>86</v>
      </c>
      <c r="E347" s="1" t="str">
        <f>IF(D347="","",IF(COUNTIF(A$1:A347,A347)&gt;1,"",1))</f>
        <v/>
      </c>
      <c r="F347" s="1" t="str">
        <f>IF(E347="","",SUM(E$1:E347))</f>
        <v/>
      </c>
      <c r="G347" s="2"/>
      <c r="H347" s="3" t="str">
        <f t="shared" si="109"/>
        <v/>
      </c>
      <c r="I347" s="1" t="str">
        <f t="shared" si="110"/>
        <v/>
      </c>
      <c r="J347" s="1" t="str">
        <f t="shared" si="111"/>
        <v/>
      </c>
      <c r="K347" s="10" t="e">
        <f t="shared" si="112"/>
        <v>#N/A</v>
      </c>
      <c r="L347" s="24" t="str">
        <f>SORT2!G347</f>
        <v/>
      </c>
      <c r="M347" s="24" t="str">
        <f>SORT2!H347</f>
        <v/>
      </c>
      <c r="N347" s="1" t="str">
        <f t="shared" si="113"/>
        <v/>
      </c>
      <c r="O347" s="1" t="str">
        <f>IF(N347="","",IF(COUNTIF(L$1:L347,L347)&gt;1,"",1))</f>
        <v/>
      </c>
      <c r="P347" s="1" t="str">
        <f>IF(O347="","",SUM(O$1:O347))</f>
        <v/>
      </c>
      <c r="Q347" s="2"/>
      <c r="R347" s="3" t="str">
        <f t="shared" si="114"/>
        <v/>
      </c>
      <c r="S347" s="1" t="str">
        <f t="shared" si="115"/>
        <v/>
      </c>
      <c r="T347" s="1" t="str">
        <f t="shared" si="116"/>
        <v/>
      </c>
      <c r="U347" s="3">
        <f t="shared" si="117"/>
        <v>126</v>
      </c>
      <c r="V347" s="1" t="str">
        <f t="shared" si="118"/>
        <v/>
      </c>
      <c r="W347" s="1" t="str">
        <f t="shared" si="119"/>
        <v/>
      </c>
      <c r="Y347" s="1">
        <f t="shared" si="107"/>
        <v>86</v>
      </c>
      <c r="Z347" s="10">
        <f t="shared" si="120"/>
        <v>2</v>
      </c>
      <c r="AA347" s="11">
        <f t="shared" si="121"/>
        <v>86</v>
      </c>
      <c r="AB347" s="9" t="str">
        <f t="shared" si="122"/>
        <v>Harry</v>
      </c>
      <c r="AC347" s="12" t="str">
        <f t="shared" si="123"/>
        <v>Flores</v>
      </c>
      <c r="AD347" s="9">
        <f t="shared" si="124"/>
        <v>1270</v>
      </c>
    </row>
    <row r="348" spans="1:30">
      <c r="A348" s="19">
        <f>SORT3!H348</f>
        <v>86</v>
      </c>
      <c r="B348" s="19" t="str">
        <f>SORT3!I348</f>
        <v>Leslie</v>
      </c>
      <c r="C348" s="20">
        <f>SORT3!J348</f>
        <v>1410</v>
      </c>
      <c r="D348" s="20">
        <f t="shared" si="108"/>
        <v>86</v>
      </c>
      <c r="E348" s="1" t="str">
        <f>IF(D348="","",IF(COUNTIF(A$1:A348,A348)&gt;1,"",1))</f>
        <v/>
      </c>
      <c r="F348" s="1" t="str">
        <f>IF(E348="","",SUM(E$1:E348))</f>
        <v/>
      </c>
      <c r="G348" s="2"/>
      <c r="H348" s="3" t="str">
        <f t="shared" si="109"/>
        <v/>
      </c>
      <c r="I348" s="1" t="str">
        <f t="shared" si="110"/>
        <v/>
      </c>
      <c r="J348" s="1" t="str">
        <f t="shared" si="111"/>
        <v/>
      </c>
      <c r="K348" s="10" t="e">
        <f t="shared" si="112"/>
        <v>#N/A</v>
      </c>
      <c r="L348" s="24" t="str">
        <f>SORT2!G348</f>
        <v/>
      </c>
      <c r="M348" s="24" t="str">
        <f>SORT2!H348</f>
        <v/>
      </c>
      <c r="N348" s="1" t="str">
        <f t="shared" si="113"/>
        <v/>
      </c>
      <c r="O348" s="1" t="str">
        <f>IF(N348="","",IF(COUNTIF(L$1:L348,L348)&gt;1,"",1))</f>
        <v/>
      </c>
      <c r="P348" s="1" t="str">
        <f>IF(O348="","",SUM(O$1:O348))</f>
        <v/>
      </c>
      <c r="Q348" s="2"/>
      <c r="R348" s="3" t="str">
        <f t="shared" si="114"/>
        <v/>
      </c>
      <c r="S348" s="1" t="str">
        <f t="shared" si="115"/>
        <v/>
      </c>
      <c r="T348" s="1" t="str">
        <f t="shared" si="116"/>
        <v/>
      </c>
      <c r="U348" s="3">
        <f t="shared" si="117"/>
        <v>126</v>
      </c>
      <c r="V348" s="1" t="str">
        <f t="shared" si="118"/>
        <v/>
      </c>
      <c r="W348" s="1" t="str">
        <f t="shared" si="119"/>
        <v/>
      </c>
      <c r="Y348" s="1">
        <f t="shared" si="107"/>
        <v>86</v>
      </c>
      <c r="Z348" s="10">
        <f t="shared" si="120"/>
        <v>3</v>
      </c>
      <c r="AA348" s="11">
        <f t="shared" si="121"/>
        <v>86</v>
      </c>
      <c r="AB348" s="9" t="str">
        <f t="shared" si="122"/>
        <v>Leslie</v>
      </c>
      <c r="AC348" s="12" t="str">
        <f t="shared" si="123"/>
        <v>Flores</v>
      </c>
      <c r="AD348" s="9">
        <f t="shared" si="124"/>
        <v>1410</v>
      </c>
    </row>
    <row r="349" spans="1:30">
      <c r="A349" s="19">
        <f>SORT3!H349</f>
        <v>86</v>
      </c>
      <c r="B349" s="19" t="str">
        <f>SORT3!I349</f>
        <v>Randall</v>
      </c>
      <c r="C349" s="20">
        <f>SORT3!J349</f>
        <v>1380</v>
      </c>
      <c r="D349" s="20">
        <f t="shared" si="108"/>
        <v>86</v>
      </c>
      <c r="E349" s="1" t="str">
        <f>IF(D349="","",IF(COUNTIF(A$1:A349,A349)&gt;1,"",1))</f>
        <v/>
      </c>
      <c r="F349" s="1" t="str">
        <f>IF(E349="","",SUM(E$1:E349))</f>
        <v/>
      </c>
      <c r="G349" s="2"/>
      <c r="H349" s="3" t="str">
        <f t="shared" si="109"/>
        <v/>
      </c>
      <c r="I349" s="1" t="str">
        <f t="shared" si="110"/>
        <v/>
      </c>
      <c r="J349" s="1" t="str">
        <f t="shared" si="111"/>
        <v/>
      </c>
      <c r="K349" s="10" t="e">
        <f t="shared" si="112"/>
        <v>#N/A</v>
      </c>
      <c r="L349" s="24" t="str">
        <f>SORT2!G349</f>
        <v/>
      </c>
      <c r="M349" s="24" t="str">
        <f>SORT2!H349</f>
        <v/>
      </c>
      <c r="N349" s="1" t="str">
        <f t="shared" si="113"/>
        <v/>
      </c>
      <c r="O349" s="1" t="str">
        <f>IF(N349="","",IF(COUNTIF(L$1:L349,L349)&gt;1,"",1))</f>
        <v/>
      </c>
      <c r="P349" s="1" t="str">
        <f>IF(O349="","",SUM(O$1:O349))</f>
        <v/>
      </c>
      <c r="Q349" s="2"/>
      <c r="R349" s="3" t="str">
        <f t="shared" si="114"/>
        <v/>
      </c>
      <c r="S349" s="1" t="str">
        <f t="shared" si="115"/>
        <v/>
      </c>
      <c r="T349" s="1" t="str">
        <f t="shared" si="116"/>
        <v/>
      </c>
      <c r="U349" s="3">
        <f t="shared" si="117"/>
        <v>126</v>
      </c>
      <c r="V349" s="1" t="str">
        <f t="shared" si="118"/>
        <v/>
      </c>
      <c r="W349" s="1" t="str">
        <f t="shared" si="119"/>
        <v/>
      </c>
      <c r="Y349" s="1">
        <f t="shared" si="107"/>
        <v>86</v>
      </c>
      <c r="Z349" s="10">
        <f t="shared" si="120"/>
        <v>4</v>
      </c>
      <c r="AA349" s="11">
        <f t="shared" si="121"/>
        <v>86</v>
      </c>
      <c r="AB349" s="9" t="str">
        <f t="shared" si="122"/>
        <v>Randall</v>
      </c>
      <c r="AC349" s="12" t="str">
        <f t="shared" si="123"/>
        <v>Flores</v>
      </c>
      <c r="AD349" s="9">
        <f t="shared" si="124"/>
        <v>1380</v>
      </c>
    </row>
    <row r="350" spans="1:30">
      <c r="A350" s="19">
        <f>SORT3!H350</f>
        <v>86</v>
      </c>
      <c r="B350" s="19" t="str">
        <f>SORT3!I350</f>
        <v>Roberta</v>
      </c>
      <c r="C350" s="20">
        <f>SORT3!J350</f>
        <v>1860</v>
      </c>
      <c r="D350" s="20">
        <f t="shared" si="108"/>
        <v>86</v>
      </c>
      <c r="E350" s="1" t="str">
        <f>IF(D350="","",IF(COUNTIF(A$1:A350,A350)&gt;1,"",1))</f>
        <v/>
      </c>
      <c r="F350" s="1" t="str">
        <f>IF(E350="","",SUM(E$1:E350))</f>
        <v/>
      </c>
      <c r="G350" s="2"/>
      <c r="H350" s="3" t="str">
        <f t="shared" si="109"/>
        <v/>
      </c>
      <c r="I350" s="1" t="str">
        <f t="shared" si="110"/>
        <v/>
      </c>
      <c r="J350" s="1" t="str">
        <f t="shared" si="111"/>
        <v/>
      </c>
      <c r="K350" s="10" t="e">
        <f t="shared" si="112"/>
        <v>#N/A</v>
      </c>
      <c r="L350" s="24" t="str">
        <f>SORT2!G350</f>
        <v/>
      </c>
      <c r="M350" s="24" t="str">
        <f>SORT2!H350</f>
        <v/>
      </c>
      <c r="N350" s="1" t="str">
        <f t="shared" si="113"/>
        <v/>
      </c>
      <c r="O350" s="1" t="str">
        <f>IF(N350="","",IF(COUNTIF(L$1:L350,L350)&gt;1,"",1))</f>
        <v/>
      </c>
      <c r="P350" s="1" t="str">
        <f>IF(O350="","",SUM(O$1:O350))</f>
        <v/>
      </c>
      <c r="Q350" s="2"/>
      <c r="R350" s="3" t="str">
        <f t="shared" si="114"/>
        <v/>
      </c>
      <c r="S350" s="1" t="str">
        <f t="shared" si="115"/>
        <v/>
      </c>
      <c r="T350" s="1" t="str">
        <f t="shared" si="116"/>
        <v/>
      </c>
      <c r="U350" s="3">
        <f t="shared" si="117"/>
        <v>126</v>
      </c>
      <c r="V350" s="1" t="str">
        <f t="shared" si="118"/>
        <v/>
      </c>
      <c r="W350" s="1" t="str">
        <f t="shared" si="119"/>
        <v/>
      </c>
      <c r="Y350" s="1">
        <f t="shared" si="107"/>
        <v>86</v>
      </c>
      <c r="Z350" s="10">
        <f t="shared" si="120"/>
        <v>5</v>
      </c>
      <c r="AA350" s="11">
        <f t="shared" si="121"/>
        <v>86</v>
      </c>
      <c r="AB350" s="9" t="str">
        <f t="shared" si="122"/>
        <v>Roberta</v>
      </c>
      <c r="AC350" s="12" t="str">
        <f t="shared" si="123"/>
        <v>Flores</v>
      </c>
      <c r="AD350" s="9">
        <f t="shared" si="124"/>
        <v>1860</v>
      </c>
    </row>
    <row r="351" spans="1:30">
      <c r="A351" s="19">
        <f>SORT3!H351</f>
        <v>87</v>
      </c>
      <c r="B351" s="19" t="str">
        <f>SORT3!I351</f>
        <v>Adam</v>
      </c>
      <c r="C351" s="20">
        <f>SORT3!J351</f>
        <v>2340</v>
      </c>
      <c r="D351" s="20">
        <f t="shared" si="108"/>
        <v>87</v>
      </c>
      <c r="E351" s="1">
        <f>IF(D351="","",IF(COUNTIF(A$1:A351,A351)&gt;1,"",1))</f>
        <v>1</v>
      </c>
      <c r="F351" s="1">
        <f>IF(E351="","",SUM(E$1:E351))</f>
        <v>87</v>
      </c>
      <c r="G351" s="2"/>
      <c r="H351" s="3" t="str">
        <f t="shared" si="109"/>
        <v/>
      </c>
      <c r="I351" s="1" t="str">
        <f t="shared" si="110"/>
        <v/>
      </c>
      <c r="J351" s="1" t="str">
        <f t="shared" si="111"/>
        <v/>
      </c>
      <c r="K351" s="10" t="e">
        <f t="shared" si="112"/>
        <v>#N/A</v>
      </c>
      <c r="L351" s="24" t="str">
        <f>SORT2!G351</f>
        <v/>
      </c>
      <c r="M351" s="24" t="str">
        <f>SORT2!H351</f>
        <v/>
      </c>
      <c r="N351" s="1" t="str">
        <f t="shared" si="113"/>
        <v/>
      </c>
      <c r="O351" s="1" t="str">
        <f>IF(N351="","",IF(COUNTIF(L$1:L351,L351)&gt;1,"",1))</f>
        <v/>
      </c>
      <c r="P351" s="1" t="str">
        <f>IF(O351="","",SUM(O$1:O351))</f>
        <v/>
      </c>
      <c r="Q351" s="2"/>
      <c r="R351" s="3" t="str">
        <f t="shared" si="114"/>
        <v/>
      </c>
      <c r="S351" s="1" t="str">
        <f t="shared" si="115"/>
        <v/>
      </c>
      <c r="T351" s="1" t="str">
        <f t="shared" si="116"/>
        <v/>
      </c>
      <c r="U351" s="3">
        <f t="shared" si="117"/>
        <v>126</v>
      </c>
      <c r="V351" s="1" t="str">
        <f t="shared" si="118"/>
        <v/>
      </c>
      <c r="W351" s="1" t="str">
        <f t="shared" si="119"/>
        <v/>
      </c>
      <c r="Y351" s="1">
        <f t="shared" si="107"/>
        <v>87</v>
      </c>
      <c r="Z351" s="10">
        <f t="shared" si="120"/>
        <v>1</v>
      </c>
      <c r="AA351" s="11">
        <f t="shared" si="121"/>
        <v>87</v>
      </c>
      <c r="AB351" s="9" t="str">
        <f t="shared" si="122"/>
        <v>Adam</v>
      </c>
      <c r="AC351" s="12" t="str">
        <f t="shared" si="123"/>
        <v>Thompson</v>
      </c>
      <c r="AD351" s="9">
        <f t="shared" si="124"/>
        <v>2340</v>
      </c>
    </row>
    <row r="352" spans="1:30">
      <c r="A352" s="19">
        <f>SORT3!H352</f>
        <v>87</v>
      </c>
      <c r="B352" s="19" t="str">
        <f>SORT3!I352</f>
        <v>Frederick</v>
      </c>
      <c r="C352" s="20">
        <f>SORT3!J352</f>
        <v>2060</v>
      </c>
      <c r="D352" s="20">
        <f t="shared" si="108"/>
        <v>87</v>
      </c>
      <c r="E352" s="1" t="str">
        <f>IF(D352="","",IF(COUNTIF(A$1:A352,A352)&gt;1,"",1))</f>
        <v/>
      </c>
      <c r="F352" s="1" t="str">
        <f>IF(E352="","",SUM(E$1:E352))</f>
        <v/>
      </c>
      <c r="G352" s="2"/>
      <c r="H352" s="3" t="str">
        <f t="shared" si="109"/>
        <v/>
      </c>
      <c r="I352" s="1" t="str">
        <f t="shared" si="110"/>
        <v/>
      </c>
      <c r="J352" s="1" t="str">
        <f t="shared" si="111"/>
        <v/>
      </c>
      <c r="K352" s="10" t="e">
        <f t="shared" si="112"/>
        <v>#N/A</v>
      </c>
      <c r="L352" s="24" t="str">
        <f>SORT2!G352</f>
        <v/>
      </c>
      <c r="M352" s="24" t="str">
        <f>SORT2!H352</f>
        <v/>
      </c>
      <c r="N352" s="1" t="str">
        <f t="shared" si="113"/>
        <v/>
      </c>
      <c r="O352" s="1" t="str">
        <f>IF(N352="","",IF(COUNTIF(L$1:L352,L352)&gt;1,"",1))</f>
        <v/>
      </c>
      <c r="P352" s="1" t="str">
        <f>IF(O352="","",SUM(O$1:O352))</f>
        <v/>
      </c>
      <c r="Q352" s="2"/>
      <c r="R352" s="3" t="str">
        <f t="shared" si="114"/>
        <v/>
      </c>
      <c r="S352" s="1" t="str">
        <f t="shared" si="115"/>
        <v/>
      </c>
      <c r="T352" s="1" t="str">
        <f t="shared" si="116"/>
        <v/>
      </c>
      <c r="U352" s="3">
        <f t="shared" si="117"/>
        <v>126</v>
      </c>
      <c r="V352" s="1" t="str">
        <f t="shared" si="118"/>
        <v/>
      </c>
      <c r="W352" s="1" t="str">
        <f t="shared" si="119"/>
        <v/>
      </c>
      <c r="Y352" s="1">
        <f t="shared" si="107"/>
        <v>87</v>
      </c>
      <c r="Z352" s="10">
        <f t="shared" si="120"/>
        <v>2</v>
      </c>
      <c r="AA352" s="11">
        <f t="shared" si="121"/>
        <v>87</v>
      </c>
      <c r="AB352" s="9" t="str">
        <f t="shared" si="122"/>
        <v>Frederick</v>
      </c>
      <c r="AC352" s="12" t="str">
        <f t="shared" si="123"/>
        <v>Thompson</v>
      </c>
      <c r="AD352" s="9">
        <f t="shared" si="124"/>
        <v>2060</v>
      </c>
    </row>
    <row r="353" spans="1:30">
      <c r="A353" s="19">
        <f>SORT3!H353</f>
        <v>87</v>
      </c>
      <c r="B353" s="19" t="str">
        <f>SORT3!I353</f>
        <v>Kelly</v>
      </c>
      <c r="C353" s="20">
        <f>SORT3!J353</f>
        <v>320</v>
      </c>
      <c r="D353" s="20">
        <f t="shared" si="108"/>
        <v>87</v>
      </c>
      <c r="E353" s="1" t="str">
        <f>IF(D353="","",IF(COUNTIF(A$1:A353,A353)&gt;1,"",1))</f>
        <v/>
      </c>
      <c r="F353" s="1" t="str">
        <f>IF(E353="","",SUM(E$1:E353))</f>
        <v/>
      </c>
      <c r="G353" s="2"/>
      <c r="H353" s="3" t="str">
        <f t="shared" si="109"/>
        <v/>
      </c>
      <c r="I353" s="1" t="str">
        <f t="shared" si="110"/>
        <v/>
      </c>
      <c r="J353" s="1" t="str">
        <f t="shared" si="111"/>
        <v/>
      </c>
      <c r="K353" s="10" t="e">
        <f t="shared" si="112"/>
        <v>#N/A</v>
      </c>
      <c r="L353" s="24" t="str">
        <f>SORT2!G353</f>
        <v/>
      </c>
      <c r="M353" s="24" t="str">
        <f>SORT2!H353</f>
        <v/>
      </c>
      <c r="N353" s="1" t="str">
        <f t="shared" si="113"/>
        <v/>
      </c>
      <c r="O353" s="1" t="str">
        <f>IF(N353="","",IF(COUNTIF(L$1:L353,L353)&gt;1,"",1))</f>
        <v/>
      </c>
      <c r="P353" s="1" t="str">
        <f>IF(O353="","",SUM(O$1:O353))</f>
        <v/>
      </c>
      <c r="Q353" s="2"/>
      <c r="R353" s="3" t="str">
        <f t="shared" si="114"/>
        <v/>
      </c>
      <c r="S353" s="1" t="str">
        <f t="shared" si="115"/>
        <v/>
      </c>
      <c r="T353" s="1" t="str">
        <f t="shared" si="116"/>
        <v/>
      </c>
      <c r="U353" s="3">
        <f t="shared" si="117"/>
        <v>126</v>
      </c>
      <c r="V353" s="1" t="str">
        <f t="shared" si="118"/>
        <v/>
      </c>
      <c r="W353" s="1" t="str">
        <f t="shared" si="119"/>
        <v/>
      </c>
      <c r="Y353" s="1">
        <f t="shared" si="107"/>
        <v>87</v>
      </c>
      <c r="Z353" s="10">
        <f t="shared" si="120"/>
        <v>3</v>
      </c>
      <c r="AA353" s="11">
        <f t="shared" si="121"/>
        <v>87</v>
      </c>
      <c r="AB353" s="9" t="str">
        <f t="shared" si="122"/>
        <v>Kelly</v>
      </c>
      <c r="AC353" s="12" t="str">
        <f t="shared" si="123"/>
        <v>Thompson</v>
      </c>
      <c r="AD353" s="9">
        <f t="shared" si="124"/>
        <v>320</v>
      </c>
    </row>
    <row r="354" spans="1:30">
      <c r="A354" s="19">
        <f>SORT3!H354</f>
        <v>87</v>
      </c>
      <c r="B354" s="19" t="str">
        <f>SORT3!I354</f>
        <v>Janice</v>
      </c>
      <c r="C354" s="20">
        <f>SORT3!J354</f>
        <v>310</v>
      </c>
      <c r="D354" s="20">
        <f t="shared" si="108"/>
        <v>87</v>
      </c>
      <c r="E354" s="1" t="str">
        <f>IF(D354="","",IF(COUNTIF(A$1:A354,A354)&gt;1,"",1))</f>
        <v/>
      </c>
      <c r="F354" s="1" t="str">
        <f>IF(E354="","",SUM(E$1:E354))</f>
        <v/>
      </c>
      <c r="G354" s="2"/>
      <c r="H354" s="3" t="str">
        <f t="shared" si="109"/>
        <v/>
      </c>
      <c r="I354" s="1" t="str">
        <f t="shared" si="110"/>
        <v/>
      </c>
      <c r="J354" s="1" t="str">
        <f t="shared" si="111"/>
        <v/>
      </c>
      <c r="K354" s="10" t="e">
        <f t="shared" si="112"/>
        <v>#N/A</v>
      </c>
      <c r="L354" s="24" t="str">
        <f>SORT2!G354</f>
        <v/>
      </c>
      <c r="M354" s="24" t="str">
        <f>SORT2!H354</f>
        <v/>
      </c>
      <c r="N354" s="1" t="str">
        <f t="shared" si="113"/>
        <v/>
      </c>
      <c r="O354" s="1" t="str">
        <f>IF(N354="","",IF(COUNTIF(L$1:L354,L354)&gt;1,"",1))</f>
        <v/>
      </c>
      <c r="P354" s="1" t="str">
        <f>IF(O354="","",SUM(O$1:O354))</f>
        <v/>
      </c>
      <c r="Q354" s="2"/>
      <c r="R354" s="3" t="str">
        <f t="shared" si="114"/>
        <v/>
      </c>
      <c r="S354" s="1" t="str">
        <f t="shared" si="115"/>
        <v/>
      </c>
      <c r="T354" s="1" t="str">
        <f t="shared" si="116"/>
        <v/>
      </c>
      <c r="U354" s="3">
        <f t="shared" si="117"/>
        <v>126</v>
      </c>
      <c r="V354" s="1" t="str">
        <f t="shared" si="118"/>
        <v/>
      </c>
      <c r="W354" s="1" t="str">
        <f t="shared" si="119"/>
        <v/>
      </c>
      <c r="Y354" s="1">
        <f t="shared" si="107"/>
        <v>87</v>
      </c>
      <c r="Z354" s="10">
        <f t="shared" si="120"/>
        <v>4</v>
      </c>
      <c r="AA354" s="11">
        <f t="shared" si="121"/>
        <v>87</v>
      </c>
      <c r="AB354" s="9" t="str">
        <f t="shared" si="122"/>
        <v>Janice</v>
      </c>
      <c r="AC354" s="12" t="str">
        <f t="shared" si="123"/>
        <v>Thompson</v>
      </c>
      <c r="AD354" s="9">
        <f t="shared" si="124"/>
        <v>310</v>
      </c>
    </row>
    <row r="355" spans="1:30">
      <c r="A355" s="19">
        <f>SORT3!H355</f>
        <v>87</v>
      </c>
      <c r="B355" s="19" t="str">
        <f>SORT3!I355</f>
        <v>Claudia</v>
      </c>
      <c r="C355" s="20">
        <f>SORT3!J355</f>
        <v>420</v>
      </c>
      <c r="D355" s="20">
        <f t="shared" si="108"/>
        <v>87</v>
      </c>
      <c r="E355" s="1" t="str">
        <f>IF(D355="","",IF(COUNTIF(A$1:A355,A355)&gt;1,"",1))</f>
        <v/>
      </c>
      <c r="F355" s="1" t="str">
        <f>IF(E355="","",SUM(E$1:E355))</f>
        <v/>
      </c>
      <c r="G355" s="2"/>
      <c r="H355" s="3" t="str">
        <f t="shared" si="109"/>
        <v/>
      </c>
      <c r="I355" s="1" t="str">
        <f t="shared" si="110"/>
        <v/>
      </c>
      <c r="J355" s="1" t="str">
        <f t="shared" si="111"/>
        <v/>
      </c>
      <c r="K355" s="10" t="e">
        <f t="shared" si="112"/>
        <v>#N/A</v>
      </c>
      <c r="L355" s="24" t="str">
        <f>SORT2!G355</f>
        <v/>
      </c>
      <c r="M355" s="24" t="str">
        <f>SORT2!H355</f>
        <v/>
      </c>
      <c r="N355" s="1" t="str">
        <f t="shared" si="113"/>
        <v/>
      </c>
      <c r="O355" s="1" t="str">
        <f>IF(N355="","",IF(COUNTIF(L$1:L355,L355)&gt;1,"",1))</f>
        <v/>
      </c>
      <c r="P355" s="1" t="str">
        <f>IF(O355="","",SUM(O$1:O355))</f>
        <v/>
      </c>
      <c r="Q355" s="2"/>
      <c r="R355" s="3" t="str">
        <f t="shared" si="114"/>
        <v/>
      </c>
      <c r="S355" s="1" t="str">
        <f t="shared" si="115"/>
        <v/>
      </c>
      <c r="T355" s="1" t="str">
        <f t="shared" si="116"/>
        <v/>
      </c>
      <c r="U355" s="3">
        <f t="shared" si="117"/>
        <v>126</v>
      </c>
      <c r="V355" s="1" t="str">
        <f t="shared" si="118"/>
        <v/>
      </c>
      <c r="W355" s="1" t="str">
        <f t="shared" si="119"/>
        <v/>
      </c>
      <c r="Y355" s="1">
        <f t="shared" si="107"/>
        <v>87</v>
      </c>
      <c r="Z355" s="10">
        <f t="shared" si="120"/>
        <v>5</v>
      </c>
      <c r="AA355" s="11">
        <f t="shared" si="121"/>
        <v>87</v>
      </c>
      <c r="AB355" s="9" t="str">
        <f t="shared" si="122"/>
        <v>Claudia</v>
      </c>
      <c r="AC355" s="12" t="str">
        <f t="shared" si="123"/>
        <v>Thompson</v>
      </c>
      <c r="AD355" s="9">
        <f t="shared" si="124"/>
        <v>420</v>
      </c>
    </row>
    <row r="356" spans="1:30">
      <c r="A356" s="19">
        <f>SORT3!H356</f>
        <v>88</v>
      </c>
      <c r="B356" s="19" t="str">
        <f>SORT3!I356</f>
        <v>Michael</v>
      </c>
      <c r="C356" s="20">
        <f>SORT3!J356</f>
        <v>2850</v>
      </c>
      <c r="D356" s="20">
        <f t="shared" si="108"/>
        <v>88</v>
      </c>
      <c r="E356" s="1">
        <f>IF(D356="","",IF(COUNTIF(A$1:A356,A356)&gt;1,"",1))</f>
        <v>1</v>
      </c>
      <c r="F356" s="1">
        <f>IF(E356="","",SUM(E$1:E356))</f>
        <v>88</v>
      </c>
      <c r="G356" s="2"/>
      <c r="H356" s="3" t="str">
        <f t="shared" si="109"/>
        <v/>
      </c>
      <c r="I356" s="1" t="str">
        <f t="shared" si="110"/>
        <v/>
      </c>
      <c r="J356" s="1" t="str">
        <f t="shared" si="111"/>
        <v/>
      </c>
      <c r="K356" s="10" t="e">
        <f t="shared" si="112"/>
        <v>#N/A</v>
      </c>
      <c r="L356" s="24" t="str">
        <f>SORT2!G356</f>
        <v/>
      </c>
      <c r="M356" s="24" t="str">
        <f>SORT2!H356</f>
        <v/>
      </c>
      <c r="N356" s="1" t="str">
        <f t="shared" si="113"/>
        <v/>
      </c>
      <c r="O356" s="1" t="str">
        <f>IF(N356="","",IF(COUNTIF(L$1:L356,L356)&gt;1,"",1))</f>
        <v/>
      </c>
      <c r="P356" s="1" t="str">
        <f>IF(O356="","",SUM(O$1:O356))</f>
        <v/>
      </c>
      <c r="Q356" s="2"/>
      <c r="R356" s="3" t="str">
        <f t="shared" si="114"/>
        <v/>
      </c>
      <c r="S356" s="1" t="str">
        <f t="shared" si="115"/>
        <v/>
      </c>
      <c r="T356" s="1" t="str">
        <f t="shared" si="116"/>
        <v/>
      </c>
      <c r="U356" s="3">
        <f t="shared" si="117"/>
        <v>126</v>
      </c>
      <c r="V356" s="1" t="str">
        <f t="shared" si="118"/>
        <v/>
      </c>
      <c r="W356" s="1" t="str">
        <f t="shared" si="119"/>
        <v/>
      </c>
      <c r="Y356" s="1">
        <f t="shared" si="107"/>
        <v>88</v>
      </c>
      <c r="Z356" s="10">
        <f t="shared" si="120"/>
        <v>1</v>
      </c>
      <c r="AA356" s="11">
        <f t="shared" si="121"/>
        <v>88</v>
      </c>
      <c r="AB356" s="9" t="str">
        <f t="shared" si="122"/>
        <v>Michael</v>
      </c>
      <c r="AC356" s="12" t="str">
        <f t="shared" si="123"/>
        <v>Campbell</v>
      </c>
      <c r="AD356" s="9">
        <f t="shared" si="124"/>
        <v>2850</v>
      </c>
    </row>
    <row r="357" spans="1:30">
      <c r="A357" s="19">
        <f>SORT3!H357</f>
        <v>88</v>
      </c>
      <c r="B357" s="19" t="str">
        <f>SORT3!I357</f>
        <v>Frank</v>
      </c>
      <c r="C357" s="20">
        <f>SORT3!J357</f>
        <v>2900</v>
      </c>
      <c r="D357" s="20">
        <f t="shared" si="108"/>
        <v>88</v>
      </c>
      <c r="E357" s="1" t="str">
        <f>IF(D357="","",IF(COUNTIF(A$1:A357,A357)&gt;1,"",1))</f>
        <v/>
      </c>
      <c r="F357" s="1" t="str">
        <f>IF(E357="","",SUM(E$1:E357))</f>
        <v/>
      </c>
      <c r="G357" s="2"/>
      <c r="H357" s="3" t="str">
        <f t="shared" si="109"/>
        <v/>
      </c>
      <c r="I357" s="1" t="str">
        <f t="shared" si="110"/>
        <v/>
      </c>
      <c r="J357" s="1" t="str">
        <f t="shared" si="111"/>
        <v/>
      </c>
      <c r="K357" s="10" t="e">
        <f t="shared" si="112"/>
        <v>#N/A</v>
      </c>
      <c r="L357" s="24" t="str">
        <f>SORT2!G357</f>
        <v/>
      </c>
      <c r="M357" s="24" t="str">
        <f>SORT2!H357</f>
        <v/>
      </c>
      <c r="N357" s="1" t="str">
        <f t="shared" si="113"/>
        <v/>
      </c>
      <c r="O357" s="1" t="str">
        <f>IF(N357="","",IF(COUNTIF(L$1:L357,L357)&gt;1,"",1))</f>
        <v/>
      </c>
      <c r="P357" s="1" t="str">
        <f>IF(O357="","",SUM(O$1:O357))</f>
        <v/>
      </c>
      <c r="Q357" s="2"/>
      <c r="R357" s="3" t="str">
        <f t="shared" si="114"/>
        <v/>
      </c>
      <c r="S357" s="1" t="str">
        <f t="shared" si="115"/>
        <v/>
      </c>
      <c r="T357" s="1" t="str">
        <f t="shared" si="116"/>
        <v/>
      </c>
      <c r="U357" s="3">
        <f t="shared" si="117"/>
        <v>126</v>
      </c>
      <c r="V357" s="1" t="str">
        <f t="shared" si="118"/>
        <v/>
      </c>
      <c r="W357" s="1" t="str">
        <f t="shared" si="119"/>
        <v/>
      </c>
      <c r="Y357" s="1">
        <f t="shared" si="107"/>
        <v>88</v>
      </c>
      <c r="Z357" s="10">
        <f t="shared" si="120"/>
        <v>2</v>
      </c>
      <c r="AA357" s="11">
        <f t="shared" si="121"/>
        <v>88</v>
      </c>
      <c r="AB357" s="9" t="str">
        <f t="shared" si="122"/>
        <v>Frank</v>
      </c>
      <c r="AC357" s="12" t="str">
        <f t="shared" si="123"/>
        <v>Campbell</v>
      </c>
      <c r="AD357" s="9">
        <f t="shared" si="124"/>
        <v>2900</v>
      </c>
    </row>
    <row r="358" spans="1:30">
      <c r="A358" s="19">
        <f>SORT3!H358</f>
        <v>88</v>
      </c>
      <c r="B358" s="19" t="str">
        <f>SORT3!I358</f>
        <v>Dan</v>
      </c>
      <c r="C358" s="20">
        <f>SORT3!J358</f>
        <v>2760</v>
      </c>
      <c r="D358" s="20">
        <f t="shared" si="108"/>
        <v>88</v>
      </c>
      <c r="E358" s="1" t="str">
        <f>IF(D358="","",IF(COUNTIF(A$1:A358,A358)&gt;1,"",1))</f>
        <v/>
      </c>
      <c r="F358" s="1" t="str">
        <f>IF(E358="","",SUM(E$1:E358))</f>
        <v/>
      </c>
      <c r="G358" s="2"/>
      <c r="H358" s="3" t="str">
        <f t="shared" si="109"/>
        <v/>
      </c>
      <c r="I358" s="1" t="str">
        <f t="shared" si="110"/>
        <v/>
      </c>
      <c r="J358" s="1" t="str">
        <f t="shared" si="111"/>
        <v/>
      </c>
      <c r="K358" s="10" t="e">
        <f t="shared" si="112"/>
        <v>#N/A</v>
      </c>
      <c r="L358" s="24" t="str">
        <f>SORT2!G358</f>
        <v/>
      </c>
      <c r="M358" s="24" t="str">
        <f>SORT2!H358</f>
        <v/>
      </c>
      <c r="N358" s="1" t="str">
        <f t="shared" si="113"/>
        <v/>
      </c>
      <c r="O358" s="1" t="str">
        <f>IF(N358="","",IF(COUNTIF(L$1:L358,L358)&gt;1,"",1))</f>
        <v/>
      </c>
      <c r="P358" s="1" t="str">
        <f>IF(O358="","",SUM(O$1:O358))</f>
        <v/>
      </c>
      <c r="Q358" s="2"/>
      <c r="R358" s="3" t="str">
        <f t="shared" si="114"/>
        <v/>
      </c>
      <c r="S358" s="1" t="str">
        <f t="shared" si="115"/>
        <v/>
      </c>
      <c r="T358" s="1" t="str">
        <f t="shared" si="116"/>
        <v/>
      </c>
      <c r="U358" s="3">
        <f t="shared" si="117"/>
        <v>126</v>
      </c>
      <c r="V358" s="1" t="str">
        <f t="shared" si="118"/>
        <v/>
      </c>
      <c r="W358" s="1" t="str">
        <f t="shared" si="119"/>
        <v/>
      </c>
      <c r="Y358" s="1">
        <f t="shared" si="107"/>
        <v>88</v>
      </c>
      <c r="Z358" s="10">
        <f t="shared" si="120"/>
        <v>3</v>
      </c>
      <c r="AA358" s="11">
        <f t="shared" si="121"/>
        <v>88</v>
      </c>
      <c r="AB358" s="9" t="str">
        <f t="shared" si="122"/>
        <v>Dan</v>
      </c>
      <c r="AC358" s="12" t="str">
        <f t="shared" si="123"/>
        <v>Campbell</v>
      </c>
      <c r="AD358" s="9">
        <f t="shared" si="124"/>
        <v>2760</v>
      </c>
    </row>
    <row r="359" spans="1:30">
      <c r="A359" s="19">
        <f>SORT3!H359</f>
        <v>88</v>
      </c>
      <c r="B359" s="19" t="str">
        <f>SORT3!I359</f>
        <v>Manuel</v>
      </c>
      <c r="C359" s="20">
        <f>SORT3!J359</f>
        <v>960</v>
      </c>
      <c r="D359" s="20">
        <f t="shared" si="108"/>
        <v>88</v>
      </c>
      <c r="E359" s="1" t="str">
        <f>IF(D359="","",IF(COUNTIF(A$1:A359,A359)&gt;1,"",1))</f>
        <v/>
      </c>
      <c r="F359" s="1" t="str">
        <f>IF(E359="","",SUM(E$1:E359))</f>
        <v/>
      </c>
      <c r="G359" s="2"/>
      <c r="H359" s="3" t="str">
        <f t="shared" si="109"/>
        <v/>
      </c>
      <c r="I359" s="1" t="str">
        <f t="shared" si="110"/>
        <v/>
      </c>
      <c r="J359" s="1" t="str">
        <f t="shared" si="111"/>
        <v/>
      </c>
      <c r="K359" s="10" t="e">
        <f t="shared" si="112"/>
        <v>#N/A</v>
      </c>
      <c r="L359" s="24" t="str">
        <f>SORT2!G359</f>
        <v/>
      </c>
      <c r="M359" s="24" t="str">
        <f>SORT2!H359</f>
        <v/>
      </c>
      <c r="N359" s="1" t="str">
        <f t="shared" si="113"/>
        <v/>
      </c>
      <c r="O359" s="1" t="str">
        <f>IF(N359="","",IF(COUNTIF(L$1:L359,L359)&gt;1,"",1))</f>
        <v/>
      </c>
      <c r="P359" s="1" t="str">
        <f>IF(O359="","",SUM(O$1:O359))</f>
        <v/>
      </c>
      <c r="Q359" s="2"/>
      <c r="R359" s="3" t="str">
        <f t="shared" si="114"/>
        <v/>
      </c>
      <c r="S359" s="1" t="str">
        <f t="shared" si="115"/>
        <v/>
      </c>
      <c r="T359" s="1" t="str">
        <f t="shared" si="116"/>
        <v/>
      </c>
      <c r="U359" s="3">
        <f t="shared" si="117"/>
        <v>126</v>
      </c>
      <c r="V359" s="1" t="str">
        <f t="shared" si="118"/>
        <v/>
      </c>
      <c r="W359" s="1" t="str">
        <f t="shared" si="119"/>
        <v/>
      </c>
      <c r="Y359" s="1">
        <f t="shared" si="107"/>
        <v>88</v>
      </c>
      <c r="Z359" s="10">
        <f t="shared" si="120"/>
        <v>4</v>
      </c>
      <c r="AA359" s="11">
        <f t="shared" si="121"/>
        <v>88</v>
      </c>
      <c r="AB359" s="9" t="str">
        <f t="shared" si="122"/>
        <v>Manuel</v>
      </c>
      <c r="AC359" s="12" t="str">
        <f t="shared" si="123"/>
        <v>Campbell</v>
      </c>
      <c r="AD359" s="9">
        <f t="shared" si="124"/>
        <v>960</v>
      </c>
    </row>
    <row r="360" spans="1:30">
      <c r="A360" s="19">
        <f>SORT3!H360</f>
        <v>88</v>
      </c>
      <c r="B360" s="19" t="str">
        <f>SORT3!I360</f>
        <v>Ronald</v>
      </c>
      <c r="C360" s="20">
        <f>SORT3!J360</f>
        <v>870</v>
      </c>
      <c r="D360" s="20">
        <f t="shared" si="108"/>
        <v>88</v>
      </c>
      <c r="E360" s="1" t="str">
        <f>IF(D360="","",IF(COUNTIF(A$1:A360,A360)&gt;1,"",1))</f>
        <v/>
      </c>
      <c r="F360" s="1" t="str">
        <f>IF(E360="","",SUM(E$1:E360))</f>
        <v/>
      </c>
      <c r="G360" s="2"/>
      <c r="H360" s="3" t="str">
        <f t="shared" si="109"/>
        <v/>
      </c>
      <c r="I360" s="1" t="str">
        <f t="shared" si="110"/>
        <v/>
      </c>
      <c r="J360" s="1" t="str">
        <f t="shared" si="111"/>
        <v/>
      </c>
      <c r="K360" s="10" t="e">
        <f t="shared" si="112"/>
        <v>#N/A</v>
      </c>
      <c r="L360" s="24" t="str">
        <f>SORT2!G360</f>
        <v/>
      </c>
      <c r="M360" s="24" t="str">
        <f>SORT2!H360</f>
        <v/>
      </c>
      <c r="N360" s="1" t="str">
        <f t="shared" si="113"/>
        <v/>
      </c>
      <c r="O360" s="1" t="str">
        <f>IF(N360="","",IF(COUNTIF(L$1:L360,L360)&gt;1,"",1))</f>
        <v/>
      </c>
      <c r="P360" s="1" t="str">
        <f>IF(O360="","",SUM(O$1:O360))</f>
        <v/>
      </c>
      <c r="Q360" s="2"/>
      <c r="R360" s="3" t="str">
        <f t="shared" si="114"/>
        <v/>
      </c>
      <c r="S360" s="1" t="str">
        <f t="shared" si="115"/>
        <v/>
      </c>
      <c r="T360" s="1" t="str">
        <f t="shared" si="116"/>
        <v/>
      </c>
      <c r="U360" s="3">
        <f t="shared" si="117"/>
        <v>126</v>
      </c>
      <c r="V360" s="1" t="str">
        <f t="shared" si="118"/>
        <v/>
      </c>
      <c r="W360" s="1" t="str">
        <f t="shared" si="119"/>
        <v/>
      </c>
      <c r="Y360" s="1">
        <f t="shared" si="107"/>
        <v>88</v>
      </c>
      <c r="Z360" s="10">
        <f t="shared" si="120"/>
        <v>5</v>
      </c>
      <c r="AA360" s="11">
        <f t="shared" si="121"/>
        <v>88</v>
      </c>
      <c r="AB360" s="9" t="str">
        <f t="shared" si="122"/>
        <v>Ronald</v>
      </c>
      <c r="AC360" s="12" t="str">
        <f t="shared" si="123"/>
        <v>Campbell</v>
      </c>
      <c r="AD360" s="9">
        <f t="shared" si="124"/>
        <v>870</v>
      </c>
    </row>
    <row r="361" spans="1:30">
      <c r="A361" s="19">
        <f>SORT3!H361</f>
        <v>88</v>
      </c>
      <c r="B361" s="19" t="str">
        <f>SORT3!I361</f>
        <v>Paula</v>
      </c>
      <c r="C361" s="20">
        <f>SORT3!J361</f>
        <v>2410</v>
      </c>
      <c r="D361" s="20">
        <f t="shared" si="108"/>
        <v>88</v>
      </c>
      <c r="E361" s="1" t="str">
        <f>IF(D361="","",IF(COUNTIF(A$1:A361,A361)&gt;1,"",1))</f>
        <v/>
      </c>
      <c r="F361" s="1" t="str">
        <f>IF(E361="","",SUM(E$1:E361))</f>
        <v/>
      </c>
      <c r="G361" s="2"/>
      <c r="H361" s="3" t="str">
        <f t="shared" si="109"/>
        <v/>
      </c>
      <c r="I361" s="1" t="str">
        <f t="shared" si="110"/>
        <v/>
      </c>
      <c r="J361" s="1" t="str">
        <f t="shared" si="111"/>
        <v/>
      </c>
      <c r="K361" s="10" t="e">
        <f t="shared" si="112"/>
        <v>#N/A</v>
      </c>
      <c r="L361" s="24" t="str">
        <f>SORT2!G361</f>
        <v/>
      </c>
      <c r="M361" s="24" t="str">
        <f>SORT2!H361</f>
        <v/>
      </c>
      <c r="N361" s="1" t="str">
        <f t="shared" si="113"/>
        <v/>
      </c>
      <c r="O361" s="1" t="str">
        <f>IF(N361="","",IF(COUNTIF(L$1:L361,L361)&gt;1,"",1))</f>
        <v/>
      </c>
      <c r="P361" s="1" t="str">
        <f>IF(O361="","",SUM(O$1:O361))</f>
        <v/>
      </c>
      <c r="Q361" s="2"/>
      <c r="R361" s="3" t="str">
        <f t="shared" si="114"/>
        <v/>
      </c>
      <c r="S361" s="1" t="str">
        <f t="shared" si="115"/>
        <v/>
      </c>
      <c r="T361" s="1" t="str">
        <f t="shared" si="116"/>
        <v/>
      </c>
      <c r="U361" s="3">
        <f t="shared" si="117"/>
        <v>126</v>
      </c>
      <c r="V361" s="1" t="str">
        <f t="shared" si="118"/>
        <v/>
      </c>
      <c r="W361" s="1" t="str">
        <f t="shared" si="119"/>
        <v/>
      </c>
      <c r="Y361" s="1">
        <f t="shared" si="107"/>
        <v>88</v>
      </c>
      <c r="Z361" s="10">
        <f t="shared" si="120"/>
        <v>6</v>
      </c>
      <c r="AA361" s="11">
        <f t="shared" si="121"/>
        <v>88</v>
      </c>
      <c r="AB361" s="9" t="str">
        <f t="shared" si="122"/>
        <v>Paula</v>
      </c>
      <c r="AC361" s="12" t="str">
        <f t="shared" si="123"/>
        <v>Campbell</v>
      </c>
      <c r="AD361" s="9">
        <f t="shared" si="124"/>
        <v>2410</v>
      </c>
    </row>
    <row r="362" spans="1:30">
      <c r="A362" s="19">
        <f>SORT3!H362</f>
        <v>88</v>
      </c>
      <c r="B362" s="19" t="str">
        <f>SORT3!I362</f>
        <v>Herman</v>
      </c>
      <c r="C362" s="20">
        <f>SORT3!J362</f>
        <v>1690</v>
      </c>
      <c r="D362" s="20">
        <f t="shared" si="108"/>
        <v>88</v>
      </c>
      <c r="E362" s="1" t="str">
        <f>IF(D362="","",IF(COUNTIF(A$1:A362,A362)&gt;1,"",1))</f>
        <v/>
      </c>
      <c r="F362" s="1" t="str">
        <f>IF(E362="","",SUM(E$1:E362))</f>
        <v/>
      </c>
      <c r="G362" s="2"/>
      <c r="H362" s="3" t="str">
        <f t="shared" si="109"/>
        <v/>
      </c>
      <c r="I362" s="1" t="str">
        <f t="shared" si="110"/>
        <v/>
      </c>
      <c r="J362" s="1" t="str">
        <f t="shared" si="111"/>
        <v/>
      </c>
      <c r="K362" s="10" t="e">
        <f t="shared" si="112"/>
        <v>#N/A</v>
      </c>
      <c r="L362" s="24" t="str">
        <f>SORT2!G362</f>
        <v/>
      </c>
      <c r="M362" s="24" t="str">
        <f>SORT2!H362</f>
        <v/>
      </c>
      <c r="N362" s="1" t="str">
        <f t="shared" si="113"/>
        <v/>
      </c>
      <c r="O362" s="1" t="str">
        <f>IF(N362="","",IF(COUNTIF(L$1:L362,L362)&gt;1,"",1))</f>
        <v/>
      </c>
      <c r="P362" s="1" t="str">
        <f>IF(O362="","",SUM(O$1:O362))</f>
        <v/>
      </c>
      <c r="Q362" s="2"/>
      <c r="R362" s="3" t="str">
        <f t="shared" si="114"/>
        <v/>
      </c>
      <c r="S362" s="1" t="str">
        <f t="shared" si="115"/>
        <v/>
      </c>
      <c r="T362" s="1" t="str">
        <f t="shared" si="116"/>
        <v/>
      </c>
      <c r="U362" s="3">
        <f t="shared" si="117"/>
        <v>126</v>
      </c>
      <c r="V362" s="1" t="str">
        <f t="shared" si="118"/>
        <v/>
      </c>
      <c r="W362" s="1" t="str">
        <f t="shared" si="119"/>
        <v/>
      </c>
      <c r="Y362" s="1">
        <f t="shared" si="107"/>
        <v>88</v>
      </c>
      <c r="Z362" s="10">
        <f t="shared" si="120"/>
        <v>7</v>
      </c>
      <c r="AA362" s="11">
        <f t="shared" si="121"/>
        <v>88</v>
      </c>
      <c r="AB362" s="9" t="str">
        <f t="shared" si="122"/>
        <v>Herman</v>
      </c>
      <c r="AC362" s="12" t="str">
        <f t="shared" si="123"/>
        <v>Campbell</v>
      </c>
      <c r="AD362" s="9">
        <f t="shared" si="124"/>
        <v>1690</v>
      </c>
    </row>
    <row r="363" spans="1:30">
      <c r="A363" s="19">
        <f>SORT3!H363</f>
        <v>89</v>
      </c>
      <c r="B363" s="19" t="str">
        <f>SORT3!I363</f>
        <v>Jeremy</v>
      </c>
      <c r="C363" s="20">
        <f>SORT3!J363</f>
        <v>870</v>
      </c>
      <c r="D363" s="20">
        <f t="shared" si="108"/>
        <v>89</v>
      </c>
      <c r="E363" s="1">
        <f>IF(D363="","",IF(COUNTIF(A$1:A363,A363)&gt;1,"",1))</f>
        <v>1</v>
      </c>
      <c r="F363" s="1">
        <f>IF(E363="","",SUM(E$1:E363))</f>
        <v>89</v>
      </c>
      <c r="G363" s="2"/>
      <c r="H363" s="3" t="str">
        <f t="shared" si="109"/>
        <v/>
      </c>
      <c r="I363" s="1" t="str">
        <f t="shared" si="110"/>
        <v/>
      </c>
      <c r="J363" s="1" t="str">
        <f t="shared" si="111"/>
        <v/>
      </c>
      <c r="K363" s="10" t="e">
        <f t="shared" si="112"/>
        <v>#N/A</v>
      </c>
      <c r="L363" s="24" t="str">
        <f>SORT2!G363</f>
        <v/>
      </c>
      <c r="M363" s="24" t="str">
        <f>SORT2!H363</f>
        <v/>
      </c>
      <c r="N363" s="1" t="str">
        <f t="shared" si="113"/>
        <v/>
      </c>
      <c r="O363" s="1" t="str">
        <f>IF(N363="","",IF(COUNTIF(L$1:L363,L363)&gt;1,"",1))</f>
        <v/>
      </c>
      <c r="P363" s="1" t="str">
        <f>IF(O363="","",SUM(O$1:O363))</f>
        <v/>
      </c>
      <c r="Q363" s="2"/>
      <c r="R363" s="3" t="str">
        <f t="shared" si="114"/>
        <v/>
      </c>
      <c r="S363" s="1" t="str">
        <f t="shared" si="115"/>
        <v/>
      </c>
      <c r="T363" s="1" t="str">
        <f t="shared" si="116"/>
        <v/>
      </c>
      <c r="U363" s="3">
        <f t="shared" si="117"/>
        <v>126</v>
      </c>
      <c r="V363" s="1" t="str">
        <f t="shared" si="118"/>
        <v/>
      </c>
      <c r="W363" s="1" t="str">
        <f t="shared" si="119"/>
        <v/>
      </c>
      <c r="Y363" s="1">
        <f t="shared" si="107"/>
        <v>89</v>
      </c>
      <c r="Z363" s="10">
        <f t="shared" si="120"/>
        <v>1</v>
      </c>
      <c r="AA363" s="11">
        <f t="shared" si="121"/>
        <v>89</v>
      </c>
      <c r="AB363" s="9" t="str">
        <f t="shared" si="122"/>
        <v>Jeremy</v>
      </c>
      <c r="AC363" s="12" t="str">
        <f t="shared" si="123"/>
        <v>Powell</v>
      </c>
      <c r="AD363" s="9">
        <f t="shared" si="124"/>
        <v>870</v>
      </c>
    </row>
    <row r="364" spans="1:30">
      <c r="A364" s="19">
        <f>SORT3!H364</f>
        <v>89</v>
      </c>
      <c r="B364" s="19" t="str">
        <f>SORT3!I364</f>
        <v>Kenneth</v>
      </c>
      <c r="C364" s="20">
        <f>SORT3!J364</f>
        <v>1890</v>
      </c>
      <c r="D364" s="20">
        <f t="shared" si="108"/>
        <v>89</v>
      </c>
      <c r="E364" s="1" t="str">
        <f>IF(D364="","",IF(COUNTIF(A$1:A364,A364)&gt;1,"",1))</f>
        <v/>
      </c>
      <c r="F364" s="1" t="str">
        <f>IF(E364="","",SUM(E$1:E364))</f>
        <v/>
      </c>
      <c r="G364" s="2"/>
      <c r="H364" s="3" t="str">
        <f t="shared" si="109"/>
        <v/>
      </c>
      <c r="I364" s="1" t="str">
        <f t="shared" si="110"/>
        <v/>
      </c>
      <c r="J364" s="1" t="str">
        <f t="shared" si="111"/>
        <v/>
      </c>
      <c r="K364" s="10" t="e">
        <f t="shared" si="112"/>
        <v>#N/A</v>
      </c>
      <c r="L364" s="24" t="str">
        <f>SORT2!G364</f>
        <v/>
      </c>
      <c r="M364" s="24" t="str">
        <f>SORT2!H364</f>
        <v/>
      </c>
      <c r="N364" s="1" t="str">
        <f t="shared" si="113"/>
        <v/>
      </c>
      <c r="O364" s="1" t="str">
        <f>IF(N364="","",IF(COUNTIF(L$1:L364,L364)&gt;1,"",1))</f>
        <v/>
      </c>
      <c r="P364" s="1" t="str">
        <f>IF(O364="","",SUM(O$1:O364))</f>
        <v/>
      </c>
      <c r="Q364" s="2"/>
      <c r="R364" s="3" t="str">
        <f t="shared" si="114"/>
        <v/>
      </c>
      <c r="S364" s="1" t="str">
        <f t="shared" si="115"/>
        <v/>
      </c>
      <c r="T364" s="1" t="str">
        <f t="shared" si="116"/>
        <v/>
      </c>
      <c r="U364" s="3">
        <f t="shared" si="117"/>
        <v>126</v>
      </c>
      <c r="V364" s="1" t="str">
        <f t="shared" si="118"/>
        <v/>
      </c>
      <c r="W364" s="1" t="str">
        <f t="shared" si="119"/>
        <v/>
      </c>
      <c r="Y364" s="1">
        <f t="shared" si="107"/>
        <v>89</v>
      </c>
      <c r="Z364" s="10">
        <f t="shared" si="120"/>
        <v>2</v>
      </c>
      <c r="AA364" s="11">
        <f t="shared" si="121"/>
        <v>89</v>
      </c>
      <c r="AB364" s="9" t="str">
        <f t="shared" si="122"/>
        <v>Kenneth</v>
      </c>
      <c r="AC364" s="12" t="str">
        <f t="shared" si="123"/>
        <v>Powell</v>
      </c>
      <c r="AD364" s="9">
        <f t="shared" si="124"/>
        <v>1890</v>
      </c>
    </row>
    <row r="365" spans="1:30">
      <c r="A365" s="19">
        <f>SORT3!H365</f>
        <v>89</v>
      </c>
      <c r="B365" s="19" t="str">
        <f>SORT3!I365</f>
        <v>Joann</v>
      </c>
      <c r="C365" s="20">
        <f>SORT3!J365</f>
        <v>810</v>
      </c>
      <c r="D365" s="20">
        <f t="shared" si="108"/>
        <v>89</v>
      </c>
      <c r="E365" s="1" t="str">
        <f>IF(D365="","",IF(COUNTIF(A$1:A365,A365)&gt;1,"",1))</f>
        <v/>
      </c>
      <c r="F365" s="1" t="str">
        <f>IF(E365="","",SUM(E$1:E365))</f>
        <v/>
      </c>
      <c r="G365" s="2"/>
      <c r="H365" s="3" t="str">
        <f t="shared" si="109"/>
        <v/>
      </c>
      <c r="I365" s="1" t="str">
        <f t="shared" si="110"/>
        <v/>
      </c>
      <c r="J365" s="1" t="str">
        <f t="shared" si="111"/>
        <v/>
      </c>
      <c r="K365" s="10" t="e">
        <f t="shared" si="112"/>
        <v>#N/A</v>
      </c>
      <c r="L365" s="24" t="str">
        <f>SORT2!G365</f>
        <v/>
      </c>
      <c r="M365" s="24" t="str">
        <f>SORT2!H365</f>
        <v/>
      </c>
      <c r="N365" s="1" t="str">
        <f t="shared" si="113"/>
        <v/>
      </c>
      <c r="O365" s="1" t="str">
        <f>IF(N365="","",IF(COUNTIF(L$1:L365,L365)&gt;1,"",1))</f>
        <v/>
      </c>
      <c r="P365" s="1" t="str">
        <f>IF(O365="","",SUM(O$1:O365))</f>
        <v/>
      </c>
      <c r="Q365" s="2"/>
      <c r="R365" s="3" t="str">
        <f t="shared" si="114"/>
        <v/>
      </c>
      <c r="S365" s="1" t="str">
        <f t="shared" si="115"/>
        <v/>
      </c>
      <c r="T365" s="1" t="str">
        <f t="shared" si="116"/>
        <v/>
      </c>
      <c r="U365" s="3">
        <f t="shared" si="117"/>
        <v>126</v>
      </c>
      <c r="V365" s="1" t="str">
        <f t="shared" si="118"/>
        <v/>
      </c>
      <c r="W365" s="1" t="str">
        <f t="shared" si="119"/>
        <v/>
      </c>
      <c r="Y365" s="1">
        <f t="shared" si="107"/>
        <v>89</v>
      </c>
      <c r="Z365" s="10">
        <f t="shared" si="120"/>
        <v>3</v>
      </c>
      <c r="AA365" s="11">
        <f t="shared" si="121"/>
        <v>89</v>
      </c>
      <c r="AB365" s="9" t="str">
        <f t="shared" si="122"/>
        <v>Joann</v>
      </c>
      <c r="AC365" s="12" t="str">
        <f t="shared" si="123"/>
        <v>Powell</v>
      </c>
      <c r="AD365" s="9">
        <f t="shared" si="124"/>
        <v>810</v>
      </c>
    </row>
    <row r="366" spans="1:30">
      <c r="A366" s="19">
        <f>SORT3!H366</f>
        <v>89</v>
      </c>
      <c r="B366" s="19" t="str">
        <f>SORT3!I366</f>
        <v>Stacey</v>
      </c>
      <c r="C366" s="20">
        <f>SORT3!J366</f>
        <v>50</v>
      </c>
      <c r="D366" s="20">
        <f t="shared" si="108"/>
        <v>89</v>
      </c>
      <c r="E366" s="1" t="str">
        <f>IF(D366="","",IF(COUNTIF(A$1:A366,A366)&gt;1,"",1))</f>
        <v/>
      </c>
      <c r="F366" s="1" t="str">
        <f>IF(E366="","",SUM(E$1:E366))</f>
        <v/>
      </c>
      <c r="G366" s="2"/>
      <c r="H366" s="3" t="str">
        <f t="shared" si="109"/>
        <v/>
      </c>
      <c r="I366" s="1" t="str">
        <f t="shared" si="110"/>
        <v/>
      </c>
      <c r="J366" s="1" t="str">
        <f t="shared" si="111"/>
        <v/>
      </c>
      <c r="K366" s="10" t="e">
        <f t="shared" si="112"/>
        <v>#N/A</v>
      </c>
      <c r="L366" s="24" t="str">
        <f>SORT2!G366</f>
        <v/>
      </c>
      <c r="M366" s="24" t="str">
        <f>SORT2!H366</f>
        <v/>
      </c>
      <c r="N366" s="1" t="str">
        <f t="shared" si="113"/>
        <v/>
      </c>
      <c r="O366" s="1" t="str">
        <f>IF(N366="","",IF(COUNTIF(L$1:L366,L366)&gt;1,"",1))</f>
        <v/>
      </c>
      <c r="P366" s="1" t="str">
        <f>IF(O366="","",SUM(O$1:O366))</f>
        <v/>
      </c>
      <c r="Q366" s="2"/>
      <c r="R366" s="3" t="str">
        <f t="shared" si="114"/>
        <v/>
      </c>
      <c r="S366" s="1" t="str">
        <f t="shared" si="115"/>
        <v/>
      </c>
      <c r="T366" s="1" t="str">
        <f t="shared" si="116"/>
        <v/>
      </c>
      <c r="U366" s="3">
        <f t="shared" si="117"/>
        <v>126</v>
      </c>
      <c r="V366" s="1" t="str">
        <f t="shared" si="118"/>
        <v/>
      </c>
      <c r="W366" s="1" t="str">
        <f t="shared" si="119"/>
        <v/>
      </c>
      <c r="Y366" s="1">
        <f t="shared" si="107"/>
        <v>89</v>
      </c>
      <c r="Z366" s="10">
        <f t="shared" si="120"/>
        <v>4</v>
      </c>
      <c r="AA366" s="11">
        <f t="shared" si="121"/>
        <v>89</v>
      </c>
      <c r="AB366" s="9" t="str">
        <f t="shared" si="122"/>
        <v>Stacey</v>
      </c>
      <c r="AC366" s="12" t="str">
        <f t="shared" si="123"/>
        <v>Powell</v>
      </c>
      <c r="AD366" s="9">
        <f t="shared" si="124"/>
        <v>50</v>
      </c>
    </row>
    <row r="367" spans="1:30">
      <c r="A367" s="19">
        <f>SORT3!H367</f>
        <v>89</v>
      </c>
      <c r="B367" s="19" t="str">
        <f>SORT3!I367</f>
        <v>Caroline</v>
      </c>
      <c r="C367" s="20">
        <f>SORT3!J367</f>
        <v>2250</v>
      </c>
      <c r="D367" s="20">
        <f t="shared" si="108"/>
        <v>89</v>
      </c>
      <c r="E367" s="1" t="str">
        <f>IF(D367="","",IF(COUNTIF(A$1:A367,A367)&gt;1,"",1))</f>
        <v/>
      </c>
      <c r="F367" s="1" t="str">
        <f>IF(E367="","",SUM(E$1:E367))</f>
        <v/>
      </c>
      <c r="G367" s="2"/>
      <c r="H367" s="3" t="str">
        <f t="shared" si="109"/>
        <v/>
      </c>
      <c r="I367" s="1" t="str">
        <f t="shared" si="110"/>
        <v/>
      </c>
      <c r="J367" s="1" t="str">
        <f t="shared" si="111"/>
        <v/>
      </c>
      <c r="K367" s="10" t="e">
        <f t="shared" si="112"/>
        <v>#N/A</v>
      </c>
      <c r="L367" s="24" t="str">
        <f>SORT2!G367</f>
        <v/>
      </c>
      <c r="M367" s="24" t="str">
        <f>SORT2!H367</f>
        <v/>
      </c>
      <c r="N367" s="1" t="str">
        <f t="shared" si="113"/>
        <v/>
      </c>
      <c r="O367" s="1" t="str">
        <f>IF(N367="","",IF(COUNTIF(L$1:L367,L367)&gt;1,"",1))</f>
        <v/>
      </c>
      <c r="P367" s="1" t="str">
        <f>IF(O367="","",SUM(O$1:O367))</f>
        <v/>
      </c>
      <c r="Q367" s="2"/>
      <c r="R367" s="3" t="str">
        <f t="shared" si="114"/>
        <v/>
      </c>
      <c r="S367" s="1" t="str">
        <f t="shared" si="115"/>
        <v/>
      </c>
      <c r="T367" s="1" t="str">
        <f t="shared" si="116"/>
        <v/>
      </c>
      <c r="U367" s="3">
        <f t="shared" si="117"/>
        <v>126</v>
      </c>
      <c r="V367" s="1" t="str">
        <f t="shared" si="118"/>
        <v/>
      </c>
      <c r="W367" s="1" t="str">
        <f t="shared" si="119"/>
        <v/>
      </c>
      <c r="Y367" s="1">
        <f t="shared" si="107"/>
        <v>89</v>
      </c>
      <c r="Z367" s="10">
        <f t="shared" si="120"/>
        <v>5</v>
      </c>
      <c r="AA367" s="11">
        <f t="shared" si="121"/>
        <v>89</v>
      </c>
      <c r="AB367" s="9" t="str">
        <f t="shared" si="122"/>
        <v>Caroline</v>
      </c>
      <c r="AC367" s="12" t="str">
        <f t="shared" si="123"/>
        <v>Powell</v>
      </c>
      <c r="AD367" s="9">
        <f t="shared" si="124"/>
        <v>2250</v>
      </c>
    </row>
    <row r="368" spans="1:30">
      <c r="A368" s="19">
        <f>SORT3!H368</f>
        <v>90</v>
      </c>
      <c r="B368" s="19" t="str">
        <f>SORT3!I368</f>
        <v>Don</v>
      </c>
      <c r="C368" s="20">
        <f>SORT3!J368</f>
        <v>430</v>
      </c>
      <c r="D368" s="20">
        <f t="shared" si="108"/>
        <v>90</v>
      </c>
      <c r="E368" s="1">
        <f>IF(D368="","",IF(COUNTIF(A$1:A368,A368)&gt;1,"",1))</f>
        <v>1</v>
      </c>
      <c r="F368" s="1">
        <f>IF(E368="","",SUM(E$1:E368))</f>
        <v>90</v>
      </c>
      <c r="G368" s="2"/>
      <c r="H368" s="3" t="str">
        <f t="shared" si="109"/>
        <v/>
      </c>
      <c r="I368" s="1" t="str">
        <f t="shared" si="110"/>
        <v/>
      </c>
      <c r="J368" s="1" t="str">
        <f t="shared" si="111"/>
        <v/>
      </c>
      <c r="K368" s="10" t="e">
        <f t="shared" si="112"/>
        <v>#N/A</v>
      </c>
      <c r="L368" s="24" t="str">
        <f>SORT2!G368</f>
        <v/>
      </c>
      <c r="M368" s="24" t="str">
        <f>SORT2!H368</f>
        <v/>
      </c>
      <c r="N368" s="1" t="str">
        <f t="shared" si="113"/>
        <v/>
      </c>
      <c r="O368" s="1" t="str">
        <f>IF(N368="","",IF(COUNTIF(L$1:L368,L368)&gt;1,"",1))</f>
        <v/>
      </c>
      <c r="P368" s="1" t="str">
        <f>IF(O368="","",SUM(O$1:O368))</f>
        <v/>
      </c>
      <c r="Q368" s="2"/>
      <c r="R368" s="3" t="str">
        <f t="shared" si="114"/>
        <v/>
      </c>
      <c r="S368" s="1" t="str">
        <f t="shared" si="115"/>
        <v/>
      </c>
      <c r="T368" s="1" t="str">
        <f t="shared" si="116"/>
        <v/>
      </c>
      <c r="U368" s="3">
        <f t="shared" si="117"/>
        <v>126</v>
      </c>
      <c r="V368" s="1" t="str">
        <f t="shared" si="118"/>
        <v/>
      </c>
      <c r="W368" s="1" t="str">
        <f t="shared" si="119"/>
        <v/>
      </c>
      <c r="Y368" s="1">
        <f t="shared" si="107"/>
        <v>90</v>
      </c>
      <c r="Z368" s="10">
        <f t="shared" si="120"/>
        <v>1</v>
      </c>
      <c r="AA368" s="11">
        <f t="shared" si="121"/>
        <v>90</v>
      </c>
      <c r="AB368" s="9" t="str">
        <f t="shared" si="122"/>
        <v>Don</v>
      </c>
      <c r="AC368" s="12" t="str">
        <f t="shared" si="123"/>
        <v>Ramírez</v>
      </c>
      <c r="AD368" s="9">
        <f t="shared" si="124"/>
        <v>430</v>
      </c>
    </row>
    <row r="369" spans="1:30">
      <c r="A369" s="19">
        <f>SORT3!H369</f>
        <v>90</v>
      </c>
      <c r="B369" s="19" t="str">
        <f>SORT3!I369</f>
        <v>Ann</v>
      </c>
      <c r="C369" s="20">
        <f>SORT3!J369</f>
        <v>2040</v>
      </c>
      <c r="D369" s="20">
        <f t="shared" si="108"/>
        <v>90</v>
      </c>
      <c r="E369" s="1" t="str">
        <f>IF(D369="","",IF(COUNTIF(A$1:A369,A369)&gt;1,"",1))</f>
        <v/>
      </c>
      <c r="F369" s="1" t="str">
        <f>IF(E369="","",SUM(E$1:E369))</f>
        <v/>
      </c>
      <c r="G369" s="2"/>
      <c r="H369" s="3" t="str">
        <f t="shared" si="109"/>
        <v/>
      </c>
      <c r="I369" s="1" t="str">
        <f t="shared" si="110"/>
        <v/>
      </c>
      <c r="J369" s="1" t="str">
        <f t="shared" si="111"/>
        <v/>
      </c>
      <c r="K369" s="10" t="e">
        <f t="shared" si="112"/>
        <v>#N/A</v>
      </c>
      <c r="L369" s="24" t="str">
        <f>SORT2!G369</f>
        <v/>
      </c>
      <c r="M369" s="24" t="str">
        <f>SORT2!H369</f>
        <v/>
      </c>
      <c r="N369" s="1" t="str">
        <f t="shared" si="113"/>
        <v/>
      </c>
      <c r="O369" s="1" t="str">
        <f>IF(N369="","",IF(COUNTIF(L$1:L369,L369)&gt;1,"",1))</f>
        <v/>
      </c>
      <c r="P369" s="1" t="str">
        <f>IF(O369="","",SUM(O$1:O369))</f>
        <v/>
      </c>
      <c r="Q369" s="2"/>
      <c r="R369" s="3" t="str">
        <f t="shared" si="114"/>
        <v/>
      </c>
      <c r="S369" s="1" t="str">
        <f t="shared" si="115"/>
        <v/>
      </c>
      <c r="T369" s="1" t="str">
        <f t="shared" si="116"/>
        <v/>
      </c>
      <c r="U369" s="3">
        <f t="shared" si="117"/>
        <v>126</v>
      </c>
      <c r="V369" s="1" t="str">
        <f t="shared" si="118"/>
        <v/>
      </c>
      <c r="W369" s="1" t="str">
        <f t="shared" si="119"/>
        <v/>
      </c>
      <c r="Y369" s="1">
        <f t="shared" si="107"/>
        <v>90</v>
      </c>
      <c r="Z369" s="10">
        <f t="shared" si="120"/>
        <v>2</v>
      </c>
      <c r="AA369" s="11">
        <f t="shared" si="121"/>
        <v>90</v>
      </c>
      <c r="AB369" s="9" t="str">
        <f t="shared" si="122"/>
        <v>Ann</v>
      </c>
      <c r="AC369" s="12" t="str">
        <f t="shared" si="123"/>
        <v>Ramírez</v>
      </c>
      <c r="AD369" s="9">
        <f t="shared" si="124"/>
        <v>2040</v>
      </c>
    </row>
    <row r="370" spans="1:30">
      <c r="A370" s="19">
        <f>SORT3!H370</f>
        <v>90</v>
      </c>
      <c r="B370" s="19" t="str">
        <f>SORT3!I370</f>
        <v>Michele</v>
      </c>
      <c r="C370" s="20">
        <f>SORT3!J370</f>
        <v>2050</v>
      </c>
      <c r="D370" s="20">
        <f t="shared" si="108"/>
        <v>90</v>
      </c>
      <c r="E370" s="1" t="str">
        <f>IF(D370="","",IF(COUNTIF(A$1:A370,A370)&gt;1,"",1))</f>
        <v/>
      </c>
      <c r="F370" s="1" t="str">
        <f>IF(E370="","",SUM(E$1:E370))</f>
        <v/>
      </c>
      <c r="G370" s="2"/>
      <c r="H370" s="3" t="str">
        <f t="shared" si="109"/>
        <v/>
      </c>
      <c r="I370" s="1" t="str">
        <f t="shared" si="110"/>
        <v/>
      </c>
      <c r="J370" s="1" t="str">
        <f t="shared" si="111"/>
        <v/>
      </c>
      <c r="K370" s="10" t="e">
        <f t="shared" si="112"/>
        <v>#N/A</v>
      </c>
      <c r="L370" s="24" t="str">
        <f>SORT2!G370</f>
        <v/>
      </c>
      <c r="M370" s="24" t="str">
        <f>SORT2!H370</f>
        <v/>
      </c>
      <c r="N370" s="1" t="str">
        <f t="shared" si="113"/>
        <v/>
      </c>
      <c r="O370" s="1" t="str">
        <f>IF(N370="","",IF(COUNTIF(L$1:L370,L370)&gt;1,"",1))</f>
        <v/>
      </c>
      <c r="P370" s="1" t="str">
        <f>IF(O370="","",SUM(O$1:O370))</f>
        <v/>
      </c>
      <c r="Q370" s="2"/>
      <c r="R370" s="3" t="str">
        <f t="shared" si="114"/>
        <v/>
      </c>
      <c r="S370" s="1" t="str">
        <f t="shared" si="115"/>
        <v/>
      </c>
      <c r="T370" s="1" t="str">
        <f t="shared" si="116"/>
        <v/>
      </c>
      <c r="U370" s="3">
        <f t="shared" si="117"/>
        <v>126</v>
      </c>
      <c r="V370" s="1" t="str">
        <f t="shared" si="118"/>
        <v/>
      </c>
      <c r="W370" s="1" t="str">
        <f t="shared" si="119"/>
        <v/>
      </c>
      <c r="Y370" s="1">
        <f t="shared" si="107"/>
        <v>90</v>
      </c>
      <c r="Z370" s="10">
        <f t="shared" si="120"/>
        <v>3</v>
      </c>
      <c r="AA370" s="11">
        <f t="shared" si="121"/>
        <v>90</v>
      </c>
      <c r="AB370" s="9" t="str">
        <f t="shared" si="122"/>
        <v>Michele</v>
      </c>
      <c r="AC370" s="12" t="str">
        <f t="shared" si="123"/>
        <v>Ramírez</v>
      </c>
      <c r="AD370" s="9">
        <f t="shared" si="124"/>
        <v>2050</v>
      </c>
    </row>
    <row r="371" spans="1:30">
      <c r="A371" s="19">
        <f>SORT3!H371</f>
        <v>90</v>
      </c>
      <c r="B371" s="19" t="str">
        <f>SORT3!I371</f>
        <v>Veronica</v>
      </c>
      <c r="C371" s="20">
        <f>SORT3!J371</f>
        <v>1320</v>
      </c>
      <c r="D371" s="20">
        <f t="shared" si="108"/>
        <v>90</v>
      </c>
      <c r="E371" s="1" t="str">
        <f>IF(D371="","",IF(COUNTIF(A$1:A371,A371)&gt;1,"",1))</f>
        <v/>
      </c>
      <c r="F371" s="1" t="str">
        <f>IF(E371="","",SUM(E$1:E371))</f>
        <v/>
      </c>
      <c r="G371" s="2"/>
      <c r="H371" s="3" t="str">
        <f t="shared" si="109"/>
        <v/>
      </c>
      <c r="I371" s="1" t="str">
        <f t="shared" si="110"/>
        <v/>
      </c>
      <c r="J371" s="1" t="str">
        <f t="shared" si="111"/>
        <v/>
      </c>
      <c r="K371" s="10" t="e">
        <f t="shared" si="112"/>
        <v>#N/A</v>
      </c>
      <c r="L371" s="24" t="str">
        <f>SORT2!G371</f>
        <v/>
      </c>
      <c r="M371" s="24" t="str">
        <f>SORT2!H371</f>
        <v/>
      </c>
      <c r="N371" s="1" t="str">
        <f t="shared" si="113"/>
        <v/>
      </c>
      <c r="O371" s="1" t="str">
        <f>IF(N371="","",IF(COUNTIF(L$1:L371,L371)&gt;1,"",1))</f>
        <v/>
      </c>
      <c r="P371" s="1" t="str">
        <f>IF(O371="","",SUM(O$1:O371))</f>
        <v/>
      </c>
      <c r="Q371" s="2"/>
      <c r="R371" s="3" t="str">
        <f t="shared" si="114"/>
        <v/>
      </c>
      <c r="S371" s="1" t="str">
        <f t="shared" si="115"/>
        <v/>
      </c>
      <c r="T371" s="1" t="str">
        <f t="shared" si="116"/>
        <v/>
      </c>
      <c r="U371" s="3">
        <f t="shared" si="117"/>
        <v>126</v>
      </c>
      <c r="V371" s="1" t="str">
        <f t="shared" si="118"/>
        <v/>
      </c>
      <c r="W371" s="1" t="str">
        <f t="shared" si="119"/>
        <v/>
      </c>
      <c r="Y371" s="1">
        <f t="shared" si="107"/>
        <v>90</v>
      </c>
      <c r="Z371" s="10">
        <f t="shared" si="120"/>
        <v>4</v>
      </c>
      <c r="AA371" s="11">
        <f t="shared" si="121"/>
        <v>90</v>
      </c>
      <c r="AB371" s="9" t="str">
        <f t="shared" si="122"/>
        <v>Veronica</v>
      </c>
      <c r="AC371" s="12" t="str">
        <f t="shared" si="123"/>
        <v>Ramírez</v>
      </c>
      <c r="AD371" s="9">
        <f t="shared" si="124"/>
        <v>1320</v>
      </c>
    </row>
    <row r="372" spans="1:30">
      <c r="A372" s="19">
        <f>SORT3!H372</f>
        <v>90</v>
      </c>
      <c r="B372" s="19" t="str">
        <f>SORT3!I372</f>
        <v>James</v>
      </c>
      <c r="C372" s="20">
        <f>SORT3!J372</f>
        <v>1790</v>
      </c>
      <c r="D372" s="20">
        <f t="shared" si="108"/>
        <v>90</v>
      </c>
      <c r="E372" s="1" t="str">
        <f>IF(D372="","",IF(COUNTIF(A$1:A372,A372)&gt;1,"",1))</f>
        <v/>
      </c>
      <c r="F372" s="1" t="str">
        <f>IF(E372="","",SUM(E$1:E372))</f>
        <v/>
      </c>
      <c r="G372" s="2"/>
      <c r="H372" s="3" t="str">
        <f t="shared" si="109"/>
        <v/>
      </c>
      <c r="I372" s="1" t="str">
        <f t="shared" si="110"/>
        <v/>
      </c>
      <c r="J372" s="1" t="str">
        <f t="shared" si="111"/>
        <v/>
      </c>
      <c r="K372" s="10" t="e">
        <f t="shared" si="112"/>
        <v>#N/A</v>
      </c>
      <c r="L372" s="24" t="str">
        <f>SORT2!G372</f>
        <v/>
      </c>
      <c r="M372" s="24" t="str">
        <f>SORT2!H372</f>
        <v/>
      </c>
      <c r="N372" s="1" t="str">
        <f t="shared" si="113"/>
        <v/>
      </c>
      <c r="O372" s="1" t="str">
        <f>IF(N372="","",IF(COUNTIF(L$1:L372,L372)&gt;1,"",1))</f>
        <v/>
      </c>
      <c r="P372" s="1" t="str">
        <f>IF(O372="","",SUM(O$1:O372))</f>
        <v/>
      </c>
      <c r="Q372" s="2"/>
      <c r="R372" s="3" t="str">
        <f t="shared" si="114"/>
        <v/>
      </c>
      <c r="S372" s="1" t="str">
        <f t="shared" si="115"/>
        <v/>
      </c>
      <c r="T372" s="1" t="str">
        <f t="shared" si="116"/>
        <v/>
      </c>
      <c r="U372" s="3">
        <f t="shared" si="117"/>
        <v>126</v>
      </c>
      <c r="V372" s="1" t="str">
        <f t="shared" si="118"/>
        <v/>
      </c>
      <c r="W372" s="1" t="str">
        <f t="shared" si="119"/>
        <v/>
      </c>
      <c r="Y372" s="1">
        <f t="shared" si="107"/>
        <v>90</v>
      </c>
      <c r="Z372" s="10">
        <f t="shared" si="120"/>
        <v>5</v>
      </c>
      <c r="AA372" s="11">
        <f t="shared" si="121"/>
        <v>90</v>
      </c>
      <c r="AB372" s="9" t="str">
        <f t="shared" si="122"/>
        <v>James</v>
      </c>
      <c r="AC372" s="12" t="str">
        <f t="shared" si="123"/>
        <v>Ramírez</v>
      </c>
      <c r="AD372" s="9">
        <f t="shared" si="124"/>
        <v>1790</v>
      </c>
    </row>
    <row r="373" spans="1:30">
      <c r="A373" s="19">
        <f>SORT3!H373</f>
        <v>90</v>
      </c>
      <c r="B373" s="19" t="str">
        <f>SORT3!I373</f>
        <v>Minnie</v>
      </c>
      <c r="C373" s="20">
        <f>SORT3!J373</f>
        <v>480</v>
      </c>
      <c r="D373" s="20">
        <f t="shared" si="108"/>
        <v>90</v>
      </c>
      <c r="E373" s="1" t="str">
        <f>IF(D373="","",IF(COUNTIF(A$1:A373,A373)&gt;1,"",1))</f>
        <v/>
      </c>
      <c r="F373" s="1" t="str">
        <f>IF(E373="","",SUM(E$1:E373))</f>
        <v/>
      </c>
      <c r="G373" s="2"/>
      <c r="H373" s="3" t="str">
        <f t="shared" si="109"/>
        <v/>
      </c>
      <c r="I373" s="1" t="str">
        <f t="shared" si="110"/>
        <v/>
      </c>
      <c r="J373" s="1" t="str">
        <f t="shared" si="111"/>
        <v/>
      </c>
      <c r="K373" s="10" t="e">
        <f t="shared" si="112"/>
        <v>#N/A</v>
      </c>
      <c r="L373" s="24" t="str">
        <f>SORT2!G373</f>
        <v/>
      </c>
      <c r="M373" s="24" t="str">
        <f>SORT2!H373</f>
        <v/>
      </c>
      <c r="N373" s="1" t="str">
        <f t="shared" si="113"/>
        <v/>
      </c>
      <c r="O373" s="1" t="str">
        <f>IF(N373="","",IF(COUNTIF(L$1:L373,L373)&gt;1,"",1))</f>
        <v/>
      </c>
      <c r="P373" s="1" t="str">
        <f>IF(O373="","",SUM(O$1:O373))</f>
        <v/>
      </c>
      <c r="Q373" s="2"/>
      <c r="R373" s="3" t="str">
        <f t="shared" si="114"/>
        <v/>
      </c>
      <c r="S373" s="1" t="str">
        <f t="shared" si="115"/>
        <v/>
      </c>
      <c r="T373" s="1" t="str">
        <f t="shared" si="116"/>
        <v/>
      </c>
      <c r="U373" s="3">
        <f t="shared" si="117"/>
        <v>126</v>
      </c>
      <c r="V373" s="1" t="str">
        <f t="shared" si="118"/>
        <v/>
      </c>
      <c r="W373" s="1" t="str">
        <f t="shared" si="119"/>
        <v/>
      </c>
      <c r="Y373" s="1">
        <f t="shared" si="107"/>
        <v>90</v>
      </c>
      <c r="Z373" s="10">
        <f t="shared" si="120"/>
        <v>6</v>
      </c>
      <c r="AA373" s="11">
        <f t="shared" si="121"/>
        <v>90</v>
      </c>
      <c r="AB373" s="9" t="str">
        <f t="shared" si="122"/>
        <v>Minnie</v>
      </c>
      <c r="AC373" s="12" t="str">
        <f t="shared" si="123"/>
        <v>Ramírez</v>
      </c>
      <c r="AD373" s="9">
        <f t="shared" si="124"/>
        <v>480</v>
      </c>
    </row>
    <row r="374" spans="1:30">
      <c r="A374" s="19">
        <f>SORT3!H374</f>
        <v>90</v>
      </c>
      <c r="B374" s="19" t="str">
        <f>SORT3!I374</f>
        <v>David</v>
      </c>
      <c r="C374" s="20">
        <f>SORT3!J374</f>
        <v>2760</v>
      </c>
      <c r="D374" s="20">
        <f t="shared" si="108"/>
        <v>90</v>
      </c>
      <c r="E374" s="1" t="str">
        <f>IF(D374="","",IF(COUNTIF(A$1:A374,A374)&gt;1,"",1))</f>
        <v/>
      </c>
      <c r="F374" s="1" t="str">
        <f>IF(E374="","",SUM(E$1:E374))</f>
        <v/>
      </c>
      <c r="G374" s="2"/>
      <c r="H374" s="3" t="str">
        <f t="shared" si="109"/>
        <v/>
      </c>
      <c r="I374" s="1" t="str">
        <f t="shared" si="110"/>
        <v/>
      </c>
      <c r="J374" s="1" t="str">
        <f t="shared" si="111"/>
        <v/>
      </c>
      <c r="K374" s="10" t="e">
        <f t="shared" si="112"/>
        <v>#N/A</v>
      </c>
      <c r="L374" s="24" t="str">
        <f>SORT2!G374</f>
        <v/>
      </c>
      <c r="M374" s="24" t="str">
        <f>SORT2!H374</f>
        <v/>
      </c>
      <c r="N374" s="1" t="str">
        <f t="shared" si="113"/>
        <v/>
      </c>
      <c r="O374" s="1" t="str">
        <f>IF(N374="","",IF(COUNTIF(L$1:L374,L374)&gt;1,"",1))</f>
        <v/>
      </c>
      <c r="P374" s="1" t="str">
        <f>IF(O374="","",SUM(O$1:O374))</f>
        <v/>
      </c>
      <c r="Q374" s="2"/>
      <c r="R374" s="3" t="str">
        <f t="shared" si="114"/>
        <v/>
      </c>
      <c r="S374" s="1" t="str">
        <f t="shared" si="115"/>
        <v/>
      </c>
      <c r="T374" s="1" t="str">
        <f t="shared" si="116"/>
        <v/>
      </c>
      <c r="U374" s="3">
        <f t="shared" si="117"/>
        <v>126</v>
      </c>
      <c r="V374" s="1" t="str">
        <f t="shared" si="118"/>
        <v/>
      </c>
      <c r="W374" s="1" t="str">
        <f t="shared" si="119"/>
        <v/>
      </c>
      <c r="Y374" s="1">
        <f t="shared" si="107"/>
        <v>90</v>
      </c>
      <c r="Z374" s="10">
        <f t="shared" si="120"/>
        <v>7</v>
      </c>
      <c r="AA374" s="11">
        <f t="shared" si="121"/>
        <v>90</v>
      </c>
      <c r="AB374" s="9" t="str">
        <f t="shared" si="122"/>
        <v>David</v>
      </c>
      <c r="AC374" s="12" t="str">
        <f t="shared" si="123"/>
        <v>Ramírez</v>
      </c>
      <c r="AD374" s="9">
        <f t="shared" si="124"/>
        <v>2760</v>
      </c>
    </row>
    <row r="375" spans="1:30">
      <c r="A375" s="19">
        <f>SORT3!H375</f>
        <v>90</v>
      </c>
      <c r="B375" s="19" t="str">
        <f>SORT3!I375</f>
        <v>Leonard</v>
      </c>
      <c r="C375" s="20">
        <f>SORT3!J375</f>
        <v>1830</v>
      </c>
      <c r="D375" s="20">
        <f t="shared" si="108"/>
        <v>90</v>
      </c>
      <c r="E375" s="1" t="str">
        <f>IF(D375="","",IF(COUNTIF(A$1:A375,A375)&gt;1,"",1))</f>
        <v/>
      </c>
      <c r="F375" s="1" t="str">
        <f>IF(E375="","",SUM(E$1:E375))</f>
        <v/>
      </c>
      <c r="G375" s="2"/>
      <c r="H375" s="3" t="str">
        <f t="shared" si="109"/>
        <v/>
      </c>
      <c r="I375" s="1" t="str">
        <f t="shared" si="110"/>
        <v/>
      </c>
      <c r="J375" s="1" t="str">
        <f t="shared" si="111"/>
        <v/>
      </c>
      <c r="K375" s="10" t="e">
        <f t="shared" si="112"/>
        <v>#N/A</v>
      </c>
      <c r="L375" s="24" t="str">
        <f>SORT2!G375</f>
        <v/>
      </c>
      <c r="M375" s="24" t="str">
        <f>SORT2!H375</f>
        <v/>
      </c>
      <c r="N375" s="1" t="str">
        <f t="shared" si="113"/>
        <v/>
      </c>
      <c r="O375" s="1" t="str">
        <f>IF(N375="","",IF(COUNTIF(L$1:L375,L375)&gt;1,"",1))</f>
        <v/>
      </c>
      <c r="P375" s="1" t="str">
        <f>IF(O375="","",SUM(O$1:O375))</f>
        <v/>
      </c>
      <c r="Q375" s="2"/>
      <c r="R375" s="3" t="str">
        <f t="shared" si="114"/>
        <v/>
      </c>
      <c r="S375" s="1" t="str">
        <f t="shared" si="115"/>
        <v/>
      </c>
      <c r="T375" s="1" t="str">
        <f t="shared" si="116"/>
        <v/>
      </c>
      <c r="U375" s="3">
        <f t="shared" si="117"/>
        <v>126</v>
      </c>
      <c r="V375" s="1" t="str">
        <f t="shared" si="118"/>
        <v/>
      </c>
      <c r="W375" s="1" t="str">
        <f t="shared" si="119"/>
        <v/>
      </c>
      <c r="Y375" s="1">
        <f t="shared" si="107"/>
        <v>90</v>
      </c>
      <c r="Z375" s="10">
        <f t="shared" si="120"/>
        <v>8</v>
      </c>
      <c r="AA375" s="11">
        <f t="shared" si="121"/>
        <v>90</v>
      </c>
      <c r="AB375" s="9" t="str">
        <f t="shared" si="122"/>
        <v>Leonard</v>
      </c>
      <c r="AC375" s="12" t="str">
        <f t="shared" si="123"/>
        <v>Ramírez</v>
      </c>
      <c r="AD375" s="9">
        <f t="shared" si="124"/>
        <v>1830</v>
      </c>
    </row>
    <row r="376" spans="1:30">
      <c r="A376" s="19">
        <f>SORT3!H376</f>
        <v>91</v>
      </c>
      <c r="B376" s="19" t="str">
        <f>SORT3!I376</f>
        <v>Sue</v>
      </c>
      <c r="C376" s="20">
        <f>SORT3!J376</f>
        <v>800</v>
      </c>
      <c r="D376" s="20">
        <f t="shared" si="108"/>
        <v>91</v>
      </c>
      <c r="E376" s="1">
        <f>IF(D376="","",IF(COUNTIF(A$1:A376,A376)&gt;1,"",1))</f>
        <v>1</v>
      </c>
      <c r="F376" s="1">
        <f>IF(E376="","",SUM(E$1:E376))</f>
        <v>91</v>
      </c>
      <c r="G376" s="2"/>
      <c r="H376" s="3" t="str">
        <f t="shared" si="109"/>
        <v/>
      </c>
      <c r="I376" s="1" t="str">
        <f t="shared" si="110"/>
        <v/>
      </c>
      <c r="J376" s="1" t="str">
        <f t="shared" si="111"/>
        <v/>
      </c>
      <c r="K376" s="10" t="e">
        <f t="shared" si="112"/>
        <v>#N/A</v>
      </c>
      <c r="L376" s="24" t="str">
        <f>SORT2!G376</f>
        <v/>
      </c>
      <c r="M376" s="24" t="str">
        <f>SORT2!H376</f>
        <v/>
      </c>
      <c r="N376" s="1" t="str">
        <f t="shared" si="113"/>
        <v/>
      </c>
      <c r="O376" s="1" t="str">
        <f>IF(N376="","",IF(COUNTIF(L$1:L376,L376)&gt;1,"",1))</f>
        <v/>
      </c>
      <c r="P376" s="1" t="str">
        <f>IF(O376="","",SUM(O$1:O376))</f>
        <v/>
      </c>
      <c r="Q376" s="2"/>
      <c r="R376" s="3" t="str">
        <f t="shared" si="114"/>
        <v/>
      </c>
      <c r="S376" s="1" t="str">
        <f t="shared" si="115"/>
        <v/>
      </c>
      <c r="T376" s="1" t="str">
        <f t="shared" si="116"/>
        <v/>
      </c>
      <c r="U376" s="3">
        <f t="shared" si="117"/>
        <v>126</v>
      </c>
      <c r="V376" s="1" t="str">
        <f t="shared" si="118"/>
        <v/>
      </c>
      <c r="W376" s="1" t="str">
        <f t="shared" si="119"/>
        <v/>
      </c>
      <c r="Y376" s="1">
        <f t="shared" si="107"/>
        <v>91</v>
      </c>
      <c r="Z376" s="10">
        <f t="shared" si="120"/>
        <v>1</v>
      </c>
      <c r="AA376" s="11">
        <f t="shared" si="121"/>
        <v>91</v>
      </c>
      <c r="AB376" s="9" t="str">
        <f t="shared" si="122"/>
        <v>Sue</v>
      </c>
      <c r="AC376" s="12" t="str">
        <f t="shared" si="123"/>
        <v>Bailey</v>
      </c>
      <c r="AD376" s="9">
        <f t="shared" si="124"/>
        <v>800</v>
      </c>
    </row>
    <row r="377" spans="1:30">
      <c r="A377" s="19">
        <f>SORT3!H377</f>
        <v>91</v>
      </c>
      <c r="B377" s="19" t="str">
        <f>SORT3!I377</f>
        <v>Kim</v>
      </c>
      <c r="C377" s="20">
        <f>SORT3!J377</f>
        <v>940</v>
      </c>
      <c r="D377" s="20">
        <f t="shared" si="108"/>
        <v>91</v>
      </c>
      <c r="E377" s="1" t="str">
        <f>IF(D377="","",IF(COUNTIF(A$1:A377,A377)&gt;1,"",1))</f>
        <v/>
      </c>
      <c r="F377" s="1" t="str">
        <f>IF(E377="","",SUM(E$1:E377))</f>
        <v/>
      </c>
      <c r="G377" s="2"/>
      <c r="H377" s="3" t="str">
        <f t="shared" si="109"/>
        <v/>
      </c>
      <c r="I377" s="1" t="str">
        <f t="shared" si="110"/>
        <v/>
      </c>
      <c r="J377" s="1" t="str">
        <f t="shared" si="111"/>
        <v/>
      </c>
      <c r="K377" s="10" t="e">
        <f t="shared" si="112"/>
        <v>#N/A</v>
      </c>
      <c r="L377" s="24" t="str">
        <f>SORT2!G377</f>
        <v/>
      </c>
      <c r="M377" s="24" t="str">
        <f>SORT2!H377</f>
        <v/>
      </c>
      <c r="N377" s="1" t="str">
        <f t="shared" si="113"/>
        <v/>
      </c>
      <c r="O377" s="1" t="str">
        <f>IF(N377="","",IF(COUNTIF(L$1:L377,L377)&gt;1,"",1))</f>
        <v/>
      </c>
      <c r="P377" s="1" t="str">
        <f>IF(O377="","",SUM(O$1:O377))</f>
        <v/>
      </c>
      <c r="Q377" s="2"/>
      <c r="R377" s="3" t="str">
        <f t="shared" si="114"/>
        <v/>
      </c>
      <c r="S377" s="1" t="str">
        <f t="shared" si="115"/>
        <v/>
      </c>
      <c r="T377" s="1" t="str">
        <f t="shared" si="116"/>
        <v/>
      </c>
      <c r="U377" s="3">
        <f t="shared" si="117"/>
        <v>126</v>
      </c>
      <c r="V377" s="1" t="str">
        <f t="shared" si="118"/>
        <v/>
      </c>
      <c r="W377" s="1" t="str">
        <f t="shared" si="119"/>
        <v/>
      </c>
      <c r="Y377" s="1">
        <f t="shared" si="107"/>
        <v>91</v>
      </c>
      <c r="Z377" s="10">
        <f t="shared" si="120"/>
        <v>2</v>
      </c>
      <c r="AA377" s="11">
        <f t="shared" si="121"/>
        <v>91</v>
      </c>
      <c r="AB377" s="9" t="str">
        <f t="shared" si="122"/>
        <v>Kim</v>
      </c>
      <c r="AC377" s="12" t="str">
        <f t="shared" si="123"/>
        <v>Bailey</v>
      </c>
      <c r="AD377" s="9">
        <f t="shared" si="124"/>
        <v>940</v>
      </c>
    </row>
    <row r="378" spans="1:30">
      <c r="A378" s="19">
        <f>SORT3!H378</f>
        <v>91</v>
      </c>
      <c r="B378" s="19" t="str">
        <f>SORT3!I378</f>
        <v>Jacob</v>
      </c>
      <c r="C378" s="20">
        <f>SORT3!J378</f>
        <v>2330</v>
      </c>
      <c r="D378" s="20">
        <f t="shared" si="108"/>
        <v>91</v>
      </c>
      <c r="E378" s="1" t="str">
        <f>IF(D378="","",IF(COUNTIF(A$1:A378,A378)&gt;1,"",1))</f>
        <v/>
      </c>
      <c r="F378" s="1" t="str">
        <f>IF(E378="","",SUM(E$1:E378))</f>
        <v/>
      </c>
      <c r="G378" s="2"/>
      <c r="H378" s="3" t="str">
        <f t="shared" si="109"/>
        <v/>
      </c>
      <c r="I378" s="1" t="str">
        <f t="shared" si="110"/>
        <v/>
      </c>
      <c r="J378" s="1" t="str">
        <f t="shared" si="111"/>
        <v/>
      </c>
      <c r="K378" s="10" t="e">
        <f t="shared" si="112"/>
        <v>#N/A</v>
      </c>
      <c r="L378" s="24" t="str">
        <f>SORT2!G378</f>
        <v/>
      </c>
      <c r="M378" s="24" t="str">
        <f>SORT2!H378</f>
        <v/>
      </c>
      <c r="N378" s="1" t="str">
        <f t="shared" si="113"/>
        <v/>
      </c>
      <c r="O378" s="1" t="str">
        <f>IF(N378="","",IF(COUNTIF(L$1:L378,L378)&gt;1,"",1))</f>
        <v/>
      </c>
      <c r="P378" s="1" t="str">
        <f>IF(O378="","",SUM(O$1:O378))</f>
        <v/>
      </c>
      <c r="Q378" s="2"/>
      <c r="R378" s="3" t="str">
        <f t="shared" si="114"/>
        <v/>
      </c>
      <c r="S378" s="1" t="str">
        <f t="shared" si="115"/>
        <v/>
      </c>
      <c r="T378" s="1" t="str">
        <f t="shared" si="116"/>
        <v/>
      </c>
      <c r="U378" s="3">
        <f t="shared" si="117"/>
        <v>126</v>
      </c>
      <c r="V378" s="1" t="str">
        <f t="shared" si="118"/>
        <v/>
      </c>
      <c r="W378" s="1" t="str">
        <f t="shared" si="119"/>
        <v/>
      </c>
      <c r="Y378" s="1">
        <f t="shared" si="107"/>
        <v>91</v>
      </c>
      <c r="Z378" s="10">
        <f t="shared" si="120"/>
        <v>3</v>
      </c>
      <c r="AA378" s="11">
        <f t="shared" si="121"/>
        <v>91</v>
      </c>
      <c r="AB378" s="9" t="str">
        <f t="shared" si="122"/>
        <v>Jacob</v>
      </c>
      <c r="AC378" s="12" t="str">
        <f t="shared" si="123"/>
        <v>Bailey</v>
      </c>
      <c r="AD378" s="9">
        <f t="shared" si="124"/>
        <v>2330</v>
      </c>
    </row>
    <row r="379" spans="1:30">
      <c r="A379" s="19">
        <f>SORT3!H379</f>
        <v>91</v>
      </c>
      <c r="B379" s="19" t="str">
        <f>SORT3!I379</f>
        <v>Ted</v>
      </c>
      <c r="C379" s="20">
        <f>SORT3!J379</f>
        <v>2180</v>
      </c>
      <c r="D379" s="20">
        <f t="shared" si="108"/>
        <v>91</v>
      </c>
      <c r="E379" s="1" t="str">
        <f>IF(D379="","",IF(COUNTIF(A$1:A379,A379)&gt;1,"",1))</f>
        <v/>
      </c>
      <c r="F379" s="1" t="str">
        <f>IF(E379="","",SUM(E$1:E379))</f>
        <v/>
      </c>
      <c r="G379" s="2"/>
      <c r="H379" s="3" t="str">
        <f t="shared" si="109"/>
        <v/>
      </c>
      <c r="I379" s="1" t="str">
        <f t="shared" si="110"/>
        <v/>
      </c>
      <c r="J379" s="1" t="str">
        <f t="shared" si="111"/>
        <v/>
      </c>
      <c r="K379" s="10" t="e">
        <f t="shared" si="112"/>
        <v>#N/A</v>
      </c>
      <c r="L379" s="24" t="str">
        <f>SORT2!G379</f>
        <v/>
      </c>
      <c r="M379" s="24" t="str">
        <f>SORT2!H379</f>
        <v/>
      </c>
      <c r="N379" s="1" t="str">
        <f t="shared" si="113"/>
        <v/>
      </c>
      <c r="O379" s="1" t="str">
        <f>IF(N379="","",IF(COUNTIF(L$1:L379,L379)&gt;1,"",1))</f>
        <v/>
      </c>
      <c r="P379" s="1" t="str">
        <f>IF(O379="","",SUM(O$1:O379))</f>
        <v/>
      </c>
      <c r="Q379" s="2"/>
      <c r="R379" s="3" t="str">
        <f t="shared" si="114"/>
        <v/>
      </c>
      <c r="S379" s="1" t="str">
        <f t="shared" si="115"/>
        <v/>
      </c>
      <c r="T379" s="1" t="str">
        <f t="shared" si="116"/>
        <v/>
      </c>
      <c r="U379" s="3">
        <f t="shared" si="117"/>
        <v>126</v>
      </c>
      <c r="V379" s="1" t="str">
        <f t="shared" si="118"/>
        <v/>
      </c>
      <c r="W379" s="1" t="str">
        <f t="shared" si="119"/>
        <v/>
      </c>
      <c r="Y379" s="1">
        <f t="shared" si="107"/>
        <v>91</v>
      </c>
      <c r="Z379" s="10">
        <f t="shared" si="120"/>
        <v>4</v>
      </c>
      <c r="AA379" s="11">
        <f t="shared" si="121"/>
        <v>91</v>
      </c>
      <c r="AB379" s="9" t="str">
        <f t="shared" si="122"/>
        <v>Ted</v>
      </c>
      <c r="AC379" s="12" t="str">
        <f t="shared" si="123"/>
        <v>Bailey</v>
      </c>
      <c r="AD379" s="9">
        <f t="shared" si="124"/>
        <v>2180</v>
      </c>
    </row>
    <row r="380" spans="1:30">
      <c r="A380" s="19">
        <f>SORT3!H380</f>
        <v>91</v>
      </c>
      <c r="B380" s="19" t="str">
        <f>SORT3!I380</f>
        <v>Rebecca</v>
      </c>
      <c r="C380" s="20">
        <f>SORT3!J380</f>
        <v>530</v>
      </c>
      <c r="D380" s="20">
        <f t="shared" si="108"/>
        <v>91</v>
      </c>
      <c r="E380" s="1" t="str">
        <f>IF(D380="","",IF(COUNTIF(A$1:A380,A380)&gt;1,"",1))</f>
        <v/>
      </c>
      <c r="F380" s="1" t="str">
        <f>IF(E380="","",SUM(E$1:E380))</f>
        <v/>
      </c>
      <c r="G380" s="2"/>
      <c r="H380" s="3" t="str">
        <f t="shared" si="109"/>
        <v/>
      </c>
      <c r="I380" s="1" t="str">
        <f t="shared" si="110"/>
        <v/>
      </c>
      <c r="J380" s="1" t="str">
        <f t="shared" si="111"/>
        <v/>
      </c>
      <c r="K380" s="10" t="e">
        <f t="shared" si="112"/>
        <v>#N/A</v>
      </c>
      <c r="L380" s="24" t="str">
        <f>SORT2!G380</f>
        <v/>
      </c>
      <c r="M380" s="24" t="str">
        <f>SORT2!H380</f>
        <v/>
      </c>
      <c r="N380" s="1" t="str">
        <f t="shared" si="113"/>
        <v/>
      </c>
      <c r="O380" s="1" t="str">
        <f>IF(N380="","",IF(COUNTIF(L$1:L380,L380)&gt;1,"",1))</f>
        <v/>
      </c>
      <c r="P380" s="1" t="str">
        <f>IF(O380="","",SUM(O$1:O380))</f>
        <v/>
      </c>
      <c r="Q380" s="2"/>
      <c r="R380" s="3" t="str">
        <f t="shared" si="114"/>
        <v/>
      </c>
      <c r="S380" s="1" t="str">
        <f t="shared" si="115"/>
        <v/>
      </c>
      <c r="T380" s="1" t="str">
        <f t="shared" si="116"/>
        <v/>
      </c>
      <c r="U380" s="3">
        <f t="shared" si="117"/>
        <v>126</v>
      </c>
      <c r="V380" s="1" t="str">
        <f t="shared" si="118"/>
        <v/>
      </c>
      <c r="W380" s="1" t="str">
        <f t="shared" si="119"/>
        <v/>
      </c>
      <c r="Y380" s="1">
        <f t="shared" si="107"/>
        <v>91</v>
      </c>
      <c r="Z380" s="10">
        <f t="shared" si="120"/>
        <v>5</v>
      </c>
      <c r="AA380" s="11">
        <f t="shared" si="121"/>
        <v>91</v>
      </c>
      <c r="AB380" s="9" t="str">
        <f t="shared" si="122"/>
        <v>Rebecca</v>
      </c>
      <c r="AC380" s="12" t="str">
        <f t="shared" si="123"/>
        <v>Bailey</v>
      </c>
      <c r="AD380" s="9">
        <f t="shared" si="124"/>
        <v>530</v>
      </c>
    </row>
    <row r="381" spans="1:30">
      <c r="A381" s="19">
        <f>SORT3!H381</f>
        <v>91</v>
      </c>
      <c r="B381" s="19" t="str">
        <f>SORT3!I381</f>
        <v>Andrea</v>
      </c>
      <c r="C381" s="20">
        <f>SORT3!J381</f>
        <v>1580</v>
      </c>
      <c r="D381" s="20">
        <f t="shared" si="108"/>
        <v>91</v>
      </c>
      <c r="E381" s="1" t="str">
        <f>IF(D381="","",IF(COUNTIF(A$1:A381,A381)&gt;1,"",1))</f>
        <v/>
      </c>
      <c r="F381" s="1" t="str">
        <f>IF(E381="","",SUM(E$1:E381))</f>
        <v/>
      </c>
      <c r="G381" s="2"/>
      <c r="H381" s="3" t="str">
        <f t="shared" si="109"/>
        <v/>
      </c>
      <c r="I381" s="1" t="str">
        <f t="shared" si="110"/>
        <v/>
      </c>
      <c r="J381" s="1" t="str">
        <f t="shared" si="111"/>
        <v/>
      </c>
      <c r="K381" s="10" t="e">
        <f t="shared" si="112"/>
        <v>#N/A</v>
      </c>
      <c r="L381" s="24" t="str">
        <f>SORT2!G381</f>
        <v/>
      </c>
      <c r="M381" s="24" t="str">
        <f>SORT2!H381</f>
        <v/>
      </c>
      <c r="N381" s="1" t="str">
        <f t="shared" si="113"/>
        <v/>
      </c>
      <c r="O381" s="1" t="str">
        <f>IF(N381="","",IF(COUNTIF(L$1:L381,L381)&gt;1,"",1))</f>
        <v/>
      </c>
      <c r="P381" s="1" t="str">
        <f>IF(O381="","",SUM(O$1:O381))</f>
        <v/>
      </c>
      <c r="Q381" s="2"/>
      <c r="R381" s="3" t="str">
        <f t="shared" si="114"/>
        <v/>
      </c>
      <c r="S381" s="1" t="str">
        <f t="shared" si="115"/>
        <v/>
      </c>
      <c r="T381" s="1" t="str">
        <f t="shared" si="116"/>
        <v/>
      </c>
      <c r="U381" s="3">
        <f t="shared" si="117"/>
        <v>126</v>
      </c>
      <c r="V381" s="1" t="str">
        <f t="shared" si="118"/>
        <v/>
      </c>
      <c r="W381" s="1" t="str">
        <f t="shared" si="119"/>
        <v/>
      </c>
      <c r="Y381" s="1">
        <f t="shared" si="107"/>
        <v>91</v>
      </c>
      <c r="Z381" s="10">
        <f t="shared" si="120"/>
        <v>6</v>
      </c>
      <c r="AA381" s="11">
        <f t="shared" si="121"/>
        <v>91</v>
      </c>
      <c r="AB381" s="9" t="str">
        <f t="shared" si="122"/>
        <v>Andrea</v>
      </c>
      <c r="AC381" s="12" t="str">
        <f t="shared" si="123"/>
        <v>Bailey</v>
      </c>
      <c r="AD381" s="9">
        <f t="shared" si="124"/>
        <v>1580</v>
      </c>
    </row>
    <row r="382" spans="1:30">
      <c r="A382" s="19">
        <f>SORT3!H382</f>
        <v>91</v>
      </c>
      <c r="B382" s="19" t="str">
        <f>SORT3!I382</f>
        <v>Dustin</v>
      </c>
      <c r="C382" s="20">
        <f>SORT3!J382</f>
        <v>2360</v>
      </c>
      <c r="D382" s="20">
        <f t="shared" si="108"/>
        <v>91</v>
      </c>
      <c r="E382" s="1" t="str">
        <f>IF(D382="","",IF(COUNTIF(A$1:A382,A382)&gt;1,"",1))</f>
        <v/>
      </c>
      <c r="F382" s="1" t="str">
        <f>IF(E382="","",SUM(E$1:E382))</f>
        <v/>
      </c>
      <c r="G382" s="2"/>
      <c r="H382" s="3" t="str">
        <f t="shared" si="109"/>
        <v/>
      </c>
      <c r="I382" s="1" t="str">
        <f t="shared" si="110"/>
        <v/>
      </c>
      <c r="J382" s="1" t="str">
        <f t="shared" si="111"/>
        <v/>
      </c>
      <c r="K382" s="10" t="e">
        <f t="shared" si="112"/>
        <v>#N/A</v>
      </c>
      <c r="L382" s="24" t="str">
        <f>SORT2!G382</f>
        <v/>
      </c>
      <c r="M382" s="24" t="str">
        <f>SORT2!H382</f>
        <v/>
      </c>
      <c r="N382" s="1" t="str">
        <f t="shared" si="113"/>
        <v/>
      </c>
      <c r="O382" s="1" t="str">
        <f>IF(N382="","",IF(COUNTIF(L$1:L382,L382)&gt;1,"",1))</f>
        <v/>
      </c>
      <c r="P382" s="1" t="str">
        <f>IF(O382="","",SUM(O$1:O382))</f>
        <v/>
      </c>
      <c r="Q382" s="2"/>
      <c r="R382" s="3" t="str">
        <f t="shared" si="114"/>
        <v/>
      </c>
      <c r="S382" s="1" t="str">
        <f t="shared" si="115"/>
        <v/>
      </c>
      <c r="T382" s="1" t="str">
        <f t="shared" si="116"/>
        <v/>
      </c>
      <c r="U382" s="3">
        <f t="shared" si="117"/>
        <v>126</v>
      </c>
      <c r="V382" s="1" t="str">
        <f t="shared" si="118"/>
        <v/>
      </c>
      <c r="W382" s="1" t="str">
        <f t="shared" si="119"/>
        <v/>
      </c>
      <c r="Y382" s="1">
        <f t="shared" si="107"/>
        <v>91</v>
      </c>
      <c r="Z382" s="10">
        <f t="shared" si="120"/>
        <v>7</v>
      </c>
      <c r="AA382" s="11">
        <f t="shared" si="121"/>
        <v>91</v>
      </c>
      <c r="AB382" s="9" t="str">
        <f t="shared" si="122"/>
        <v>Dustin</v>
      </c>
      <c r="AC382" s="12" t="str">
        <f t="shared" si="123"/>
        <v>Bailey</v>
      </c>
      <c r="AD382" s="9">
        <f t="shared" si="124"/>
        <v>2360</v>
      </c>
    </row>
    <row r="383" spans="1:30">
      <c r="A383" s="19">
        <f>SORT3!H383</f>
        <v>92</v>
      </c>
      <c r="B383" s="19" t="str">
        <f>SORT3!I383</f>
        <v>Jeffrey</v>
      </c>
      <c r="C383" s="20">
        <f>SORT3!J383</f>
        <v>2480</v>
      </c>
      <c r="D383" s="20">
        <f t="shared" si="108"/>
        <v>92</v>
      </c>
      <c r="E383" s="1">
        <f>IF(D383="","",IF(COUNTIF(A$1:A383,A383)&gt;1,"",1))</f>
        <v>1</v>
      </c>
      <c r="F383" s="1">
        <f>IF(E383="","",SUM(E$1:E383))</f>
        <v>92</v>
      </c>
      <c r="G383" s="2"/>
      <c r="H383" s="3" t="str">
        <f t="shared" si="109"/>
        <v/>
      </c>
      <c r="I383" s="1" t="str">
        <f t="shared" si="110"/>
        <v/>
      </c>
      <c r="J383" s="1" t="str">
        <f t="shared" si="111"/>
        <v/>
      </c>
      <c r="K383" s="10" t="e">
        <f t="shared" si="112"/>
        <v>#N/A</v>
      </c>
      <c r="L383" s="24" t="str">
        <f>SORT2!G383</f>
        <v/>
      </c>
      <c r="M383" s="24" t="str">
        <f>SORT2!H383</f>
        <v/>
      </c>
      <c r="N383" s="1" t="str">
        <f t="shared" si="113"/>
        <v/>
      </c>
      <c r="O383" s="1" t="str">
        <f>IF(N383="","",IF(COUNTIF(L$1:L383,L383)&gt;1,"",1))</f>
        <v/>
      </c>
      <c r="P383" s="1" t="str">
        <f>IF(O383="","",SUM(O$1:O383))</f>
        <v/>
      </c>
      <c r="Q383" s="2"/>
      <c r="R383" s="3" t="str">
        <f t="shared" si="114"/>
        <v/>
      </c>
      <c r="S383" s="1" t="str">
        <f t="shared" si="115"/>
        <v/>
      </c>
      <c r="T383" s="1" t="str">
        <f t="shared" si="116"/>
        <v/>
      </c>
      <c r="U383" s="3">
        <f t="shared" si="117"/>
        <v>126</v>
      </c>
      <c r="V383" s="1" t="str">
        <f t="shared" si="118"/>
        <v/>
      </c>
      <c r="W383" s="1" t="str">
        <f t="shared" si="119"/>
        <v/>
      </c>
      <c r="Y383" s="1">
        <f t="shared" si="107"/>
        <v>92</v>
      </c>
      <c r="Z383" s="10">
        <f t="shared" si="120"/>
        <v>1</v>
      </c>
      <c r="AA383" s="11">
        <f t="shared" si="121"/>
        <v>92</v>
      </c>
      <c r="AB383" s="9" t="str">
        <f t="shared" si="122"/>
        <v>Jeffrey</v>
      </c>
      <c r="AC383" s="12" t="str">
        <f t="shared" si="123"/>
        <v>White</v>
      </c>
      <c r="AD383" s="9">
        <f t="shared" si="124"/>
        <v>2480</v>
      </c>
    </row>
    <row r="384" spans="1:30">
      <c r="A384" s="19">
        <f>SORT3!H384</f>
        <v>92</v>
      </c>
      <c r="B384" s="19" t="str">
        <f>SORT3!I384</f>
        <v>Harold</v>
      </c>
      <c r="C384" s="20">
        <f>SORT3!J384</f>
        <v>1640</v>
      </c>
      <c r="D384" s="20">
        <f t="shared" si="108"/>
        <v>92</v>
      </c>
      <c r="E384" s="1" t="str">
        <f>IF(D384="","",IF(COUNTIF(A$1:A384,A384)&gt;1,"",1))</f>
        <v/>
      </c>
      <c r="F384" s="1" t="str">
        <f>IF(E384="","",SUM(E$1:E384))</f>
        <v/>
      </c>
      <c r="G384" s="2"/>
      <c r="H384" s="3" t="str">
        <f t="shared" si="109"/>
        <v/>
      </c>
      <c r="I384" s="1" t="str">
        <f t="shared" si="110"/>
        <v/>
      </c>
      <c r="J384" s="1" t="str">
        <f t="shared" si="111"/>
        <v/>
      </c>
      <c r="K384" s="10" t="e">
        <f t="shared" si="112"/>
        <v>#N/A</v>
      </c>
      <c r="L384" s="24" t="str">
        <f>SORT2!G384</f>
        <v/>
      </c>
      <c r="M384" s="24" t="str">
        <f>SORT2!H384</f>
        <v/>
      </c>
      <c r="N384" s="1" t="str">
        <f t="shared" si="113"/>
        <v/>
      </c>
      <c r="O384" s="1" t="str">
        <f>IF(N384="","",IF(COUNTIF(L$1:L384,L384)&gt;1,"",1))</f>
        <v/>
      </c>
      <c r="P384" s="1" t="str">
        <f>IF(O384="","",SUM(O$1:O384))</f>
        <v/>
      </c>
      <c r="Q384" s="2"/>
      <c r="R384" s="3" t="str">
        <f t="shared" si="114"/>
        <v/>
      </c>
      <c r="S384" s="1" t="str">
        <f t="shared" si="115"/>
        <v/>
      </c>
      <c r="T384" s="1" t="str">
        <f t="shared" si="116"/>
        <v/>
      </c>
      <c r="U384" s="3">
        <f t="shared" si="117"/>
        <v>126</v>
      </c>
      <c r="V384" s="1" t="str">
        <f t="shared" si="118"/>
        <v/>
      </c>
      <c r="W384" s="1" t="str">
        <f t="shared" si="119"/>
        <v/>
      </c>
      <c r="Y384" s="1">
        <f t="shared" si="107"/>
        <v>92</v>
      </c>
      <c r="Z384" s="10">
        <f t="shared" si="120"/>
        <v>2</v>
      </c>
      <c r="AA384" s="11">
        <f t="shared" si="121"/>
        <v>92</v>
      </c>
      <c r="AB384" s="9" t="str">
        <f t="shared" si="122"/>
        <v>Harold</v>
      </c>
      <c r="AC384" s="12" t="str">
        <f t="shared" si="123"/>
        <v>White</v>
      </c>
      <c r="AD384" s="9">
        <f t="shared" si="124"/>
        <v>1640</v>
      </c>
    </row>
    <row r="385" spans="1:30">
      <c r="A385" s="19">
        <f>SORT3!H385</f>
        <v>92</v>
      </c>
      <c r="B385" s="19" t="str">
        <f>SORT3!I385</f>
        <v>Greg</v>
      </c>
      <c r="C385" s="20">
        <f>SORT3!J385</f>
        <v>1830</v>
      </c>
      <c r="D385" s="20">
        <f t="shared" si="108"/>
        <v>92</v>
      </c>
      <c r="E385" s="1" t="str">
        <f>IF(D385="","",IF(COUNTIF(A$1:A385,A385)&gt;1,"",1))</f>
        <v/>
      </c>
      <c r="F385" s="1" t="str">
        <f>IF(E385="","",SUM(E$1:E385))</f>
        <v/>
      </c>
      <c r="G385" s="2"/>
      <c r="H385" s="3" t="str">
        <f t="shared" si="109"/>
        <v/>
      </c>
      <c r="I385" s="1" t="str">
        <f t="shared" si="110"/>
        <v/>
      </c>
      <c r="J385" s="1" t="str">
        <f t="shared" si="111"/>
        <v/>
      </c>
      <c r="K385" s="10" t="e">
        <f t="shared" si="112"/>
        <v>#N/A</v>
      </c>
      <c r="L385" s="24" t="str">
        <f>SORT2!G385</f>
        <v/>
      </c>
      <c r="M385" s="24" t="str">
        <f>SORT2!H385</f>
        <v/>
      </c>
      <c r="N385" s="1" t="str">
        <f t="shared" si="113"/>
        <v/>
      </c>
      <c r="O385" s="1" t="str">
        <f>IF(N385="","",IF(COUNTIF(L$1:L385,L385)&gt;1,"",1))</f>
        <v/>
      </c>
      <c r="P385" s="1" t="str">
        <f>IF(O385="","",SUM(O$1:O385))</f>
        <v/>
      </c>
      <c r="Q385" s="2"/>
      <c r="R385" s="3" t="str">
        <f t="shared" si="114"/>
        <v/>
      </c>
      <c r="S385" s="1" t="str">
        <f t="shared" si="115"/>
        <v/>
      </c>
      <c r="T385" s="1" t="str">
        <f t="shared" si="116"/>
        <v/>
      </c>
      <c r="U385" s="3">
        <f t="shared" si="117"/>
        <v>126</v>
      </c>
      <c r="V385" s="1" t="str">
        <f t="shared" si="118"/>
        <v/>
      </c>
      <c r="W385" s="1" t="str">
        <f t="shared" si="119"/>
        <v/>
      </c>
      <c r="Y385" s="1">
        <f t="shared" ref="Y385:Y448" si="125">IF(ROW()&gt;$X$1,"",MATCH(ROW()-1,$W:$W,1))</f>
        <v>92</v>
      </c>
      <c r="Z385" s="10">
        <f t="shared" si="120"/>
        <v>3</v>
      </c>
      <c r="AA385" s="11">
        <f t="shared" si="121"/>
        <v>92</v>
      </c>
      <c r="AB385" s="9" t="str">
        <f t="shared" si="122"/>
        <v>Greg</v>
      </c>
      <c r="AC385" s="12" t="str">
        <f t="shared" si="123"/>
        <v>White</v>
      </c>
      <c r="AD385" s="9">
        <f t="shared" si="124"/>
        <v>1830</v>
      </c>
    </row>
    <row r="386" spans="1:30">
      <c r="A386" s="19">
        <f>SORT3!H386</f>
        <v>92</v>
      </c>
      <c r="B386" s="19" t="str">
        <f>SORT3!I386</f>
        <v>Anita</v>
      </c>
      <c r="C386" s="20">
        <f>SORT3!J386</f>
        <v>1680</v>
      </c>
      <c r="D386" s="20">
        <f t="shared" si="108"/>
        <v>92</v>
      </c>
      <c r="E386" s="1" t="str">
        <f>IF(D386="","",IF(COUNTIF(A$1:A386,A386)&gt;1,"",1))</f>
        <v/>
      </c>
      <c r="F386" s="1" t="str">
        <f>IF(E386="","",SUM(E$1:E386))</f>
        <v/>
      </c>
      <c r="G386" s="2"/>
      <c r="H386" s="3" t="str">
        <f t="shared" si="109"/>
        <v/>
      </c>
      <c r="I386" s="1" t="str">
        <f t="shared" si="110"/>
        <v/>
      </c>
      <c r="J386" s="1" t="str">
        <f t="shared" si="111"/>
        <v/>
      </c>
      <c r="K386" s="10" t="e">
        <f t="shared" si="112"/>
        <v>#N/A</v>
      </c>
      <c r="L386" s="24" t="str">
        <f>SORT2!G386</f>
        <v/>
      </c>
      <c r="M386" s="24" t="str">
        <f>SORT2!H386</f>
        <v/>
      </c>
      <c r="N386" s="1" t="str">
        <f t="shared" si="113"/>
        <v/>
      </c>
      <c r="O386" s="1" t="str">
        <f>IF(N386="","",IF(COUNTIF(L$1:L386,L386)&gt;1,"",1))</f>
        <v/>
      </c>
      <c r="P386" s="1" t="str">
        <f>IF(O386="","",SUM(O$1:O386))</f>
        <v/>
      </c>
      <c r="Q386" s="2"/>
      <c r="R386" s="3" t="str">
        <f t="shared" si="114"/>
        <v/>
      </c>
      <c r="S386" s="1" t="str">
        <f t="shared" si="115"/>
        <v/>
      </c>
      <c r="T386" s="1" t="str">
        <f t="shared" si="116"/>
        <v/>
      </c>
      <c r="U386" s="3">
        <f t="shared" si="117"/>
        <v>126</v>
      </c>
      <c r="V386" s="1" t="str">
        <f t="shared" si="118"/>
        <v/>
      </c>
      <c r="W386" s="1" t="str">
        <f t="shared" si="119"/>
        <v/>
      </c>
      <c r="Y386" s="1">
        <f t="shared" si="125"/>
        <v>92</v>
      </c>
      <c r="Z386" s="10">
        <f t="shared" si="120"/>
        <v>4</v>
      </c>
      <c r="AA386" s="11">
        <f t="shared" si="121"/>
        <v>92</v>
      </c>
      <c r="AB386" s="9" t="str">
        <f t="shared" si="122"/>
        <v>Anita</v>
      </c>
      <c r="AC386" s="12" t="str">
        <f t="shared" si="123"/>
        <v>White</v>
      </c>
      <c r="AD386" s="9">
        <f t="shared" si="124"/>
        <v>1680</v>
      </c>
    </row>
    <row r="387" spans="1:30">
      <c r="A387" s="19">
        <f>SORT3!H387</f>
        <v>93</v>
      </c>
      <c r="B387" s="19" t="str">
        <f>SORT3!I387</f>
        <v>Suzanne</v>
      </c>
      <c r="C387" s="20">
        <f>SORT3!J387</f>
        <v>1800</v>
      </c>
      <c r="D387" s="20">
        <f t="shared" si="108"/>
        <v>93</v>
      </c>
      <c r="E387" s="1">
        <f>IF(D387="","",IF(COUNTIF(A$1:A387,A387)&gt;1,"",1))</f>
        <v>1</v>
      </c>
      <c r="F387" s="1">
        <f>IF(E387="","",SUM(E$1:E387))</f>
        <v>93</v>
      </c>
      <c r="G387" s="2"/>
      <c r="H387" s="3" t="str">
        <f t="shared" si="109"/>
        <v/>
      </c>
      <c r="I387" s="1" t="str">
        <f t="shared" si="110"/>
        <v/>
      </c>
      <c r="J387" s="1" t="str">
        <f t="shared" si="111"/>
        <v/>
      </c>
      <c r="K387" s="10" t="e">
        <f t="shared" si="112"/>
        <v>#N/A</v>
      </c>
      <c r="L387" s="24" t="str">
        <f>SORT2!G387</f>
        <v/>
      </c>
      <c r="M387" s="24" t="str">
        <f>SORT2!H387</f>
        <v/>
      </c>
      <c r="N387" s="1" t="str">
        <f t="shared" si="113"/>
        <v/>
      </c>
      <c r="O387" s="1" t="str">
        <f>IF(N387="","",IF(COUNTIF(L$1:L387,L387)&gt;1,"",1))</f>
        <v/>
      </c>
      <c r="P387" s="1" t="str">
        <f>IF(O387="","",SUM(O$1:O387))</f>
        <v/>
      </c>
      <c r="Q387" s="2"/>
      <c r="R387" s="3" t="str">
        <f t="shared" si="114"/>
        <v/>
      </c>
      <c r="S387" s="1" t="str">
        <f t="shared" si="115"/>
        <v/>
      </c>
      <c r="T387" s="1" t="str">
        <f t="shared" si="116"/>
        <v/>
      </c>
      <c r="U387" s="3">
        <f t="shared" si="117"/>
        <v>126</v>
      </c>
      <c r="V387" s="1" t="str">
        <f t="shared" si="118"/>
        <v/>
      </c>
      <c r="W387" s="1" t="str">
        <f t="shared" si="119"/>
        <v/>
      </c>
      <c r="Y387" s="1">
        <f t="shared" si="125"/>
        <v>93</v>
      </c>
      <c r="Z387" s="10">
        <f t="shared" si="120"/>
        <v>1</v>
      </c>
      <c r="AA387" s="11">
        <f t="shared" si="121"/>
        <v>93</v>
      </c>
      <c r="AB387" s="9" t="str">
        <f t="shared" si="122"/>
        <v>Suzanne</v>
      </c>
      <c r="AC387" s="12" t="str">
        <f t="shared" si="123"/>
        <v>King</v>
      </c>
      <c r="AD387" s="9">
        <f t="shared" si="124"/>
        <v>1800</v>
      </c>
    </row>
    <row r="388" spans="1:30">
      <c r="A388" s="19">
        <f>SORT3!H388</f>
        <v>93</v>
      </c>
      <c r="B388" s="19" t="str">
        <f>SORT3!I388</f>
        <v>Marie</v>
      </c>
      <c r="C388" s="20">
        <f>SORT3!J388</f>
        <v>1430</v>
      </c>
      <c r="D388" s="20">
        <f t="shared" si="108"/>
        <v>93</v>
      </c>
      <c r="E388" s="1" t="str">
        <f>IF(D388="","",IF(COUNTIF(A$1:A388,A388)&gt;1,"",1))</f>
        <v/>
      </c>
      <c r="F388" s="1" t="str">
        <f>IF(E388="","",SUM(E$1:E388))</f>
        <v/>
      </c>
      <c r="G388" s="2"/>
      <c r="H388" s="3" t="str">
        <f t="shared" si="109"/>
        <v/>
      </c>
      <c r="I388" s="1" t="str">
        <f t="shared" si="110"/>
        <v/>
      </c>
      <c r="J388" s="1" t="str">
        <f t="shared" si="111"/>
        <v/>
      </c>
      <c r="K388" s="10" t="e">
        <f t="shared" si="112"/>
        <v>#N/A</v>
      </c>
      <c r="L388" s="24" t="str">
        <f>SORT2!G388</f>
        <v/>
      </c>
      <c r="M388" s="24" t="str">
        <f>SORT2!H388</f>
        <v/>
      </c>
      <c r="N388" s="1" t="str">
        <f t="shared" si="113"/>
        <v/>
      </c>
      <c r="O388" s="1" t="str">
        <f>IF(N388="","",IF(COUNTIF(L$1:L388,L388)&gt;1,"",1))</f>
        <v/>
      </c>
      <c r="P388" s="1" t="str">
        <f>IF(O388="","",SUM(O$1:O388))</f>
        <v/>
      </c>
      <c r="Q388" s="2"/>
      <c r="R388" s="3" t="str">
        <f t="shared" si="114"/>
        <v/>
      </c>
      <c r="S388" s="1" t="str">
        <f t="shared" si="115"/>
        <v/>
      </c>
      <c r="T388" s="1" t="str">
        <f t="shared" si="116"/>
        <v/>
      </c>
      <c r="U388" s="3">
        <f t="shared" si="117"/>
        <v>126</v>
      </c>
      <c r="V388" s="1" t="str">
        <f t="shared" si="118"/>
        <v/>
      </c>
      <c r="W388" s="1" t="str">
        <f t="shared" si="119"/>
        <v/>
      </c>
      <c r="Y388" s="1">
        <f t="shared" si="125"/>
        <v>93</v>
      </c>
      <c r="Z388" s="10">
        <f t="shared" si="120"/>
        <v>2</v>
      </c>
      <c r="AA388" s="11">
        <f t="shared" si="121"/>
        <v>93</v>
      </c>
      <c r="AB388" s="9" t="str">
        <f t="shared" si="122"/>
        <v>Marie</v>
      </c>
      <c r="AC388" s="12" t="str">
        <f t="shared" si="123"/>
        <v>King</v>
      </c>
      <c r="AD388" s="9">
        <f t="shared" si="124"/>
        <v>1430</v>
      </c>
    </row>
    <row r="389" spans="1:30">
      <c r="A389" s="19">
        <f>SORT3!H389</f>
        <v>94</v>
      </c>
      <c r="B389" s="19" t="str">
        <f>SORT3!I389</f>
        <v>Pearl</v>
      </c>
      <c r="C389" s="20">
        <f>SORT3!J389</f>
        <v>1360</v>
      </c>
      <c r="D389" s="20">
        <f t="shared" si="108"/>
        <v>94</v>
      </c>
      <c r="E389" s="1">
        <f>IF(D389="","",IF(COUNTIF(A$1:A389,A389)&gt;1,"",1))</f>
        <v>1</v>
      </c>
      <c r="F389" s="1">
        <f>IF(E389="","",SUM(E$1:E389))</f>
        <v>94</v>
      </c>
      <c r="G389" s="2"/>
      <c r="H389" s="3" t="str">
        <f t="shared" si="109"/>
        <v/>
      </c>
      <c r="I389" s="1" t="str">
        <f t="shared" si="110"/>
        <v/>
      </c>
      <c r="J389" s="1" t="str">
        <f t="shared" si="111"/>
        <v/>
      </c>
      <c r="K389" s="10" t="e">
        <f t="shared" si="112"/>
        <v>#N/A</v>
      </c>
      <c r="L389" s="24" t="str">
        <f>SORT2!G389</f>
        <v/>
      </c>
      <c r="M389" s="24" t="str">
        <f>SORT2!H389</f>
        <v/>
      </c>
      <c r="N389" s="1" t="str">
        <f t="shared" si="113"/>
        <v/>
      </c>
      <c r="O389" s="1" t="str">
        <f>IF(N389="","",IF(COUNTIF(L$1:L389,L389)&gt;1,"",1))</f>
        <v/>
      </c>
      <c r="P389" s="1" t="str">
        <f>IF(O389="","",SUM(O$1:O389))</f>
        <v/>
      </c>
      <c r="Q389" s="2"/>
      <c r="R389" s="3" t="str">
        <f t="shared" si="114"/>
        <v/>
      </c>
      <c r="S389" s="1" t="str">
        <f t="shared" si="115"/>
        <v/>
      </c>
      <c r="T389" s="1" t="str">
        <f t="shared" si="116"/>
        <v/>
      </c>
      <c r="U389" s="3">
        <f t="shared" si="117"/>
        <v>126</v>
      </c>
      <c r="V389" s="1" t="str">
        <f t="shared" si="118"/>
        <v/>
      </c>
      <c r="W389" s="1" t="str">
        <f t="shared" si="119"/>
        <v/>
      </c>
      <c r="Y389" s="1">
        <f t="shared" si="125"/>
        <v>94</v>
      </c>
      <c r="Z389" s="10">
        <f t="shared" si="120"/>
        <v>1</v>
      </c>
      <c r="AA389" s="11">
        <f t="shared" si="121"/>
        <v>94</v>
      </c>
      <c r="AB389" s="9" t="str">
        <f t="shared" si="122"/>
        <v>Pearl</v>
      </c>
      <c r="AC389" s="12" t="str">
        <f t="shared" si="123"/>
        <v>Young</v>
      </c>
      <c r="AD389" s="9">
        <f t="shared" si="124"/>
        <v>1360</v>
      </c>
    </row>
    <row r="390" spans="1:30">
      <c r="A390" s="19">
        <f>SORT3!H390</f>
        <v>94</v>
      </c>
      <c r="B390" s="19" t="str">
        <f>SORT3!I390</f>
        <v>Ramon</v>
      </c>
      <c r="C390" s="20">
        <f>SORT3!J390</f>
        <v>150</v>
      </c>
      <c r="D390" s="20">
        <f t="shared" si="108"/>
        <v>94</v>
      </c>
      <c r="E390" s="1" t="str">
        <f>IF(D390="","",IF(COUNTIF(A$1:A390,A390)&gt;1,"",1))</f>
        <v/>
      </c>
      <c r="F390" s="1" t="str">
        <f>IF(E390="","",SUM(E$1:E390))</f>
        <v/>
      </c>
      <c r="G390" s="2"/>
      <c r="H390" s="3" t="str">
        <f t="shared" si="109"/>
        <v/>
      </c>
      <c r="I390" s="1" t="str">
        <f t="shared" si="110"/>
        <v/>
      </c>
      <c r="J390" s="1" t="str">
        <f t="shared" si="111"/>
        <v/>
      </c>
      <c r="K390" s="10" t="e">
        <f t="shared" si="112"/>
        <v>#N/A</v>
      </c>
      <c r="L390" s="24" t="str">
        <f>SORT2!G390</f>
        <v/>
      </c>
      <c r="M390" s="24" t="str">
        <f>SORT2!H390</f>
        <v/>
      </c>
      <c r="N390" s="1" t="str">
        <f t="shared" si="113"/>
        <v/>
      </c>
      <c r="O390" s="1" t="str">
        <f>IF(N390="","",IF(COUNTIF(L$1:L390,L390)&gt;1,"",1))</f>
        <v/>
      </c>
      <c r="P390" s="1" t="str">
        <f>IF(O390="","",SUM(O$1:O390))</f>
        <v/>
      </c>
      <c r="Q390" s="2"/>
      <c r="R390" s="3" t="str">
        <f t="shared" si="114"/>
        <v/>
      </c>
      <c r="S390" s="1" t="str">
        <f t="shared" si="115"/>
        <v/>
      </c>
      <c r="T390" s="1" t="str">
        <f t="shared" si="116"/>
        <v/>
      </c>
      <c r="U390" s="3">
        <f t="shared" si="117"/>
        <v>126</v>
      </c>
      <c r="V390" s="1" t="str">
        <f t="shared" si="118"/>
        <v/>
      </c>
      <c r="W390" s="1" t="str">
        <f t="shared" si="119"/>
        <v/>
      </c>
      <c r="Y390" s="1">
        <f t="shared" si="125"/>
        <v>94</v>
      </c>
      <c r="Z390" s="10">
        <f t="shared" si="120"/>
        <v>2</v>
      </c>
      <c r="AA390" s="11">
        <f t="shared" si="121"/>
        <v>94</v>
      </c>
      <c r="AB390" s="9" t="str">
        <f t="shared" si="122"/>
        <v>Ramon</v>
      </c>
      <c r="AC390" s="12" t="str">
        <f t="shared" si="123"/>
        <v>Young</v>
      </c>
      <c r="AD390" s="9">
        <f t="shared" si="124"/>
        <v>150</v>
      </c>
    </row>
    <row r="391" spans="1:30">
      <c r="A391" s="19">
        <f>SORT3!H391</f>
        <v>94</v>
      </c>
      <c r="B391" s="19" t="str">
        <f>SORT3!I391</f>
        <v>Frances</v>
      </c>
      <c r="C391" s="20">
        <f>SORT3!J391</f>
        <v>1070</v>
      </c>
      <c r="D391" s="20">
        <f t="shared" si="108"/>
        <v>94</v>
      </c>
      <c r="E391" s="1" t="str">
        <f>IF(D391="","",IF(COUNTIF(A$1:A391,A391)&gt;1,"",1))</f>
        <v/>
      </c>
      <c r="F391" s="1" t="str">
        <f>IF(E391="","",SUM(E$1:E391))</f>
        <v/>
      </c>
      <c r="G391" s="2"/>
      <c r="H391" s="3" t="str">
        <f t="shared" si="109"/>
        <v/>
      </c>
      <c r="I391" s="1" t="str">
        <f t="shared" si="110"/>
        <v/>
      </c>
      <c r="J391" s="1" t="str">
        <f t="shared" si="111"/>
        <v/>
      </c>
      <c r="K391" s="10" t="e">
        <f t="shared" si="112"/>
        <v>#N/A</v>
      </c>
      <c r="L391" s="24" t="str">
        <f>SORT2!G391</f>
        <v/>
      </c>
      <c r="M391" s="24" t="str">
        <f>SORT2!H391</f>
        <v/>
      </c>
      <c r="N391" s="1" t="str">
        <f t="shared" si="113"/>
        <v/>
      </c>
      <c r="O391" s="1" t="str">
        <f>IF(N391="","",IF(COUNTIF(L$1:L391,L391)&gt;1,"",1))</f>
        <v/>
      </c>
      <c r="P391" s="1" t="str">
        <f>IF(O391="","",SUM(O$1:O391))</f>
        <v/>
      </c>
      <c r="Q391" s="2"/>
      <c r="R391" s="3" t="str">
        <f t="shared" si="114"/>
        <v/>
      </c>
      <c r="S391" s="1" t="str">
        <f t="shared" si="115"/>
        <v/>
      </c>
      <c r="T391" s="1" t="str">
        <f t="shared" si="116"/>
        <v/>
      </c>
      <c r="U391" s="3">
        <f t="shared" si="117"/>
        <v>126</v>
      </c>
      <c r="V391" s="1" t="str">
        <f t="shared" si="118"/>
        <v/>
      </c>
      <c r="W391" s="1" t="str">
        <f t="shared" si="119"/>
        <v/>
      </c>
      <c r="Y391" s="1">
        <f t="shared" si="125"/>
        <v>94</v>
      </c>
      <c r="Z391" s="10">
        <f t="shared" si="120"/>
        <v>3</v>
      </c>
      <c r="AA391" s="11">
        <f t="shared" si="121"/>
        <v>94</v>
      </c>
      <c r="AB391" s="9" t="str">
        <f t="shared" si="122"/>
        <v>Frances</v>
      </c>
      <c r="AC391" s="12" t="str">
        <f t="shared" si="123"/>
        <v>Young</v>
      </c>
      <c r="AD391" s="9">
        <f t="shared" si="124"/>
        <v>1070</v>
      </c>
    </row>
    <row r="392" spans="1:30">
      <c r="A392" s="19">
        <f>SORT3!H392</f>
        <v>94</v>
      </c>
      <c r="B392" s="19" t="str">
        <f>SORT3!I392</f>
        <v>Renee</v>
      </c>
      <c r="C392" s="20">
        <f>SORT3!J392</f>
        <v>70</v>
      </c>
      <c r="D392" s="20">
        <f t="shared" ref="D392:D455" si="126">IF(ISERROR(MATCH(A392,$L:$L,0)),"",A392)</f>
        <v>94</v>
      </c>
      <c r="E392" s="1" t="str">
        <f>IF(D392="","",IF(COUNTIF(A$1:A392,A392)&gt;1,"",1))</f>
        <v/>
      </c>
      <c r="F392" s="1" t="str">
        <f>IF(E392="","",SUM(E$1:E392))</f>
        <v/>
      </c>
      <c r="G392" s="2"/>
      <c r="H392" s="3" t="str">
        <f t="shared" ref="H392:H455" si="127">IF(ROW()&gt;G$1,"",INDEX(A:A,MATCH(ROW(),F:F)))</f>
        <v/>
      </c>
      <c r="I392" s="1" t="str">
        <f t="shared" ref="I392:I455" si="128">H392</f>
        <v/>
      </c>
      <c r="J392" s="1" t="str">
        <f t="shared" ref="J392:J455" si="129">IF(I392="","",COUNTIF(A:A,I392))</f>
        <v/>
      </c>
      <c r="K392" s="10" t="e">
        <f t="shared" ref="K392:K455" si="130">MATCH(I392,A:A,0)</f>
        <v>#N/A</v>
      </c>
      <c r="L392" s="24" t="str">
        <f>SORT2!G392</f>
        <v/>
      </c>
      <c r="M392" s="24" t="str">
        <f>SORT2!H392</f>
        <v/>
      </c>
      <c r="N392" s="1" t="str">
        <f t="shared" ref="N392:N455" si="131">IF(ISERROR(MATCH(L392,$A:$A,0)),"",L392)</f>
        <v/>
      </c>
      <c r="O392" s="1" t="str">
        <f>IF(N392="","",IF(COUNTIF(L$1:L392,L392)&gt;1,"",1))</f>
        <v/>
      </c>
      <c r="P392" s="1" t="str">
        <f>IF(O392="","",SUM(O$1:O392))</f>
        <v/>
      </c>
      <c r="Q392" s="2"/>
      <c r="R392" s="3" t="str">
        <f t="shared" ref="R392:R455" si="132">IF(ROW()&gt;Q$1,"",INDEX(L:L,MATCH(ROW(),P:P)))</f>
        <v/>
      </c>
      <c r="S392" s="1" t="str">
        <f t="shared" ref="S392:S455" si="133">R392</f>
        <v/>
      </c>
      <c r="T392" s="1" t="str">
        <f t="shared" ref="T392:T455" si="134">IF(S392="","",COUNTIF(L:L,S392))</f>
        <v/>
      </c>
      <c r="U392" s="3">
        <f t="shared" ref="U392:U455" si="135">IF(ISERROR(MATCH(S392,L:L,0)),"",MATCH(S392,L:L,0))</f>
        <v>126</v>
      </c>
      <c r="V392" s="1" t="str">
        <f t="shared" ref="V392:V455" si="136">IF(ISERROR(J392*T392),"",J392*T392)</f>
        <v/>
      </c>
      <c r="W392" s="1" t="str">
        <f t="shared" ref="W392:W455" si="137">IF(ISERROR(W391+V391),"",W391+V391)</f>
        <v/>
      </c>
      <c r="Y392" s="1">
        <f t="shared" si="125"/>
        <v>94</v>
      </c>
      <c r="Z392" s="10">
        <f t="shared" ref="Z392:Z455" si="138">IF(Y392="","",IF(Y392&lt;&gt;Y391,1,1+Z391))</f>
        <v>4</v>
      </c>
      <c r="AA392" s="11">
        <f t="shared" ref="AA392:AA455" si="139">IF(Y392="","",INDEX(I:I,Y392))</f>
        <v>94</v>
      </c>
      <c r="AB392" s="9" t="str">
        <f t="shared" ref="AB392:AB455" si="140">IF(Z392="","",INDEX(B:B,INDEX(K:K,Y392)+MOD(Z392-1,INDEX($J:$J,Y392))))</f>
        <v>Renee</v>
      </c>
      <c r="AC392" s="12" t="str">
        <f t="shared" ref="AC392:AC455" si="141">IF(AA392="","",INDEX($M:$M,INDEX($U:$U,Y392)+INT((Z392-1)/INDEX($J:$J,Y392))))</f>
        <v>Young</v>
      </c>
      <c r="AD392" s="9">
        <f t="shared" ref="AD392:AD455" si="142">IF(Z392="","",INDEX(C:C,INDEX(K:K,Y392)+MOD(Z392-1,INDEX($J:$J,Y392))))</f>
        <v>70</v>
      </c>
    </row>
    <row r="393" spans="1:30">
      <c r="A393" s="19">
        <f>SORT3!H393</f>
        <v>94</v>
      </c>
      <c r="B393" s="19" t="str">
        <f>SORT3!I393</f>
        <v>Ricky</v>
      </c>
      <c r="C393" s="20">
        <f>SORT3!J393</f>
        <v>2140</v>
      </c>
      <c r="D393" s="20">
        <f t="shared" si="126"/>
        <v>94</v>
      </c>
      <c r="E393" s="1" t="str">
        <f>IF(D393="","",IF(COUNTIF(A$1:A393,A393)&gt;1,"",1))</f>
        <v/>
      </c>
      <c r="F393" s="1" t="str">
        <f>IF(E393="","",SUM(E$1:E393))</f>
        <v/>
      </c>
      <c r="G393" s="2"/>
      <c r="H393" s="3" t="str">
        <f t="shared" si="127"/>
        <v/>
      </c>
      <c r="I393" s="1" t="str">
        <f t="shared" si="128"/>
        <v/>
      </c>
      <c r="J393" s="1" t="str">
        <f t="shared" si="129"/>
        <v/>
      </c>
      <c r="K393" s="10" t="e">
        <f t="shared" si="130"/>
        <v>#N/A</v>
      </c>
      <c r="L393" s="24" t="str">
        <f>SORT2!G393</f>
        <v/>
      </c>
      <c r="M393" s="24" t="str">
        <f>SORT2!H393</f>
        <v/>
      </c>
      <c r="N393" s="1" t="str">
        <f t="shared" si="131"/>
        <v/>
      </c>
      <c r="O393" s="1" t="str">
        <f>IF(N393="","",IF(COUNTIF(L$1:L393,L393)&gt;1,"",1))</f>
        <v/>
      </c>
      <c r="P393" s="1" t="str">
        <f>IF(O393="","",SUM(O$1:O393))</f>
        <v/>
      </c>
      <c r="Q393" s="2"/>
      <c r="R393" s="3" t="str">
        <f t="shared" si="132"/>
        <v/>
      </c>
      <c r="S393" s="1" t="str">
        <f t="shared" si="133"/>
        <v/>
      </c>
      <c r="T393" s="1" t="str">
        <f t="shared" si="134"/>
        <v/>
      </c>
      <c r="U393" s="3">
        <f t="shared" si="135"/>
        <v>126</v>
      </c>
      <c r="V393" s="1" t="str">
        <f t="shared" si="136"/>
        <v/>
      </c>
      <c r="W393" s="1" t="str">
        <f t="shared" si="137"/>
        <v/>
      </c>
      <c r="Y393" s="1">
        <f t="shared" si="125"/>
        <v>94</v>
      </c>
      <c r="Z393" s="10">
        <f t="shared" si="138"/>
        <v>5</v>
      </c>
      <c r="AA393" s="11">
        <f t="shared" si="139"/>
        <v>94</v>
      </c>
      <c r="AB393" s="9" t="str">
        <f t="shared" si="140"/>
        <v>Ricky</v>
      </c>
      <c r="AC393" s="12" t="str">
        <f t="shared" si="141"/>
        <v>Young</v>
      </c>
      <c r="AD393" s="9">
        <f t="shared" si="142"/>
        <v>2140</v>
      </c>
    </row>
    <row r="394" spans="1:30">
      <c r="A394" s="19">
        <f>SORT3!H394</f>
        <v>94</v>
      </c>
      <c r="B394" s="19" t="str">
        <f>SORT3!I394</f>
        <v>Heidi</v>
      </c>
      <c r="C394" s="20">
        <f>SORT3!J394</f>
        <v>1540</v>
      </c>
      <c r="D394" s="20">
        <f t="shared" si="126"/>
        <v>94</v>
      </c>
      <c r="E394" s="1" t="str">
        <f>IF(D394="","",IF(COUNTIF(A$1:A394,A394)&gt;1,"",1))</f>
        <v/>
      </c>
      <c r="F394" s="1" t="str">
        <f>IF(E394="","",SUM(E$1:E394))</f>
        <v/>
      </c>
      <c r="G394" s="2"/>
      <c r="H394" s="3" t="str">
        <f t="shared" si="127"/>
        <v/>
      </c>
      <c r="I394" s="1" t="str">
        <f t="shared" si="128"/>
        <v/>
      </c>
      <c r="J394" s="1" t="str">
        <f t="shared" si="129"/>
        <v/>
      </c>
      <c r="K394" s="10" t="e">
        <f t="shared" si="130"/>
        <v>#N/A</v>
      </c>
      <c r="L394" s="24" t="str">
        <f>SORT2!G394</f>
        <v/>
      </c>
      <c r="M394" s="24" t="str">
        <f>SORT2!H394</f>
        <v/>
      </c>
      <c r="N394" s="1" t="str">
        <f t="shared" si="131"/>
        <v/>
      </c>
      <c r="O394" s="1" t="str">
        <f>IF(N394="","",IF(COUNTIF(L$1:L394,L394)&gt;1,"",1))</f>
        <v/>
      </c>
      <c r="P394" s="1" t="str">
        <f>IF(O394="","",SUM(O$1:O394))</f>
        <v/>
      </c>
      <c r="Q394" s="2"/>
      <c r="R394" s="3" t="str">
        <f t="shared" si="132"/>
        <v/>
      </c>
      <c r="S394" s="1" t="str">
        <f t="shared" si="133"/>
        <v/>
      </c>
      <c r="T394" s="1" t="str">
        <f t="shared" si="134"/>
        <v/>
      </c>
      <c r="U394" s="3">
        <f t="shared" si="135"/>
        <v>126</v>
      </c>
      <c r="V394" s="1" t="str">
        <f t="shared" si="136"/>
        <v/>
      </c>
      <c r="W394" s="1" t="str">
        <f t="shared" si="137"/>
        <v/>
      </c>
      <c r="Y394" s="1">
        <f t="shared" si="125"/>
        <v>94</v>
      </c>
      <c r="Z394" s="10">
        <f t="shared" si="138"/>
        <v>6</v>
      </c>
      <c r="AA394" s="11">
        <f t="shared" si="139"/>
        <v>94</v>
      </c>
      <c r="AB394" s="9" t="str">
        <f t="shared" si="140"/>
        <v>Heidi</v>
      </c>
      <c r="AC394" s="12" t="str">
        <f t="shared" si="141"/>
        <v>Young</v>
      </c>
      <c r="AD394" s="9">
        <f t="shared" si="142"/>
        <v>1540</v>
      </c>
    </row>
    <row r="395" spans="1:30">
      <c r="A395" s="19">
        <f>SORT3!H395</f>
        <v>95</v>
      </c>
      <c r="B395" s="19" t="str">
        <f>SORT3!I395</f>
        <v>Ellen</v>
      </c>
      <c r="C395" s="20">
        <f>SORT3!J395</f>
        <v>1710</v>
      </c>
      <c r="D395" s="20">
        <f t="shared" si="126"/>
        <v>95</v>
      </c>
      <c r="E395" s="1">
        <f>IF(D395="","",IF(COUNTIF(A$1:A395,A395)&gt;1,"",1))</f>
        <v>1</v>
      </c>
      <c r="F395" s="1">
        <f>IF(E395="","",SUM(E$1:E395))</f>
        <v>95</v>
      </c>
      <c r="G395" s="2"/>
      <c r="H395" s="3" t="str">
        <f t="shared" si="127"/>
        <v/>
      </c>
      <c r="I395" s="1" t="str">
        <f t="shared" si="128"/>
        <v/>
      </c>
      <c r="J395" s="1" t="str">
        <f t="shared" si="129"/>
        <v/>
      </c>
      <c r="K395" s="10" t="e">
        <f t="shared" si="130"/>
        <v>#N/A</v>
      </c>
      <c r="L395" s="24" t="str">
        <f>SORT2!G395</f>
        <v/>
      </c>
      <c r="M395" s="24" t="str">
        <f>SORT2!H395</f>
        <v/>
      </c>
      <c r="N395" s="1" t="str">
        <f t="shared" si="131"/>
        <v/>
      </c>
      <c r="O395" s="1" t="str">
        <f>IF(N395="","",IF(COUNTIF(L$1:L395,L395)&gt;1,"",1))</f>
        <v/>
      </c>
      <c r="P395" s="1" t="str">
        <f>IF(O395="","",SUM(O$1:O395))</f>
        <v/>
      </c>
      <c r="Q395" s="2"/>
      <c r="R395" s="3" t="str">
        <f t="shared" si="132"/>
        <v/>
      </c>
      <c r="S395" s="1" t="str">
        <f t="shared" si="133"/>
        <v/>
      </c>
      <c r="T395" s="1" t="str">
        <f t="shared" si="134"/>
        <v/>
      </c>
      <c r="U395" s="3">
        <f t="shared" si="135"/>
        <v>126</v>
      </c>
      <c r="V395" s="1" t="str">
        <f t="shared" si="136"/>
        <v/>
      </c>
      <c r="W395" s="1" t="str">
        <f t="shared" si="137"/>
        <v/>
      </c>
      <c r="Y395" s="1">
        <f t="shared" si="125"/>
        <v>95</v>
      </c>
      <c r="Z395" s="10">
        <f t="shared" si="138"/>
        <v>1</v>
      </c>
      <c r="AA395" s="11">
        <f t="shared" si="139"/>
        <v>95</v>
      </c>
      <c r="AB395" s="9" t="str">
        <f t="shared" si="140"/>
        <v>Ellen</v>
      </c>
      <c r="AC395" s="12" t="str">
        <f t="shared" si="141"/>
        <v>Hall</v>
      </c>
      <c r="AD395" s="9">
        <f t="shared" si="142"/>
        <v>1710</v>
      </c>
    </row>
    <row r="396" spans="1:30">
      <c r="A396" s="19">
        <f>SORT3!H396</f>
        <v>95</v>
      </c>
      <c r="B396" s="19" t="str">
        <f>SORT3!I396</f>
        <v>Robin</v>
      </c>
      <c r="C396" s="20">
        <f>SORT3!J396</f>
        <v>1040</v>
      </c>
      <c r="D396" s="20">
        <f t="shared" si="126"/>
        <v>95</v>
      </c>
      <c r="E396" s="1" t="str">
        <f>IF(D396="","",IF(COUNTIF(A$1:A396,A396)&gt;1,"",1))</f>
        <v/>
      </c>
      <c r="F396" s="1" t="str">
        <f>IF(E396="","",SUM(E$1:E396))</f>
        <v/>
      </c>
      <c r="G396" s="2"/>
      <c r="H396" s="3" t="str">
        <f t="shared" si="127"/>
        <v/>
      </c>
      <c r="I396" s="1" t="str">
        <f t="shared" si="128"/>
        <v/>
      </c>
      <c r="J396" s="1" t="str">
        <f t="shared" si="129"/>
        <v/>
      </c>
      <c r="K396" s="10" t="e">
        <f t="shared" si="130"/>
        <v>#N/A</v>
      </c>
      <c r="L396" s="24" t="str">
        <f>SORT2!G396</f>
        <v/>
      </c>
      <c r="M396" s="24" t="str">
        <f>SORT2!H396</f>
        <v/>
      </c>
      <c r="N396" s="1" t="str">
        <f t="shared" si="131"/>
        <v/>
      </c>
      <c r="O396" s="1" t="str">
        <f>IF(N396="","",IF(COUNTIF(L$1:L396,L396)&gt;1,"",1))</f>
        <v/>
      </c>
      <c r="P396" s="1" t="str">
        <f>IF(O396="","",SUM(O$1:O396))</f>
        <v/>
      </c>
      <c r="Q396" s="2"/>
      <c r="R396" s="3" t="str">
        <f t="shared" si="132"/>
        <v/>
      </c>
      <c r="S396" s="1" t="str">
        <f t="shared" si="133"/>
        <v/>
      </c>
      <c r="T396" s="1" t="str">
        <f t="shared" si="134"/>
        <v/>
      </c>
      <c r="U396" s="3">
        <f t="shared" si="135"/>
        <v>126</v>
      </c>
      <c r="V396" s="1" t="str">
        <f t="shared" si="136"/>
        <v/>
      </c>
      <c r="W396" s="1" t="str">
        <f t="shared" si="137"/>
        <v/>
      </c>
      <c r="Y396" s="1">
        <f t="shared" si="125"/>
        <v>95</v>
      </c>
      <c r="Z396" s="10">
        <f t="shared" si="138"/>
        <v>2</v>
      </c>
      <c r="AA396" s="11">
        <f t="shared" si="139"/>
        <v>95</v>
      </c>
      <c r="AB396" s="9" t="str">
        <f t="shared" si="140"/>
        <v>Robin</v>
      </c>
      <c r="AC396" s="12" t="str">
        <f t="shared" si="141"/>
        <v>Hall</v>
      </c>
      <c r="AD396" s="9">
        <f t="shared" si="142"/>
        <v>1040</v>
      </c>
    </row>
    <row r="397" spans="1:30">
      <c r="A397" s="19">
        <f>SORT3!H397</f>
        <v>95</v>
      </c>
      <c r="B397" s="19" t="str">
        <f>SORT3!I397</f>
        <v>Stacey</v>
      </c>
      <c r="C397" s="20">
        <f>SORT3!J397</f>
        <v>1330</v>
      </c>
      <c r="D397" s="20">
        <f t="shared" si="126"/>
        <v>95</v>
      </c>
      <c r="E397" s="1" t="str">
        <f>IF(D397="","",IF(COUNTIF(A$1:A397,A397)&gt;1,"",1))</f>
        <v/>
      </c>
      <c r="F397" s="1" t="str">
        <f>IF(E397="","",SUM(E$1:E397))</f>
        <v/>
      </c>
      <c r="G397" s="2"/>
      <c r="H397" s="3" t="str">
        <f t="shared" si="127"/>
        <v/>
      </c>
      <c r="I397" s="1" t="str">
        <f t="shared" si="128"/>
        <v/>
      </c>
      <c r="J397" s="1" t="str">
        <f t="shared" si="129"/>
        <v/>
      </c>
      <c r="K397" s="10" t="e">
        <f t="shared" si="130"/>
        <v>#N/A</v>
      </c>
      <c r="L397" s="24" t="str">
        <f>SORT2!G397</f>
        <v/>
      </c>
      <c r="M397" s="24" t="str">
        <f>SORT2!H397</f>
        <v/>
      </c>
      <c r="N397" s="1" t="str">
        <f t="shared" si="131"/>
        <v/>
      </c>
      <c r="O397" s="1" t="str">
        <f>IF(N397="","",IF(COUNTIF(L$1:L397,L397)&gt;1,"",1))</f>
        <v/>
      </c>
      <c r="P397" s="1" t="str">
        <f>IF(O397="","",SUM(O$1:O397))</f>
        <v/>
      </c>
      <c r="Q397" s="2"/>
      <c r="R397" s="3" t="str">
        <f t="shared" si="132"/>
        <v/>
      </c>
      <c r="S397" s="1" t="str">
        <f t="shared" si="133"/>
        <v/>
      </c>
      <c r="T397" s="1" t="str">
        <f t="shared" si="134"/>
        <v/>
      </c>
      <c r="U397" s="3">
        <f t="shared" si="135"/>
        <v>126</v>
      </c>
      <c r="V397" s="1" t="str">
        <f t="shared" si="136"/>
        <v/>
      </c>
      <c r="W397" s="1" t="str">
        <f t="shared" si="137"/>
        <v/>
      </c>
      <c r="Y397" s="1">
        <f t="shared" si="125"/>
        <v>95</v>
      </c>
      <c r="Z397" s="10">
        <f t="shared" si="138"/>
        <v>3</v>
      </c>
      <c r="AA397" s="11">
        <f t="shared" si="139"/>
        <v>95</v>
      </c>
      <c r="AB397" s="9" t="str">
        <f t="shared" si="140"/>
        <v>Stacey</v>
      </c>
      <c r="AC397" s="12" t="str">
        <f t="shared" si="141"/>
        <v>Hall</v>
      </c>
      <c r="AD397" s="9">
        <f t="shared" si="142"/>
        <v>1330</v>
      </c>
    </row>
    <row r="398" spans="1:30">
      <c r="A398" s="19">
        <f>SORT3!H398</f>
        <v>95</v>
      </c>
      <c r="B398" s="19" t="str">
        <f>SORT3!I398</f>
        <v>Marc</v>
      </c>
      <c r="C398" s="20">
        <f>SORT3!J398</f>
        <v>2410</v>
      </c>
      <c r="D398" s="20">
        <f t="shared" si="126"/>
        <v>95</v>
      </c>
      <c r="E398" s="1" t="str">
        <f>IF(D398="","",IF(COUNTIF(A$1:A398,A398)&gt;1,"",1))</f>
        <v/>
      </c>
      <c r="F398" s="1" t="str">
        <f>IF(E398="","",SUM(E$1:E398))</f>
        <v/>
      </c>
      <c r="G398" s="2"/>
      <c r="H398" s="3" t="str">
        <f t="shared" si="127"/>
        <v/>
      </c>
      <c r="I398" s="1" t="str">
        <f t="shared" si="128"/>
        <v/>
      </c>
      <c r="J398" s="1" t="str">
        <f t="shared" si="129"/>
        <v/>
      </c>
      <c r="K398" s="10" t="e">
        <f t="shared" si="130"/>
        <v>#N/A</v>
      </c>
      <c r="L398" s="24" t="str">
        <f>SORT2!G398</f>
        <v/>
      </c>
      <c r="M398" s="24" t="str">
        <f>SORT2!H398</f>
        <v/>
      </c>
      <c r="N398" s="1" t="str">
        <f t="shared" si="131"/>
        <v/>
      </c>
      <c r="O398" s="1" t="str">
        <f>IF(N398="","",IF(COUNTIF(L$1:L398,L398)&gt;1,"",1))</f>
        <v/>
      </c>
      <c r="P398" s="1" t="str">
        <f>IF(O398="","",SUM(O$1:O398))</f>
        <v/>
      </c>
      <c r="Q398" s="2"/>
      <c r="R398" s="3" t="str">
        <f t="shared" si="132"/>
        <v/>
      </c>
      <c r="S398" s="1" t="str">
        <f t="shared" si="133"/>
        <v/>
      </c>
      <c r="T398" s="1" t="str">
        <f t="shared" si="134"/>
        <v/>
      </c>
      <c r="U398" s="3">
        <f t="shared" si="135"/>
        <v>126</v>
      </c>
      <c r="V398" s="1" t="str">
        <f t="shared" si="136"/>
        <v/>
      </c>
      <c r="W398" s="1" t="str">
        <f t="shared" si="137"/>
        <v/>
      </c>
      <c r="Y398" s="1">
        <f t="shared" si="125"/>
        <v>95</v>
      </c>
      <c r="Z398" s="10">
        <f t="shared" si="138"/>
        <v>4</v>
      </c>
      <c r="AA398" s="11">
        <f t="shared" si="139"/>
        <v>95</v>
      </c>
      <c r="AB398" s="9" t="str">
        <f t="shared" si="140"/>
        <v>Marc</v>
      </c>
      <c r="AC398" s="12" t="str">
        <f t="shared" si="141"/>
        <v>Hall</v>
      </c>
      <c r="AD398" s="9">
        <f t="shared" si="142"/>
        <v>2410</v>
      </c>
    </row>
    <row r="399" spans="1:30">
      <c r="A399" s="19">
        <f>SORT3!H399</f>
        <v>95</v>
      </c>
      <c r="B399" s="19" t="str">
        <f>SORT3!I399</f>
        <v>Javier</v>
      </c>
      <c r="C399" s="20">
        <f>SORT3!J399</f>
        <v>1360</v>
      </c>
      <c r="D399" s="20">
        <f t="shared" si="126"/>
        <v>95</v>
      </c>
      <c r="E399" s="1" t="str">
        <f>IF(D399="","",IF(COUNTIF(A$1:A399,A399)&gt;1,"",1))</f>
        <v/>
      </c>
      <c r="F399" s="1" t="str">
        <f>IF(E399="","",SUM(E$1:E399))</f>
        <v/>
      </c>
      <c r="G399" s="2"/>
      <c r="H399" s="3" t="str">
        <f t="shared" si="127"/>
        <v/>
      </c>
      <c r="I399" s="1" t="str">
        <f t="shared" si="128"/>
        <v/>
      </c>
      <c r="J399" s="1" t="str">
        <f t="shared" si="129"/>
        <v/>
      </c>
      <c r="K399" s="10" t="e">
        <f t="shared" si="130"/>
        <v>#N/A</v>
      </c>
      <c r="L399" s="24" t="str">
        <f>SORT2!G399</f>
        <v/>
      </c>
      <c r="M399" s="24" t="str">
        <f>SORT2!H399</f>
        <v/>
      </c>
      <c r="N399" s="1" t="str">
        <f t="shared" si="131"/>
        <v/>
      </c>
      <c r="O399" s="1" t="str">
        <f>IF(N399="","",IF(COUNTIF(L$1:L399,L399)&gt;1,"",1))</f>
        <v/>
      </c>
      <c r="P399" s="1" t="str">
        <f>IF(O399="","",SUM(O$1:O399))</f>
        <v/>
      </c>
      <c r="Q399" s="2"/>
      <c r="R399" s="3" t="str">
        <f t="shared" si="132"/>
        <v/>
      </c>
      <c r="S399" s="1" t="str">
        <f t="shared" si="133"/>
        <v/>
      </c>
      <c r="T399" s="1" t="str">
        <f t="shared" si="134"/>
        <v/>
      </c>
      <c r="U399" s="3">
        <f t="shared" si="135"/>
        <v>126</v>
      </c>
      <c r="V399" s="1" t="str">
        <f t="shared" si="136"/>
        <v/>
      </c>
      <c r="W399" s="1" t="str">
        <f t="shared" si="137"/>
        <v/>
      </c>
      <c r="Y399" s="1">
        <f t="shared" si="125"/>
        <v>95</v>
      </c>
      <c r="Z399" s="10">
        <f t="shared" si="138"/>
        <v>5</v>
      </c>
      <c r="AA399" s="11">
        <f t="shared" si="139"/>
        <v>95</v>
      </c>
      <c r="AB399" s="9" t="str">
        <f t="shared" si="140"/>
        <v>Javier</v>
      </c>
      <c r="AC399" s="12" t="str">
        <f t="shared" si="141"/>
        <v>Hall</v>
      </c>
      <c r="AD399" s="9">
        <f t="shared" si="142"/>
        <v>1360</v>
      </c>
    </row>
    <row r="400" spans="1:30">
      <c r="A400" s="19">
        <f>SORT3!H400</f>
        <v>95</v>
      </c>
      <c r="B400" s="19" t="str">
        <f>SORT3!I400</f>
        <v>Clara</v>
      </c>
      <c r="C400" s="20">
        <f>SORT3!J400</f>
        <v>2890</v>
      </c>
      <c r="D400" s="20">
        <f t="shared" si="126"/>
        <v>95</v>
      </c>
      <c r="E400" s="1" t="str">
        <f>IF(D400="","",IF(COUNTIF(A$1:A400,A400)&gt;1,"",1))</f>
        <v/>
      </c>
      <c r="F400" s="1" t="str">
        <f>IF(E400="","",SUM(E$1:E400))</f>
        <v/>
      </c>
      <c r="G400" s="2"/>
      <c r="H400" s="3" t="str">
        <f t="shared" si="127"/>
        <v/>
      </c>
      <c r="I400" s="1" t="str">
        <f t="shared" si="128"/>
        <v/>
      </c>
      <c r="J400" s="1" t="str">
        <f t="shared" si="129"/>
        <v/>
      </c>
      <c r="K400" s="10" t="e">
        <f t="shared" si="130"/>
        <v>#N/A</v>
      </c>
      <c r="L400" s="24" t="str">
        <f>SORT2!G400</f>
        <v/>
      </c>
      <c r="M400" s="24" t="str">
        <f>SORT2!H400</f>
        <v/>
      </c>
      <c r="N400" s="1" t="str">
        <f t="shared" si="131"/>
        <v/>
      </c>
      <c r="O400" s="1" t="str">
        <f>IF(N400="","",IF(COUNTIF(L$1:L400,L400)&gt;1,"",1))</f>
        <v/>
      </c>
      <c r="P400" s="1" t="str">
        <f>IF(O400="","",SUM(O$1:O400))</f>
        <v/>
      </c>
      <c r="Q400" s="2"/>
      <c r="R400" s="3" t="str">
        <f t="shared" si="132"/>
        <v/>
      </c>
      <c r="S400" s="1" t="str">
        <f t="shared" si="133"/>
        <v/>
      </c>
      <c r="T400" s="1" t="str">
        <f t="shared" si="134"/>
        <v/>
      </c>
      <c r="U400" s="3">
        <f t="shared" si="135"/>
        <v>126</v>
      </c>
      <c r="V400" s="1" t="str">
        <f t="shared" si="136"/>
        <v/>
      </c>
      <c r="W400" s="1" t="str">
        <f t="shared" si="137"/>
        <v/>
      </c>
      <c r="Y400" s="1">
        <f t="shared" si="125"/>
        <v>95</v>
      </c>
      <c r="Z400" s="10">
        <f t="shared" si="138"/>
        <v>6</v>
      </c>
      <c r="AA400" s="11">
        <f t="shared" si="139"/>
        <v>95</v>
      </c>
      <c r="AB400" s="9" t="str">
        <f t="shared" si="140"/>
        <v>Clara</v>
      </c>
      <c r="AC400" s="12" t="str">
        <f t="shared" si="141"/>
        <v>Hall</v>
      </c>
      <c r="AD400" s="9">
        <f t="shared" si="142"/>
        <v>2890</v>
      </c>
    </row>
    <row r="401" spans="1:30">
      <c r="A401" s="19">
        <f>SORT3!H401</f>
        <v>95</v>
      </c>
      <c r="B401" s="19" t="str">
        <f>SORT3!I401</f>
        <v>Joyce</v>
      </c>
      <c r="C401" s="20">
        <f>SORT3!J401</f>
        <v>650</v>
      </c>
      <c r="D401" s="20">
        <f t="shared" si="126"/>
        <v>95</v>
      </c>
      <c r="E401" s="1" t="str">
        <f>IF(D401="","",IF(COUNTIF(A$1:A401,A401)&gt;1,"",1))</f>
        <v/>
      </c>
      <c r="F401" s="1" t="str">
        <f>IF(E401="","",SUM(E$1:E401))</f>
        <v/>
      </c>
      <c r="G401" s="2"/>
      <c r="H401" s="3" t="str">
        <f t="shared" si="127"/>
        <v/>
      </c>
      <c r="I401" s="1" t="str">
        <f t="shared" si="128"/>
        <v/>
      </c>
      <c r="J401" s="1" t="str">
        <f t="shared" si="129"/>
        <v/>
      </c>
      <c r="K401" s="10" t="e">
        <f t="shared" si="130"/>
        <v>#N/A</v>
      </c>
      <c r="L401" s="24" t="str">
        <f>SORT2!G401</f>
        <v/>
      </c>
      <c r="M401" s="24" t="str">
        <f>SORT2!H401</f>
        <v/>
      </c>
      <c r="N401" s="1" t="str">
        <f t="shared" si="131"/>
        <v/>
      </c>
      <c r="O401" s="1" t="str">
        <f>IF(N401="","",IF(COUNTIF(L$1:L401,L401)&gt;1,"",1))</f>
        <v/>
      </c>
      <c r="P401" s="1" t="str">
        <f>IF(O401="","",SUM(O$1:O401))</f>
        <v/>
      </c>
      <c r="Q401" s="2"/>
      <c r="R401" s="3" t="str">
        <f t="shared" si="132"/>
        <v/>
      </c>
      <c r="S401" s="1" t="str">
        <f t="shared" si="133"/>
        <v/>
      </c>
      <c r="T401" s="1" t="str">
        <f t="shared" si="134"/>
        <v/>
      </c>
      <c r="U401" s="3">
        <f t="shared" si="135"/>
        <v>126</v>
      </c>
      <c r="V401" s="1" t="str">
        <f t="shared" si="136"/>
        <v/>
      </c>
      <c r="W401" s="1" t="str">
        <f t="shared" si="137"/>
        <v/>
      </c>
      <c r="Y401" s="1">
        <f t="shared" si="125"/>
        <v>95</v>
      </c>
      <c r="Z401" s="10">
        <f t="shared" si="138"/>
        <v>7</v>
      </c>
      <c r="AA401" s="11">
        <f t="shared" si="139"/>
        <v>95</v>
      </c>
      <c r="AB401" s="9" t="str">
        <f t="shared" si="140"/>
        <v>Joyce</v>
      </c>
      <c r="AC401" s="12" t="str">
        <f t="shared" si="141"/>
        <v>Hall</v>
      </c>
      <c r="AD401" s="9">
        <f t="shared" si="142"/>
        <v>650</v>
      </c>
    </row>
    <row r="402" spans="1:30">
      <c r="A402" s="19">
        <f>SORT3!H402</f>
        <v>96</v>
      </c>
      <c r="B402" s="19" t="str">
        <f>SORT3!I402</f>
        <v>George</v>
      </c>
      <c r="C402" s="20">
        <f>SORT3!J402</f>
        <v>1800</v>
      </c>
      <c r="D402" s="20">
        <f t="shared" si="126"/>
        <v>96</v>
      </c>
      <c r="E402" s="1">
        <f>IF(D402="","",IF(COUNTIF(A$1:A402,A402)&gt;1,"",1))</f>
        <v>1</v>
      </c>
      <c r="F402" s="1">
        <f>IF(E402="","",SUM(E$1:E402))</f>
        <v>96</v>
      </c>
      <c r="G402" s="2"/>
      <c r="H402" s="3" t="str">
        <f t="shared" si="127"/>
        <v/>
      </c>
      <c r="I402" s="1" t="str">
        <f t="shared" si="128"/>
        <v/>
      </c>
      <c r="J402" s="1" t="str">
        <f t="shared" si="129"/>
        <v/>
      </c>
      <c r="K402" s="10" t="e">
        <f t="shared" si="130"/>
        <v>#N/A</v>
      </c>
      <c r="L402" s="24" t="str">
        <f>SORT2!G402</f>
        <v/>
      </c>
      <c r="M402" s="24" t="str">
        <f>SORT2!H402</f>
        <v/>
      </c>
      <c r="N402" s="1" t="str">
        <f t="shared" si="131"/>
        <v/>
      </c>
      <c r="O402" s="1" t="str">
        <f>IF(N402="","",IF(COUNTIF(L$1:L402,L402)&gt;1,"",1))</f>
        <v/>
      </c>
      <c r="P402" s="1" t="str">
        <f>IF(O402="","",SUM(O$1:O402))</f>
        <v/>
      </c>
      <c r="Q402" s="2"/>
      <c r="R402" s="3" t="str">
        <f t="shared" si="132"/>
        <v/>
      </c>
      <c r="S402" s="1" t="str">
        <f t="shared" si="133"/>
        <v/>
      </c>
      <c r="T402" s="1" t="str">
        <f t="shared" si="134"/>
        <v/>
      </c>
      <c r="U402" s="3">
        <f t="shared" si="135"/>
        <v>126</v>
      </c>
      <c r="V402" s="1" t="str">
        <f t="shared" si="136"/>
        <v/>
      </c>
      <c r="W402" s="1" t="str">
        <f t="shared" si="137"/>
        <v/>
      </c>
      <c r="Y402" s="1">
        <f t="shared" si="125"/>
        <v>96</v>
      </c>
      <c r="Z402" s="10">
        <f t="shared" si="138"/>
        <v>1</v>
      </c>
      <c r="AA402" s="11">
        <f t="shared" si="139"/>
        <v>96</v>
      </c>
      <c r="AB402" s="9" t="str">
        <f t="shared" si="140"/>
        <v>George</v>
      </c>
      <c r="AC402" s="12" t="str">
        <f t="shared" si="141"/>
        <v>Barnes</v>
      </c>
      <c r="AD402" s="9">
        <f t="shared" si="142"/>
        <v>1800</v>
      </c>
    </row>
    <row r="403" spans="1:30">
      <c r="A403" s="19">
        <f>SORT3!H403</f>
        <v>96</v>
      </c>
      <c r="B403" s="19" t="str">
        <f>SORT3!I403</f>
        <v>Anna</v>
      </c>
      <c r="C403" s="20">
        <f>SORT3!J403</f>
        <v>1720</v>
      </c>
      <c r="D403" s="20">
        <f t="shared" si="126"/>
        <v>96</v>
      </c>
      <c r="E403" s="1" t="str">
        <f>IF(D403="","",IF(COUNTIF(A$1:A403,A403)&gt;1,"",1))</f>
        <v/>
      </c>
      <c r="F403" s="1" t="str">
        <f>IF(E403="","",SUM(E$1:E403))</f>
        <v/>
      </c>
      <c r="G403" s="2"/>
      <c r="H403" s="3" t="str">
        <f t="shared" si="127"/>
        <v/>
      </c>
      <c r="I403" s="1" t="str">
        <f t="shared" si="128"/>
        <v/>
      </c>
      <c r="J403" s="1" t="str">
        <f t="shared" si="129"/>
        <v/>
      </c>
      <c r="K403" s="10" t="e">
        <f t="shared" si="130"/>
        <v>#N/A</v>
      </c>
      <c r="L403" s="24" t="str">
        <f>SORT2!G403</f>
        <v/>
      </c>
      <c r="M403" s="24" t="str">
        <f>SORT2!H403</f>
        <v/>
      </c>
      <c r="N403" s="1" t="str">
        <f t="shared" si="131"/>
        <v/>
      </c>
      <c r="O403" s="1" t="str">
        <f>IF(N403="","",IF(COUNTIF(L$1:L403,L403)&gt;1,"",1))</f>
        <v/>
      </c>
      <c r="P403" s="1" t="str">
        <f>IF(O403="","",SUM(O$1:O403))</f>
        <v/>
      </c>
      <c r="Q403" s="2"/>
      <c r="R403" s="3" t="str">
        <f t="shared" si="132"/>
        <v/>
      </c>
      <c r="S403" s="1" t="str">
        <f t="shared" si="133"/>
        <v/>
      </c>
      <c r="T403" s="1" t="str">
        <f t="shared" si="134"/>
        <v/>
      </c>
      <c r="U403" s="3">
        <f t="shared" si="135"/>
        <v>126</v>
      </c>
      <c r="V403" s="1" t="str">
        <f t="shared" si="136"/>
        <v/>
      </c>
      <c r="W403" s="1" t="str">
        <f t="shared" si="137"/>
        <v/>
      </c>
      <c r="Y403" s="1">
        <f t="shared" si="125"/>
        <v>96</v>
      </c>
      <c r="Z403" s="10">
        <f t="shared" si="138"/>
        <v>2</v>
      </c>
      <c r="AA403" s="11">
        <f t="shared" si="139"/>
        <v>96</v>
      </c>
      <c r="AB403" s="9" t="str">
        <f t="shared" si="140"/>
        <v>Anna</v>
      </c>
      <c r="AC403" s="12" t="str">
        <f t="shared" si="141"/>
        <v>Barnes</v>
      </c>
      <c r="AD403" s="9">
        <f t="shared" si="142"/>
        <v>1720</v>
      </c>
    </row>
    <row r="404" spans="1:30">
      <c r="A404" s="19">
        <f>SORT3!H404</f>
        <v>97</v>
      </c>
      <c r="B404" s="19" t="str">
        <f>SORT3!I404</f>
        <v>Hector</v>
      </c>
      <c r="C404" s="20">
        <f>SORT3!J404</f>
        <v>1930</v>
      </c>
      <c r="D404" s="20">
        <f t="shared" si="126"/>
        <v>97</v>
      </c>
      <c r="E404" s="1">
        <f>IF(D404="","",IF(COUNTIF(A$1:A404,A404)&gt;1,"",1))</f>
        <v>1</v>
      </c>
      <c r="F404" s="1">
        <f>IF(E404="","",SUM(E$1:E404))</f>
        <v>97</v>
      </c>
      <c r="G404" s="2"/>
      <c r="H404" s="3" t="str">
        <f t="shared" si="127"/>
        <v/>
      </c>
      <c r="I404" s="1" t="str">
        <f t="shared" si="128"/>
        <v/>
      </c>
      <c r="J404" s="1" t="str">
        <f t="shared" si="129"/>
        <v/>
      </c>
      <c r="K404" s="10" t="e">
        <f t="shared" si="130"/>
        <v>#N/A</v>
      </c>
      <c r="L404" s="24" t="str">
        <f>SORT2!G404</f>
        <v/>
      </c>
      <c r="M404" s="24" t="str">
        <f>SORT2!H404</f>
        <v/>
      </c>
      <c r="N404" s="1" t="str">
        <f t="shared" si="131"/>
        <v/>
      </c>
      <c r="O404" s="1" t="str">
        <f>IF(N404="","",IF(COUNTIF(L$1:L404,L404)&gt;1,"",1))</f>
        <v/>
      </c>
      <c r="P404" s="1" t="str">
        <f>IF(O404="","",SUM(O$1:O404))</f>
        <v/>
      </c>
      <c r="Q404" s="2"/>
      <c r="R404" s="3" t="str">
        <f t="shared" si="132"/>
        <v/>
      </c>
      <c r="S404" s="1" t="str">
        <f t="shared" si="133"/>
        <v/>
      </c>
      <c r="T404" s="1" t="str">
        <f t="shared" si="134"/>
        <v/>
      </c>
      <c r="U404" s="3">
        <f t="shared" si="135"/>
        <v>126</v>
      </c>
      <c r="V404" s="1" t="str">
        <f t="shared" si="136"/>
        <v/>
      </c>
      <c r="W404" s="1" t="str">
        <f t="shared" si="137"/>
        <v/>
      </c>
      <c r="Y404" s="1">
        <f t="shared" si="125"/>
        <v>97</v>
      </c>
      <c r="Z404" s="10">
        <f t="shared" si="138"/>
        <v>1</v>
      </c>
      <c r="AA404" s="11">
        <f t="shared" si="139"/>
        <v>97</v>
      </c>
      <c r="AB404" s="9" t="str">
        <f t="shared" si="140"/>
        <v>Hector</v>
      </c>
      <c r="AC404" s="12" t="str">
        <f t="shared" si="141"/>
        <v>Lewis</v>
      </c>
      <c r="AD404" s="9">
        <f t="shared" si="142"/>
        <v>1930</v>
      </c>
    </row>
    <row r="405" spans="1:30">
      <c r="A405" s="19">
        <f>SORT3!H405</f>
        <v>97</v>
      </c>
      <c r="B405" s="19" t="str">
        <f>SORT3!I405</f>
        <v>Sylvia</v>
      </c>
      <c r="C405" s="20">
        <f>SORT3!J405</f>
        <v>600</v>
      </c>
      <c r="D405" s="20">
        <f t="shared" si="126"/>
        <v>97</v>
      </c>
      <c r="E405" s="1" t="str">
        <f>IF(D405="","",IF(COUNTIF(A$1:A405,A405)&gt;1,"",1))</f>
        <v/>
      </c>
      <c r="F405" s="1" t="str">
        <f>IF(E405="","",SUM(E$1:E405))</f>
        <v/>
      </c>
      <c r="G405" s="2"/>
      <c r="H405" s="3" t="str">
        <f t="shared" si="127"/>
        <v/>
      </c>
      <c r="I405" s="1" t="str">
        <f t="shared" si="128"/>
        <v/>
      </c>
      <c r="J405" s="1" t="str">
        <f t="shared" si="129"/>
        <v/>
      </c>
      <c r="K405" s="10" t="e">
        <f t="shared" si="130"/>
        <v>#N/A</v>
      </c>
      <c r="L405" s="24" t="str">
        <f>SORT2!G405</f>
        <v/>
      </c>
      <c r="M405" s="24" t="str">
        <f>SORT2!H405</f>
        <v/>
      </c>
      <c r="N405" s="1" t="str">
        <f t="shared" si="131"/>
        <v/>
      </c>
      <c r="O405" s="1" t="str">
        <f>IF(N405="","",IF(COUNTIF(L$1:L405,L405)&gt;1,"",1))</f>
        <v/>
      </c>
      <c r="P405" s="1" t="str">
        <f>IF(O405="","",SUM(O$1:O405))</f>
        <v/>
      </c>
      <c r="Q405" s="2"/>
      <c r="R405" s="3" t="str">
        <f t="shared" si="132"/>
        <v/>
      </c>
      <c r="S405" s="1" t="str">
        <f t="shared" si="133"/>
        <v/>
      </c>
      <c r="T405" s="1" t="str">
        <f t="shared" si="134"/>
        <v/>
      </c>
      <c r="U405" s="3">
        <f t="shared" si="135"/>
        <v>126</v>
      </c>
      <c r="V405" s="1" t="str">
        <f t="shared" si="136"/>
        <v/>
      </c>
      <c r="W405" s="1" t="str">
        <f t="shared" si="137"/>
        <v/>
      </c>
      <c r="Y405" s="1">
        <f t="shared" si="125"/>
        <v>97</v>
      </c>
      <c r="Z405" s="10">
        <f t="shared" si="138"/>
        <v>2</v>
      </c>
      <c r="AA405" s="11">
        <f t="shared" si="139"/>
        <v>97</v>
      </c>
      <c r="AB405" s="9" t="str">
        <f t="shared" si="140"/>
        <v>Sylvia</v>
      </c>
      <c r="AC405" s="12" t="str">
        <f t="shared" si="141"/>
        <v>Lewis</v>
      </c>
      <c r="AD405" s="9">
        <f t="shared" si="142"/>
        <v>600</v>
      </c>
    </row>
    <row r="406" spans="1:30">
      <c r="A406" s="19">
        <f>SORT3!H406</f>
        <v>98</v>
      </c>
      <c r="B406" s="19" t="str">
        <f>SORT3!I406</f>
        <v>Angel</v>
      </c>
      <c r="C406" s="20">
        <f>SORT3!J406</f>
        <v>2360</v>
      </c>
      <c r="D406" s="20">
        <f t="shared" si="126"/>
        <v>98</v>
      </c>
      <c r="E406" s="1">
        <f>IF(D406="","",IF(COUNTIF(A$1:A406,A406)&gt;1,"",1))</f>
        <v>1</v>
      </c>
      <c r="F406" s="1">
        <f>IF(E406="","",SUM(E$1:E406))</f>
        <v>98</v>
      </c>
      <c r="G406" s="2"/>
      <c r="H406" s="3" t="str">
        <f t="shared" si="127"/>
        <v/>
      </c>
      <c r="I406" s="1" t="str">
        <f t="shared" si="128"/>
        <v/>
      </c>
      <c r="J406" s="1" t="str">
        <f t="shared" si="129"/>
        <v/>
      </c>
      <c r="K406" s="10" t="e">
        <f t="shared" si="130"/>
        <v>#N/A</v>
      </c>
      <c r="L406" s="24" t="str">
        <f>SORT2!G406</f>
        <v/>
      </c>
      <c r="M406" s="24" t="str">
        <f>SORT2!H406</f>
        <v/>
      </c>
      <c r="N406" s="1" t="str">
        <f t="shared" si="131"/>
        <v/>
      </c>
      <c r="O406" s="1" t="str">
        <f>IF(N406="","",IF(COUNTIF(L$1:L406,L406)&gt;1,"",1))</f>
        <v/>
      </c>
      <c r="P406" s="1" t="str">
        <f>IF(O406="","",SUM(O$1:O406))</f>
        <v/>
      </c>
      <c r="Q406" s="2"/>
      <c r="R406" s="3" t="str">
        <f t="shared" si="132"/>
        <v/>
      </c>
      <c r="S406" s="1" t="str">
        <f t="shared" si="133"/>
        <v/>
      </c>
      <c r="T406" s="1" t="str">
        <f t="shared" si="134"/>
        <v/>
      </c>
      <c r="U406" s="3">
        <f t="shared" si="135"/>
        <v>126</v>
      </c>
      <c r="V406" s="1" t="str">
        <f t="shared" si="136"/>
        <v/>
      </c>
      <c r="W406" s="1" t="str">
        <f t="shared" si="137"/>
        <v/>
      </c>
      <c r="Y406" s="1">
        <f t="shared" si="125"/>
        <v>98</v>
      </c>
      <c r="Z406" s="10">
        <f t="shared" si="138"/>
        <v>1</v>
      </c>
      <c r="AA406" s="11">
        <f t="shared" si="139"/>
        <v>98</v>
      </c>
      <c r="AB406" s="9" t="str">
        <f t="shared" si="140"/>
        <v>Angel</v>
      </c>
      <c r="AC406" s="12" t="str">
        <f t="shared" si="141"/>
        <v>Anderson</v>
      </c>
      <c r="AD406" s="9">
        <f t="shared" si="142"/>
        <v>2360</v>
      </c>
    </row>
    <row r="407" spans="1:30">
      <c r="A407" s="19">
        <f>SORT3!H407</f>
        <v>98</v>
      </c>
      <c r="B407" s="19" t="str">
        <f>SORT3!I407</f>
        <v>Alma</v>
      </c>
      <c r="C407" s="20">
        <f>SORT3!J407</f>
        <v>2720</v>
      </c>
      <c r="D407" s="20">
        <f t="shared" si="126"/>
        <v>98</v>
      </c>
      <c r="E407" s="1" t="str">
        <f>IF(D407="","",IF(COUNTIF(A$1:A407,A407)&gt;1,"",1))</f>
        <v/>
      </c>
      <c r="F407" s="1" t="str">
        <f>IF(E407="","",SUM(E$1:E407))</f>
        <v/>
      </c>
      <c r="G407" s="2"/>
      <c r="H407" s="3" t="str">
        <f t="shared" si="127"/>
        <v/>
      </c>
      <c r="I407" s="1" t="str">
        <f t="shared" si="128"/>
        <v/>
      </c>
      <c r="J407" s="1" t="str">
        <f t="shared" si="129"/>
        <v/>
      </c>
      <c r="K407" s="10" t="e">
        <f t="shared" si="130"/>
        <v>#N/A</v>
      </c>
      <c r="L407" s="24" t="str">
        <f>SORT2!G407</f>
        <v/>
      </c>
      <c r="M407" s="24" t="str">
        <f>SORT2!H407</f>
        <v/>
      </c>
      <c r="N407" s="1" t="str">
        <f t="shared" si="131"/>
        <v/>
      </c>
      <c r="O407" s="1" t="str">
        <f>IF(N407="","",IF(COUNTIF(L$1:L407,L407)&gt;1,"",1))</f>
        <v/>
      </c>
      <c r="P407" s="1" t="str">
        <f>IF(O407="","",SUM(O$1:O407))</f>
        <v/>
      </c>
      <c r="Q407" s="2"/>
      <c r="R407" s="3" t="str">
        <f t="shared" si="132"/>
        <v/>
      </c>
      <c r="S407" s="1" t="str">
        <f t="shared" si="133"/>
        <v/>
      </c>
      <c r="T407" s="1" t="str">
        <f t="shared" si="134"/>
        <v/>
      </c>
      <c r="U407" s="3">
        <f t="shared" si="135"/>
        <v>126</v>
      </c>
      <c r="V407" s="1" t="str">
        <f t="shared" si="136"/>
        <v/>
      </c>
      <c r="W407" s="1" t="str">
        <f t="shared" si="137"/>
        <v/>
      </c>
      <c r="Y407" s="1">
        <f t="shared" si="125"/>
        <v>98</v>
      </c>
      <c r="Z407" s="10">
        <f t="shared" si="138"/>
        <v>2</v>
      </c>
      <c r="AA407" s="11">
        <f t="shared" si="139"/>
        <v>98</v>
      </c>
      <c r="AB407" s="9" t="str">
        <f t="shared" si="140"/>
        <v>Alma</v>
      </c>
      <c r="AC407" s="12" t="str">
        <f t="shared" si="141"/>
        <v>Anderson</v>
      </c>
      <c r="AD407" s="9">
        <f t="shared" si="142"/>
        <v>2720</v>
      </c>
    </row>
    <row r="408" spans="1:30">
      <c r="A408" s="19">
        <f>SORT3!H408</f>
        <v>99</v>
      </c>
      <c r="B408" s="19" t="str">
        <f>SORT3!I408</f>
        <v>Tom</v>
      </c>
      <c r="C408" s="20">
        <f>SORT3!J408</f>
        <v>2220</v>
      </c>
      <c r="D408" s="20">
        <f t="shared" si="126"/>
        <v>99</v>
      </c>
      <c r="E408" s="1">
        <f>IF(D408="","",IF(COUNTIF(A$1:A408,A408)&gt;1,"",1))</f>
        <v>1</v>
      </c>
      <c r="F408" s="1">
        <f>IF(E408="","",SUM(E$1:E408))</f>
        <v>99</v>
      </c>
      <c r="G408" s="2"/>
      <c r="H408" s="3" t="str">
        <f t="shared" si="127"/>
        <v/>
      </c>
      <c r="I408" s="1" t="str">
        <f t="shared" si="128"/>
        <v/>
      </c>
      <c r="J408" s="1" t="str">
        <f t="shared" si="129"/>
        <v/>
      </c>
      <c r="K408" s="10" t="e">
        <f t="shared" si="130"/>
        <v>#N/A</v>
      </c>
      <c r="L408" s="24" t="str">
        <f>SORT2!G408</f>
        <v/>
      </c>
      <c r="M408" s="24" t="str">
        <f>SORT2!H408</f>
        <v/>
      </c>
      <c r="N408" s="1" t="str">
        <f t="shared" si="131"/>
        <v/>
      </c>
      <c r="O408" s="1" t="str">
        <f>IF(N408="","",IF(COUNTIF(L$1:L408,L408)&gt;1,"",1))</f>
        <v/>
      </c>
      <c r="P408" s="1" t="str">
        <f>IF(O408="","",SUM(O$1:O408))</f>
        <v/>
      </c>
      <c r="Q408" s="2"/>
      <c r="R408" s="3" t="str">
        <f t="shared" si="132"/>
        <v/>
      </c>
      <c r="S408" s="1" t="str">
        <f t="shared" si="133"/>
        <v/>
      </c>
      <c r="T408" s="1" t="str">
        <f t="shared" si="134"/>
        <v/>
      </c>
      <c r="U408" s="3">
        <f t="shared" si="135"/>
        <v>126</v>
      </c>
      <c r="V408" s="1" t="str">
        <f t="shared" si="136"/>
        <v/>
      </c>
      <c r="W408" s="1" t="str">
        <f t="shared" si="137"/>
        <v/>
      </c>
      <c r="Y408" s="1">
        <f t="shared" si="125"/>
        <v>99</v>
      </c>
      <c r="Z408" s="10">
        <f t="shared" si="138"/>
        <v>1</v>
      </c>
      <c r="AA408" s="11">
        <f t="shared" si="139"/>
        <v>99</v>
      </c>
      <c r="AB408" s="9" t="str">
        <f t="shared" si="140"/>
        <v>Tom</v>
      </c>
      <c r="AC408" s="12" t="str">
        <f t="shared" si="141"/>
        <v>Jenkins</v>
      </c>
      <c r="AD408" s="9">
        <f t="shared" si="142"/>
        <v>2220</v>
      </c>
    </row>
    <row r="409" spans="1:30">
      <c r="A409" s="19">
        <f>SORT3!H409</f>
        <v>99</v>
      </c>
      <c r="B409" s="19" t="str">
        <f>SORT3!I409</f>
        <v>Ruth</v>
      </c>
      <c r="C409" s="20">
        <f>SORT3!J409</f>
        <v>2580</v>
      </c>
      <c r="D409" s="20">
        <f t="shared" si="126"/>
        <v>99</v>
      </c>
      <c r="E409" s="1" t="str">
        <f>IF(D409="","",IF(COUNTIF(A$1:A409,A409)&gt;1,"",1))</f>
        <v/>
      </c>
      <c r="F409" s="1" t="str">
        <f>IF(E409="","",SUM(E$1:E409))</f>
        <v/>
      </c>
      <c r="G409" s="2"/>
      <c r="H409" s="3" t="str">
        <f t="shared" si="127"/>
        <v/>
      </c>
      <c r="I409" s="1" t="str">
        <f t="shared" si="128"/>
        <v/>
      </c>
      <c r="J409" s="1" t="str">
        <f t="shared" si="129"/>
        <v/>
      </c>
      <c r="K409" s="10" t="e">
        <f t="shared" si="130"/>
        <v>#N/A</v>
      </c>
      <c r="L409" s="24" t="str">
        <f>SORT2!G409</f>
        <v/>
      </c>
      <c r="M409" s="24" t="str">
        <f>SORT2!H409</f>
        <v/>
      </c>
      <c r="N409" s="1" t="str">
        <f t="shared" si="131"/>
        <v/>
      </c>
      <c r="O409" s="1" t="str">
        <f>IF(N409="","",IF(COUNTIF(L$1:L409,L409)&gt;1,"",1))</f>
        <v/>
      </c>
      <c r="P409" s="1" t="str">
        <f>IF(O409="","",SUM(O$1:O409))</f>
        <v/>
      </c>
      <c r="Q409" s="2"/>
      <c r="R409" s="3" t="str">
        <f t="shared" si="132"/>
        <v/>
      </c>
      <c r="S409" s="1" t="str">
        <f t="shared" si="133"/>
        <v/>
      </c>
      <c r="T409" s="1" t="str">
        <f t="shared" si="134"/>
        <v/>
      </c>
      <c r="U409" s="3">
        <f t="shared" si="135"/>
        <v>126</v>
      </c>
      <c r="V409" s="1" t="str">
        <f t="shared" si="136"/>
        <v/>
      </c>
      <c r="W409" s="1" t="str">
        <f t="shared" si="137"/>
        <v/>
      </c>
      <c r="Y409" s="1">
        <f t="shared" si="125"/>
        <v>99</v>
      </c>
      <c r="Z409" s="10">
        <f t="shared" si="138"/>
        <v>2</v>
      </c>
      <c r="AA409" s="11">
        <f t="shared" si="139"/>
        <v>99</v>
      </c>
      <c r="AB409" s="9" t="str">
        <f t="shared" si="140"/>
        <v>Ruth</v>
      </c>
      <c r="AC409" s="12" t="str">
        <f t="shared" si="141"/>
        <v>Jenkins</v>
      </c>
      <c r="AD409" s="9">
        <f t="shared" si="142"/>
        <v>2580</v>
      </c>
    </row>
    <row r="410" spans="1:30">
      <c r="A410" s="19">
        <f>SORT3!H410</f>
        <v>99</v>
      </c>
      <c r="B410" s="19" t="str">
        <f>SORT3!I410</f>
        <v>Julia</v>
      </c>
      <c r="C410" s="20">
        <f>SORT3!J410</f>
        <v>2560</v>
      </c>
      <c r="D410" s="20">
        <f t="shared" si="126"/>
        <v>99</v>
      </c>
      <c r="E410" s="1" t="str">
        <f>IF(D410="","",IF(COUNTIF(A$1:A410,A410)&gt;1,"",1))</f>
        <v/>
      </c>
      <c r="F410" s="1" t="str">
        <f>IF(E410="","",SUM(E$1:E410))</f>
        <v/>
      </c>
      <c r="G410" s="2"/>
      <c r="H410" s="3" t="str">
        <f t="shared" si="127"/>
        <v/>
      </c>
      <c r="I410" s="1" t="str">
        <f t="shared" si="128"/>
        <v/>
      </c>
      <c r="J410" s="1" t="str">
        <f t="shared" si="129"/>
        <v/>
      </c>
      <c r="K410" s="10" t="e">
        <f t="shared" si="130"/>
        <v>#N/A</v>
      </c>
      <c r="L410" s="24" t="str">
        <f>SORT2!G410</f>
        <v/>
      </c>
      <c r="M410" s="24" t="str">
        <f>SORT2!H410</f>
        <v/>
      </c>
      <c r="N410" s="1" t="str">
        <f t="shared" si="131"/>
        <v/>
      </c>
      <c r="O410" s="1" t="str">
        <f>IF(N410="","",IF(COUNTIF(L$1:L410,L410)&gt;1,"",1))</f>
        <v/>
      </c>
      <c r="P410" s="1" t="str">
        <f>IF(O410="","",SUM(O$1:O410))</f>
        <v/>
      </c>
      <c r="Q410" s="2"/>
      <c r="R410" s="3" t="str">
        <f t="shared" si="132"/>
        <v/>
      </c>
      <c r="S410" s="1" t="str">
        <f t="shared" si="133"/>
        <v/>
      </c>
      <c r="T410" s="1" t="str">
        <f t="shared" si="134"/>
        <v/>
      </c>
      <c r="U410" s="3">
        <f t="shared" si="135"/>
        <v>126</v>
      </c>
      <c r="V410" s="1" t="str">
        <f t="shared" si="136"/>
        <v/>
      </c>
      <c r="W410" s="1" t="str">
        <f t="shared" si="137"/>
        <v/>
      </c>
      <c r="Y410" s="1">
        <f t="shared" si="125"/>
        <v>99</v>
      </c>
      <c r="Z410" s="10">
        <f t="shared" si="138"/>
        <v>3</v>
      </c>
      <c r="AA410" s="11">
        <f t="shared" si="139"/>
        <v>99</v>
      </c>
      <c r="AB410" s="9" t="str">
        <f t="shared" si="140"/>
        <v>Julia</v>
      </c>
      <c r="AC410" s="12" t="str">
        <f t="shared" si="141"/>
        <v>Jenkins</v>
      </c>
      <c r="AD410" s="9">
        <f t="shared" si="142"/>
        <v>2560</v>
      </c>
    </row>
    <row r="411" spans="1:30">
      <c r="A411" s="19">
        <f>SORT3!H411</f>
        <v>99</v>
      </c>
      <c r="B411" s="19" t="str">
        <f>SORT3!I411</f>
        <v>Jamie</v>
      </c>
      <c r="C411" s="20">
        <f>SORT3!J411</f>
        <v>640</v>
      </c>
      <c r="D411" s="20">
        <f t="shared" si="126"/>
        <v>99</v>
      </c>
      <c r="E411" s="1" t="str">
        <f>IF(D411="","",IF(COUNTIF(A$1:A411,A411)&gt;1,"",1))</f>
        <v/>
      </c>
      <c r="F411" s="1" t="str">
        <f>IF(E411="","",SUM(E$1:E411))</f>
        <v/>
      </c>
      <c r="G411" s="2"/>
      <c r="H411" s="3" t="str">
        <f t="shared" si="127"/>
        <v/>
      </c>
      <c r="I411" s="1" t="str">
        <f t="shared" si="128"/>
        <v/>
      </c>
      <c r="J411" s="1" t="str">
        <f t="shared" si="129"/>
        <v/>
      </c>
      <c r="K411" s="10" t="e">
        <f t="shared" si="130"/>
        <v>#N/A</v>
      </c>
      <c r="L411" s="24" t="str">
        <f>SORT2!G411</f>
        <v/>
      </c>
      <c r="M411" s="24" t="str">
        <f>SORT2!H411</f>
        <v/>
      </c>
      <c r="N411" s="1" t="str">
        <f t="shared" si="131"/>
        <v/>
      </c>
      <c r="O411" s="1" t="str">
        <f>IF(N411="","",IF(COUNTIF(L$1:L411,L411)&gt;1,"",1))</f>
        <v/>
      </c>
      <c r="P411" s="1" t="str">
        <f>IF(O411="","",SUM(O$1:O411))</f>
        <v/>
      </c>
      <c r="Q411" s="2"/>
      <c r="R411" s="3" t="str">
        <f t="shared" si="132"/>
        <v/>
      </c>
      <c r="S411" s="1" t="str">
        <f t="shared" si="133"/>
        <v/>
      </c>
      <c r="T411" s="1" t="str">
        <f t="shared" si="134"/>
        <v/>
      </c>
      <c r="U411" s="3">
        <f t="shared" si="135"/>
        <v>126</v>
      </c>
      <c r="V411" s="1" t="str">
        <f t="shared" si="136"/>
        <v/>
      </c>
      <c r="W411" s="1" t="str">
        <f t="shared" si="137"/>
        <v/>
      </c>
      <c r="Y411" s="1">
        <f t="shared" si="125"/>
        <v>99</v>
      </c>
      <c r="Z411" s="10">
        <f t="shared" si="138"/>
        <v>4</v>
      </c>
      <c r="AA411" s="11">
        <f t="shared" si="139"/>
        <v>99</v>
      </c>
      <c r="AB411" s="9" t="str">
        <f t="shared" si="140"/>
        <v>Jamie</v>
      </c>
      <c r="AC411" s="12" t="str">
        <f t="shared" si="141"/>
        <v>Jenkins</v>
      </c>
      <c r="AD411" s="9">
        <f t="shared" si="142"/>
        <v>640</v>
      </c>
    </row>
    <row r="412" spans="1:30">
      <c r="A412" s="19">
        <f>SORT3!H412</f>
        <v>99</v>
      </c>
      <c r="B412" s="19" t="str">
        <f>SORT3!I412</f>
        <v>Nicole</v>
      </c>
      <c r="C412" s="20">
        <f>SORT3!J412</f>
        <v>2460</v>
      </c>
      <c r="D412" s="20">
        <f t="shared" si="126"/>
        <v>99</v>
      </c>
      <c r="E412" s="1" t="str">
        <f>IF(D412="","",IF(COUNTIF(A$1:A412,A412)&gt;1,"",1))</f>
        <v/>
      </c>
      <c r="F412" s="1" t="str">
        <f>IF(E412="","",SUM(E$1:E412))</f>
        <v/>
      </c>
      <c r="G412" s="2"/>
      <c r="H412" s="3" t="str">
        <f t="shared" si="127"/>
        <v/>
      </c>
      <c r="I412" s="1" t="str">
        <f t="shared" si="128"/>
        <v/>
      </c>
      <c r="J412" s="1" t="str">
        <f t="shared" si="129"/>
        <v/>
      </c>
      <c r="K412" s="10" t="e">
        <f t="shared" si="130"/>
        <v>#N/A</v>
      </c>
      <c r="L412" s="24" t="str">
        <f>SORT2!G412</f>
        <v/>
      </c>
      <c r="M412" s="24" t="str">
        <f>SORT2!H412</f>
        <v/>
      </c>
      <c r="N412" s="1" t="str">
        <f t="shared" si="131"/>
        <v/>
      </c>
      <c r="O412" s="1" t="str">
        <f>IF(N412="","",IF(COUNTIF(L$1:L412,L412)&gt;1,"",1))</f>
        <v/>
      </c>
      <c r="P412" s="1" t="str">
        <f>IF(O412="","",SUM(O$1:O412))</f>
        <v/>
      </c>
      <c r="Q412" s="2"/>
      <c r="R412" s="3" t="str">
        <f t="shared" si="132"/>
        <v/>
      </c>
      <c r="S412" s="1" t="str">
        <f t="shared" si="133"/>
        <v/>
      </c>
      <c r="T412" s="1" t="str">
        <f t="shared" si="134"/>
        <v/>
      </c>
      <c r="U412" s="3">
        <f t="shared" si="135"/>
        <v>126</v>
      </c>
      <c r="V412" s="1" t="str">
        <f t="shared" si="136"/>
        <v/>
      </c>
      <c r="W412" s="1" t="str">
        <f t="shared" si="137"/>
        <v/>
      </c>
      <c r="Y412" s="1">
        <f t="shared" si="125"/>
        <v>99</v>
      </c>
      <c r="Z412" s="10">
        <f t="shared" si="138"/>
        <v>5</v>
      </c>
      <c r="AA412" s="11">
        <f t="shared" si="139"/>
        <v>99</v>
      </c>
      <c r="AB412" s="9" t="str">
        <f t="shared" si="140"/>
        <v>Nicole</v>
      </c>
      <c r="AC412" s="12" t="str">
        <f t="shared" si="141"/>
        <v>Jenkins</v>
      </c>
      <c r="AD412" s="9">
        <f t="shared" si="142"/>
        <v>2460</v>
      </c>
    </row>
    <row r="413" spans="1:30">
      <c r="A413" s="19">
        <f>SORT3!H413</f>
        <v>100</v>
      </c>
      <c r="B413" s="19" t="str">
        <f>SORT3!I413</f>
        <v>Andre</v>
      </c>
      <c r="C413" s="20">
        <f>SORT3!J413</f>
        <v>1250</v>
      </c>
      <c r="D413" s="20">
        <f t="shared" si="126"/>
        <v>100</v>
      </c>
      <c r="E413" s="1">
        <f>IF(D413="","",IF(COUNTIF(A$1:A413,A413)&gt;1,"",1))</f>
        <v>1</v>
      </c>
      <c r="F413" s="1">
        <f>IF(E413="","",SUM(E$1:E413))</f>
        <v>100</v>
      </c>
      <c r="G413" s="2"/>
      <c r="H413" s="3" t="str">
        <f t="shared" si="127"/>
        <v/>
      </c>
      <c r="I413" s="1" t="str">
        <f t="shared" si="128"/>
        <v/>
      </c>
      <c r="J413" s="1" t="str">
        <f t="shared" si="129"/>
        <v/>
      </c>
      <c r="K413" s="10" t="e">
        <f t="shared" si="130"/>
        <v>#N/A</v>
      </c>
      <c r="L413" s="24" t="str">
        <f>SORT2!G413</f>
        <v/>
      </c>
      <c r="M413" s="24" t="str">
        <f>SORT2!H413</f>
        <v/>
      </c>
      <c r="N413" s="1" t="str">
        <f t="shared" si="131"/>
        <v/>
      </c>
      <c r="O413" s="1" t="str">
        <f>IF(N413="","",IF(COUNTIF(L$1:L413,L413)&gt;1,"",1))</f>
        <v/>
      </c>
      <c r="P413" s="1" t="str">
        <f>IF(O413="","",SUM(O$1:O413))</f>
        <v/>
      </c>
      <c r="Q413" s="2"/>
      <c r="R413" s="3" t="str">
        <f t="shared" si="132"/>
        <v/>
      </c>
      <c r="S413" s="1" t="str">
        <f t="shared" si="133"/>
        <v/>
      </c>
      <c r="T413" s="1" t="str">
        <f t="shared" si="134"/>
        <v/>
      </c>
      <c r="U413" s="3">
        <f t="shared" si="135"/>
        <v>126</v>
      </c>
      <c r="V413" s="1" t="str">
        <f t="shared" si="136"/>
        <v/>
      </c>
      <c r="W413" s="1" t="str">
        <f t="shared" si="137"/>
        <v/>
      </c>
      <c r="Y413" s="1">
        <f t="shared" si="125"/>
        <v>100</v>
      </c>
      <c r="Z413" s="10">
        <f t="shared" si="138"/>
        <v>1</v>
      </c>
      <c r="AA413" s="11">
        <f t="shared" si="139"/>
        <v>100</v>
      </c>
      <c r="AB413" s="9" t="str">
        <f t="shared" si="140"/>
        <v>Andre</v>
      </c>
      <c r="AC413" s="12" t="str">
        <f t="shared" si="141"/>
        <v>Moore</v>
      </c>
      <c r="AD413" s="9">
        <f t="shared" si="142"/>
        <v>1250</v>
      </c>
    </row>
    <row r="414" spans="1:30">
      <c r="A414" s="19">
        <f>SORT3!H414</f>
        <v>100</v>
      </c>
      <c r="B414" s="19" t="str">
        <f>SORT3!I414</f>
        <v>Yolanda</v>
      </c>
      <c r="C414" s="20">
        <f>SORT3!J414</f>
        <v>1240</v>
      </c>
      <c r="D414" s="20">
        <f t="shared" si="126"/>
        <v>100</v>
      </c>
      <c r="E414" s="1" t="str">
        <f>IF(D414="","",IF(COUNTIF(A$1:A414,A414)&gt;1,"",1))</f>
        <v/>
      </c>
      <c r="F414" s="1" t="str">
        <f>IF(E414="","",SUM(E$1:E414))</f>
        <v/>
      </c>
      <c r="G414" s="2"/>
      <c r="H414" s="3" t="str">
        <f t="shared" si="127"/>
        <v/>
      </c>
      <c r="I414" s="1" t="str">
        <f t="shared" si="128"/>
        <v/>
      </c>
      <c r="J414" s="1" t="str">
        <f t="shared" si="129"/>
        <v/>
      </c>
      <c r="K414" s="10" t="e">
        <f t="shared" si="130"/>
        <v>#N/A</v>
      </c>
      <c r="L414" s="24" t="str">
        <f>SORT2!G414</f>
        <v/>
      </c>
      <c r="M414" s="24" t="str">
        <f>SORT2!H414</f>
        <v/>
      </c>
      <c r="N414" s="1" t="str">
        <f t="shared" si="131"/>
        <v/>
      </c>
      <c r="O414" s="1" t="str">
        <f>IF(N414="","",IF(COUNTIF(L$1:L414,L414)&gt;1,"",1))</f>
        <v/>
      </c>
      <c r="P414" s="1" t="str">
        <f>IF(O414="","",SUM(O$1:O414))</f>
        <v/>
      </c>
      <c r="Q414" s="2"/>
      <c r="R414" s="3" t="str">
        <f t="shared" si="132"/>
        <v/>
      </c>
      <c r="S414" s="1" t="str">
        <f t="shared" si="133"/>
        <v/>
      </c>
      <c r="T414" s="1" t="str">
        <f t="shared" si="134"/>
        <v/>
      </c>
      <c r="U414" s="3">
        <f t="shared" si="135"/>
        <v>126</v>
      </c>
      <c r="V414" s="1" t="str">
        <f t="shared" si="136"/>
        <v/>
      </c>
      <c r="W414" s="1" t="str">
        <f t="shared" si="137"/>
        <v/>
      </c>
      <c r="Y414" s="1">
        <f t="shared" si="125"/>
        <v>100</v>
      </c>
      <c r="Z414" s="10">
        <f t="shared" si="138"/>
        <v>2</v>
      </c>
      <c r="AA414" s="11">
        <f t="shared" si="139"/>
        <v>100</v>
      </c>
      <c r="AB414" s="9" t="str">
        <f t="shared" si="140"/>
        <v>Yolanda</v>
      </c>
      <c r="AC414" s="12" t="str">
        <f t="shared" si="141"/>
        <v>Moore</v>
      </c>
      <c r="AD414" s="9">
        <f t="shared" si="142"/>
        <v>1240</v>
      </c>
    </row>
    <row r="415" spans="1:30">
      <c r="A415" s="19">
        <f>SORT3!H415</f>
        <v>100</v>
      </c>
      <c r="B415" s="19" t="str">
        <f>SORT3!I415</f>
        <v>Jill</v>
      </c>
      <c r="C415" s="20">
        <f>SORT3!J415</f>
        <v>360</v>
      </c>
      <c r="D415" s="20">
        <f t="shared" si="126"/>
        <v>100</v>
      </c>
      <c r="E415" s="1" t="str">
        <f>IF(D415="","",IF(COUNTIF(A$1:A415,A415)&gt;1,"",1))</f>
        <v/>
      </c>
      <c r="F415" s="1" t="str">
        <f>IF(E415="","",SUM(E$1:E415))</f>
        <v/>
      </c>
      <c r="G415" s="2"/>
      <c r="H415" s="3" t="str">
        <f t="shared" si="127"/>
        <v/>
      </c>
      <c r="I415" s="1" t="str">
        <f t="shared" si="128"/>
        <v/>
      </c>
      <c r="J415" s="1" t="str">
        <f t="shared" si="129"/>
        <v/>
      </c>
      <c r="K415" s="10" t="e">
        <f t="shared" si="130"/>
        <v>#N/A</v>
      </c>
      <c r="L415" s="24" t="str">
        <f>SORT2!G415</f>
        <v/>
      </c>
      <c r="M415" s="24" t="str">
        <f>SORT2!H415</f>
        <v/>
      </c>
      <c r="N415" s="1" t="str">
        <f t="shared" si="131"/>
        <v/>
      </c>
      <c r="O415" s="1" t="str">
        <f>IF(N415="","",IF(COUNTIF(L$1:L415,L415)&gt;1,"",1))</f>
        <v/>
      </c>
      <c r="P415" s="1" t="str">
        <f>IF(O415="","",SUM(O$1:O415))</f>
        <v/>
      </c>
      <c r="Q415" s="2"/>
      <c r="R415" s="3" t="str">
        <f t="shared" si="132"/>
        <v/>
      </c>
      <c r="S415" s="1" t="str">
        <f t="shared" si="133"/>
        <v/>
      </c>
      <c r="T415" s="1" t="str">
        <f t="shared" si="134"/>
        <v/>
      </c>
      <c r="U415" s="3">
        <f t="shared" si="135"/>
        <v>126</v>
      </c>
      <c r="V415" s="1" t="str">
        <f t="shared" si="136"/>
        <v/>
      </c>
      <c r="W415" s="1" t="str">
        <f t="shared" si="137"/>
        <v/>
      </c>
      <c r="Y415" s="1">
        <f t="shared" si="125"/>
        <v>100</v>
      </c>
      <c r="Z415" s="10">
        <f t="shared" si="138"/>
        <v>3</v>
      </c>
      <c r="AA415" s="11">
        <f t="shared" si="139"/>
        <v>100</v>
      </c>
      <c r="AB415" s="9" t="str">
        <f t="shared" si="140"/>
        <v>Jill</v>
      </c>
      <c r="AC415" s="12" t="str">
        <f t="shared" si="141"/>
        <v>Moore</v>
      </c>
      <c r="AD415" s="9">
        <f t="shared" si="142"/>
        <v>360</v>
      </c>
    </row>
    <row r="416" spans="1:30">
      <c r="A416" s="19">
        <f>SORT3!H416</f>
        <v>100</v>
      </c>
      <c r="B416" s="19" t="str">
        <f>SORT3!I416</f>
        <v>Norma</v>
      </c>
      <c r="C416" s="20">
        <f>SORT3!J416</f>
        <v>1260</v>
      </c>
      <c r="D416" s="20">
        <f t="shared" si="126"/>
        <v>100</v>
      </c>
      <c r="E416" s="1" t="str">
        <f>IF(D416="","",IF(COUNTIF(A$1:A416,A416)&gt;1,"",1))</f>
        <v/>
      </c>
      <c r="F416" s="1" t="str">
        <f>IF(E416="","",SUM(E$1:E416))</f>
        <v/>
      </c>
      <c r="G416" s="2"/>
      <c r="H416" s="3" t="str">
        <f t="shared" si="127"/>
        <v/>
      </c>
      <c r="I416" s="1" t="str">
        <f t="shared" si="128"/>
        <v/>
      </c>
      <c r="J416" s="1" t="str">
        <f t="shared" si="129"/>
        <v/>
      </c>
      <c r="K416" s="10" t="e">
        <f t="shared" si="130"/>
        <v>#N/A</v>
      </c>
      <c r="L416" s="24" t="str">
        <f>SORT2!G416</f>
        <v/>
      </c>
      <c r="M416" s="24" t="str">
        <f>SORT2!H416</f>
        <v/>
      </c>
      <c r="N416" s="1" t="str">
        <f t="shared" si="131"/>
        <v/>
      </c>
      <c r="O416" s="1" t="str">
        <f>IF(N416="","",IF(COUNTIF(L$1:L416,L416)&gt;1,"",1))</f>
        <v/>
      </c>
      <c r="P416" s="1" t="str">
        <f>IF(O416="","",SUM(O$1:O416))</f>
        <v/>
      </c>
      <c r="Q416" s="2"/>
      <c r="R416" s="3" t="str">
        <f t="shared" si="132"/>
        <v/>
      </c>
      <c r="S416" s="1" t="str">
        <f t="shared" si="133"/>
        <v/>
      </c>
      <c r="T416" s="1" t="str">
        <f t="shared" si="134"/>
        <v/>
      </c>
      <c r="U416" s="3">
        <f t="shared" si="135"/>
        <v>126</v>
      </c>
      <c r="V416" s="1" t="str">
        <f t="shared" si="136"/>
        <v/>
      </c>
      <c r="W416" s="1" t="str">
        <f t="shared" si="137"/>
        <v/>
      </c>
      <c r="Y416" s="1">
        <f t="shared" si="125"/>
        <v>100</v>
      </c>
      <c r="Z416" s="10">
        <f t="shared" si="138"/>
        <v>4</v>
      </c>
      <c r="AA416" s="11">
        <f t="shared" si="139"/>
        <v>100</v>
      </c>
      <c r="AB416" s="9" t="str">
        <f t="shared" si="140"/>
        <v>Norma</v>
      </c>
      <c r="AC416" s="12" t="str">
        <f t="shared" si="141"/>
        <v>Moore</v>
      </c>
      <c r="AD416" s="9">
        <f t="shared" si="142"/>
        <v>1260</v>
      </c>
    </row>
    <row r="417" spans="1:30">
      <c r="A417" s="19">
        <f>SORT3!H417</f>
        <v>100</v>
      </c>
      <c r="B417" s="19" t="str">
        <f>SORT3!I417</f>
        <v>Philip</v>
      </c>
      <c r="C417" s="20">
        <f>SORT3!J417</f>
        <v>2010</v>
      </c>
      <c r="D417" s="20">
        <f t="shared" si="126"/>
        <v>100</v>
      </c>
      <c r="E417" s="1" t="str">
        <f>IF(D417="","",IF(COUNTIF(A$1:A417,A417)&gt;1,"",1))</f>
        <v/>
      </c>
      <c r="F417" s="1" t="str">
        <f>IF(E417="","",SUM(E$1:E417))</f>
        <v/>
      </c>
      <c r="G417" s="2"/>
      <c r="H417" s="3" t="str">
        <f t="shared" si="127"/>
        <v/>
      </c>
      <c r="I417" s="1" t="str">
        <f t="shared" si="128"/>
        <v/>
      </c>
      <c r="J417" s="1" t="str">
        <f t="shared" si="129"/>
        <v/>
      </c>
      <c r="K417" s="10" t="e">
        <f t="shared" si="130"/>
        <v>#N/A</v>
      </c>
      <c r="L417" s="24" t="str">
        <f>SORT2!G417</f>
        <v/>
      </c>
      <c r="M417" s="24" t="str">
        <f>SORT2!H417</f>
        <v/>
      </c>
      <c r="N417" s="1" t="str">
        <f t="shared" si="131"/>
        <v/>
      </c>
      <c r="O417" s="1" t="str">
        <f>IF(N417="","",IF(COUNTIF(L$1:L417,L417)&gt;1,"",1))</f>
        <v/>
      </c>
      <c r="P417" s="1" t="str">
        <f>IF(O417="","",SUM(O$1:O417))</f>
        <v/>
      </c>
      <c r="Q417" s="2"/>
      <c r="R417" s="3" t="str">
        <f t="shared" si="132"/>
        <v/>
      </c>
      <c r="S417" s="1" t="str">
        <f t="shared" si="133"/>
        <v/>
      </c>
      <c r="T417" s="1" t="str">
        <f t="shared" si="134"/>
        <v/>
      </c>
      <c r="U417" s="3">
        <f t="shared" si="135"/>
        <v>126</v>
      </c>
      <c r="V417" s="1" t="str">
        <f t="shared" si="136"/>
        <v/>
      </c>
      <c r="W417" s="1" t="str">
        <f t="shared" si="137"/>
        <v/>
      </c>
      <c r="Y417" s="1">
        <f t="shared" si="125"/>
        <v>100</v>
      </c>
      <c r="Z417" s="10">
        <f t="shared" si="138"/>
        <v>5</v>
      </c>
      <c r="AA417" s="11">
        <f t="shared" si="139"/>
        <v>100</v>
      </c>
      <c r="AB417" s="9" t="str">
        <f t="shared" si="140"/>
        <v>Philip</v>
      </c>
      <c r="AC417" s="12" t="str">
        <f t="shared" si="141"/>
        <v>Moore</v>
      </c>
      <c r="AD417" s="9">
        <f t="shared" si="142"/>
        <v>2010</v>
      </c>
    </row>
    <row r="418" spans="1:30">
      <c r="A418" s="19">
        <f>SORT3!H418</f>
        <v>100</v>
      </c>
      <c r="B418" s="19" t="str">
        <f>SORT3!I418</f>
        <v>Lawrence</v>
      </c>
      <c r="C418" s="20">
        <f>SORT3!J418</f>
        <v>1330</v>
      </c>
      <c r="D418" s="20">
        <f t="shared" si="126"/>
        <v>100</v>
      </c>
      <c r="E418" s="1" t="str">
        <f>IF(D418="","",IF(COUNTIF(A$1:A418,A418)&gt;1,"",1))</f>
        <v/>
      </c>
      <c r="F418" s="1" t="str">
        <f>IF(E418="","",SUM(E$1:E418))</f>
        <v/>
      </c>
      <c r="G418" s="2"/>
      <c r="H418" s="3" t="str">
        <f t="shared" si="127"/>
        <v/>
      </c>
      <c r="I418" s="1" t="str">
        <f t="shared" si="128"/>
        <v/>
      </c>
      <c r="J418" s="1" t="str">
        <f t="shared" si="129"/>
        <v/>
      </c>
      <c r="K418" s="10" t="e">
        <f t="shared" si="130"/>
        <v>#N/A</v>
      </c>
      <c r="L418" s="24" t="str">
        <f>SORT2!G418</f>
        <v/>
      </c>
      <c r="M418" s="24" t="str">
        <f>SORT2!H418</f>
        <v/>
      </c>
      <c r="N418" s="1" t="str">
        <f t="shared" si="131"/>
        <v/>
      </c>
      <c r="O418" s="1" t="str">
        <f>IF(N418="","",IF(COUNTIF(L$1:L418,L418)&gt;1,"",1))</f>
        <v/>
      </c>
      <c r="P418" s="1" t="str">
        <f>IF(O418="","",SUM(O$1:O418))</f>
        <v/>
      </c>
      <c r="Q418" s="2"/>
      <c r="R418" s="3" t="str">
        <f t="shared" si="132"/>
        <v/>
      </c>
      <c r="S418" s="1" t="str">
        <f t="shared" si="133"/>
        <v/>
      </c>
      <c r="T418" s="1" t="str">
        <f t="shared" si="134"/>
        <v/>
      </c>
      <c r="U418" s="3">
        <f t="shared" si="135"/>
        <v>126</v>
      </c>
      <c r="V418" s="1" t="str">
        <f t="shared" si="136"/>
        <v/>
      </c>
      <c r="W418" s="1" t="str">
        <f t="shared" si="137"/>
        <v/>
      </c>
      <c r="Y418" s="1">
        <f t="shared" si="125"/>
        <v>100</v>
      </c>
      <c r="Z418" s="10">
        <f t="shared" si="138"/>
        <v>6</v>
      </c>
      <c r="AA418" s="11">
        <f t="shared" si="139"/>
        <v>100</v>
      </c>
      <c r="AB418" s="9" t="str">
        <f t="shared" si="140"/>
        <v>Lawrence</v>
      </c>
      <c r="AC418" s="12" t="str">
        <f t="shared" si="141"/>
        <v>Moore</v>
      </c>
      <c r="AD418" s="9">
        <f t="shared" si="142"/>
        <v>1330</v>
      </c>
    </row>
    <row r="419" spans="1:30">
      <c r="A419" s="19">
        <f>SORT3!H419</f>
        <v>101</v>
      </c>
      <c r="B419" s="19" t="str">
        <f>SORT3!I419</f>
        <v>Wayne</v>
      </c>
      <c r="C419" s="20">
        <f>SORT3!J419</f>
        <v>2680</v>
      </c>
      <c r="D419" s="20">
        <f t="shared" si="126"/>
        <v>101</v>
      </c>
      <c r="E419" s="1">
        <f>IF(D419="","",IF(COUNTIF(A$1:A419,A419)&gt;1,"",1))</f>
        <v>1</v>
      </c>
      <c r="F419" s="1">
        <f>IF(E419="","",SUM(E$1:E419))</f>
        <v>101</v>
      </c>
      <c r="G419" s="2"/>
      <c r="H419" s="3" t="str">
        <f t="shared" si="127"/>
        <v/>
      </c>
      <c r="I419" s="1" t="str">
        <f t="shared" si="128"/>
        <v/>
      </c>
      <c r="J419" s="1" t="str">
        <f t="shared" si="129"/>
        <v/>
      </c>
      <c r="K419" s="10" t="e">
        <f t="shared" si="130"/>
        <v>#N/A</v>
      </c>
      <c r="L419" s="24" t="str">
        <f>SORT2!G419</f>
        <v/>
      </c>
      <c r="M419" s="24" t="str">
        <f>SORT2!H419</f>
        <v/>
      </c>
      <c r="N419" s="1" t="str">
        <f t="shared" si="131"/>
        <v/>
      </c>
      <c r="O419" s="1" t="str">
        <f>IF(N419="","",IF(COUNTIF(L$1:L419,L419)&gt;1,"",1))</f>
        <v/>
      </c>
      <c r="P419" s="1" t="str">
        <f>IF(O419="","",SUM(O$1:O419))</f>
        <v/>
      </c>
      <c r="Q419" s="2"/>
      <c r="R419" s="3" t="str">
        <f t="shared" si="132"/>
        <v/>
      </c>
      <c r="S419" s="1" t="str">
        <f t="shared" si="133"/>
        <v/>
      </c>
      <c r="T419" s="1" t="str">
        <f t="shared" si="134"/>
        <v/>
      </c>
      <c r="U419" s="3">
        <f t="shared" si="135"/>
        <v>126</v>
      </c>
      <c r="V419" s="1" t="str">
        <f t="shared" si="136"/>
        <v/>
      </c>
      <c r="W419" s="1" t="str">
        <f t="shared" si="137"/>
        <v/>
      </c>
      <c r="Y419" s="1">
        <f t="shared" si="125"/>
        <v>101</v>
      </c>
      <c r="Z419" s="10">
        <f t="shared" si="138"/>
        <v>1</v>
      </c>
      <c r="AA419" s="11">
        <f t="shared" si="139"/>
        <v>101</v>
      </c>
      <c r="AB419" s="9" t="str">
        <f t="shared" si="140"/>
        <v>Wayne</v>
      </c>
      <c r="AC419" s="12" t="str">
        <f t="shared" si="141"/>
        <v>Sánchez</v>
      </c>
      <c r="AD419" s="9">
        <f t="shared" si="142"/>
        <v>2680</v>
      </c>
    </row>
    <row r="420" spans="1:30">
      <c r="A420" s="19">
        <f>SORT3!H420</f>
        <v>101</v>
      </c>
      <c r="B420" s="19" t="str">
        <f>SORT3!I420</f>
        <v>Sally</v>
      </c>
      <c r="C420" s="20">
        <f>SORT3!J420</f>
        <v>1400</v>
      </c>
      <c r="D420" s="20">
        <f t="shared" si="126"/>
        <v>101</v>
      </c>
      <c r="E420" s="1" t="str">
        <f>IF(D420="","",IF(COUNTIF(A$1:A420,A420)&gt;1,"",1))</f>
        <v/>
      </c>
      <c r="F420" s="1" t="str">
        <f>IF(E420="","",SUM(E$1:E420))</f>
        <v/>
      </c>
      <c r="G420" s="2"/>
      <c r="H420" s="3" t="str">
        <f t="shared" si="127"/>
        <v/>
      </c>
      <c r="I420" s="1" t="str">
        <f t="shared" si="128"/>
        <v/>
      </c>
      <c r="J420" s="1" t="str">
        <f t="shared" si="129"/>
        <v/>
      </c>
      <c r="K420" s="10" t="e">
        <f t="shared" si="130"/>
        <v>#N/A</v>
      </c>
      <c r="L420" s="24" t="str">
        <f>SORT2!G420</f>
        <v/>
      </c>
      <c r="M420" s="24" t="str">
        <f>SORT2!H420</f>
        <v/>
      </c>
      <c r="N420" s="1" t="str">
        <f t="shared" si="131"/>
        <v/>
      </c>
      <c r="O420" s="1" t="str">
        <f>IF(N420="","",IF(COUNTIF(L$1:L420,L420)&gt;1,"",1))</f>
        <v/>
      </c>
      <c r="P420" s="1" t="str">
        <f>IF(O420="","",SUM(O$1:O420))</f>
        <v/>
      </c>
      <c r="Q420" s="2"/>
      <c r="R420" s="3" t="str">
        <f t="shared" si="132"/>
        <v/>
      </c>
      <c r="S420" s="1" t="str">
        <f t="shared" si="133"/>
        <v/>
      </c>
      <c r="T420" s="1" t="str">
        <f t="shared" si="134"/>
        <v/>
      </c>
      <c r="U420" s="3">
        <f t="shared" si="135"/>
        <v>126</v>
      </c>
      <c r="V420" s="1" t="str">
        <f t="shared" si="136"/>
        <v/>
      </c>
      <c r="W420" s="1" t="str">
        <f t="shared" si="137"/>
        <v/>
      </c>
      <c r="Y420" s="1">
        <f t="shared" si="125"/>
        <v>101</v>
      </c>
      <c r="Z420" s="10">
        <f t="shared" si="138"/>
        <v>2</v>
      </c>
      <c r="AA420" s="11">
        <f t="shared" si="139"/>
        <v>101</v>
      </c>
      <c r="AB420" s="9" t="str">
        <f t="shared" si="140"/>
        <v>Sally</v>
      </c>
      <c r="AC420" s="12" t="str">
        <f t="shared" si="141"/>
        <v>Sánchez</v>
      </c>
      <c r="AD420" s="9">
        <f t="shared" si="142"/>
        <v>1400</v>
      </c>
    </row>
    <row r="421" spans="1:30">
      <c r="A421" s="19">
        <f>SORT3!H421</f>
        <v>101</v>
      </c>
      <c r="B421" s="19" t="str">
        <f>SORT3!I421</f>
        <v>Victor</v>
      </c>
      <c r="C421" s="20">
        <f>SORT3!J421</f>
        <v>2540</v>
      </c>
      <c r="D421" s="20">
        <f t="shared" si="126"/>
        <v>101</v>
      </c>
      <c r="E421" s="1" t="str">
        <f>IF(D421="","",IF(COUNTIF(A$1:A421,A421)&gt;1,"",1))</f>
        <v/>
      </c>
      <c r="F421" s="1" t="str">
        <f>IF(E421="","",SUM(E$1:E421))</f>
        <v/>
      </c>
      <c r="G421" s="2"/>
      <c r="H421" s="3" t="str">
        <f t="shared" si="127"/>
        <v/>
      </c>
      <c r="I421" s="1" t="str">
        <f t="shared" si="128"/>
        <v/>
      </c>
      <c r="J421" s="1" t="str">
        <f t="shared" si="129"/>
        <v/>
      </c>
      <c r="K421" s="10" t="e">
        <f t="shared" si="130"/>
        <v>#N/A</v>
      </c>
      <c r="L421" s="24" t="str">
        <f>SORT2!G421</f>
        <v/>
      </c>
      <c r="M421" s="24" t="str">
        <f>SORT2!H421</f>
        <v/>
      </c>
      <c r="N421" s="1" t="str">
        <f t="shared" si="131"/>
        <v/>
      </c>
      <c r="O421" s="1" t="str">
        <f>IF(N421="","",IF(COUNTIF(L$1:L421,L421)&gt;1,"",1))</f>
        <v/>
      </c>
      <c r="P421" s="1" t="str">
        <f>IF(O421="","",SUM(O$1:O421))</f>
        <v/>
      </c>
      <c r="Q421" s="2"/>
      <c r="R421" s="3" t="str">
        <f t="shared" si="132"/>
        <v/>
      </c>
      <c r="S421" s="1" t="str">
        <f t="shared" si="133"/>
        <v/>
      </c>
      <c r="T421" s="1" t="str">
        <f t="shared" si="134"/>
        <v/>
      </c>
      <c r="U421" s="3">
        <f t="shared" si="135"/>
        <v>126</v>
      </c>
      <c r="V421" s="1" t="str">
        <f t="shared" si="136"/>
        <v/>
      </c>
      <c r="W421" s="1" t="str">
        <f t="shared" si="137"/>
        <v/>
      </c>
      <c r="Y421" s="1">
        <f t="shared" si="125"/>
        <v>101</v>
      </c>
      <c r="Z421" s="10">
        <f t="shared" si="138"/>
        <v>3</v>
      </c>
      <c r="AA421" s="11">
        <f t="shared" si="139"/>
        <v>101</v>
      </c>
      <c r="AB421" s="9" t="str">
        <f t="shared" si="140"/>
        <v>Victor</v>
      </c>
      <c r="AC421" s="12" t="str">
        <f t="shared" si="141"/>
        <v>Sánchez</v>
      </c>
      <c r="AD421" s="9">
        <f t="shared" si="142"/>
        <v>2540</v>
      </c>
    </row>
    <row r="422" spans="1:30">
      <c r="A422" s="19">
        <f>SORT3!H422</f>
        <v>101</v>
      </c>
      <c r="B422" s="19" t="str">
        <f>SORT3!I422</f>
        <v>Roy</v>
      </c>
      <c r="C422" s="20">
        <f>SORT3!J422</f>
        <v>190</v>
      </c>
      <c r="D422" s="20">
        <f t="shared" si="126"/>
        <v>101</v>
      </c>
      <c r="E422" s="1" t="str">
        <f>IF(D422="","",IF(COUNTIF(A$1:A422,A422)&gt;1,"",1))</f>
        <v/>
      </c>
      <c r="F422" s="1" t="str">
        <f>IF(E422="","",SUM(E$1:E422))</f>
        <v/>
      </c>
      <c r="G422" s="2"/>
      <c r="H422" s="3" t="str">
        <f t="shared" si="127"/>
        <v/>
      </c>
      <c r="I422" s="1" t="str">
        <f t="shared" si="128"/>
        <v/>
      </c>
      <c r="J422" s="1" t="str">
        <f t="shared" si="129"/>
        <v/>
      </c>
      <c r="K422" s="10" t="e">
        <f t="shared" si="130"/>
        <v>#N/A</v>
      </c>
      <c r="L422" s="24" t="str">
        <f>SORT2!G422</f>
        <v/>
      </c>
      <c r="M422" s="24" t="str">
        <f>SORT2!H422</f>
        <v/>
      </c>
      <c r="N422" s="1" t="str">
        <f t="shared" si="131"/>
        <v/>
      </c>
      <c r="O422" s="1" t="str">
        <f>IF(N422="","",IF(COUNTIF(L$1:L422,L422)&gt;1,"",1))</f>
        <v/>
      </c>
      <c r="P422" s="1" t="str">
        <f>IF(O422="","",SUM(O$1:O422))</f>
        <v/>
      </c>
      <c r="Q422" s="2"/>
      <c r="R422" s="3" t="str">
        <f t="shared" si="132"/>
        <v/>
      </c>
      <c r="S422" s="1" t="str">
        <f t="shared" si="133"/>
        <v/>
      </c>
      <c r="T422" s="1" t="str">
        <f t="shared" si="134"/>
        <v/>
      </c>
      <c r="U422" s="3">
        <f t="shared" si="135"/>
        <v>126</v>
      </c>
      <c r="V422" s="1" t="str">
        <f t="shared" si="136"/>
        <v/>
      </c>
      <c r="W422" s="1" t="str">
        <f t="shared" si="137"/>
        <v/>
      </c>
      <c r="Y422" s="1">
        <f t="shared" si="125"/>
        <v>101</v>
      </c>
      <c r="Z422" s="10">
        <f t="shared" si="138"/>
        <v>4</v>
      </c>
      <c r="AA422" s="11">
        <f t="shared" si="139"/>
        <v>101</v>
      </c>
      <c r="AB422" s="9" t="str">
        <f t="shared" si="140"/>
        <v>Roy</v>
      </c>
      <c r="AC422" s="12" t="str">
        <f t="shared" si="141"/>
        <v>Sánchez</v>
      </c>
      <c r="AD422" s="9">
        <f t="shared" si="142"/>
        <v>190</v>
      </c>
    </row>
    <row r="423" spans="1:30">
      <c r="A423" s="19">
        <f>SORT3!H423</f>
        <v>102</v>
      </c>
      <c r="B423" s="19" t="str">
        <f>SORT3!I423</f>
        <v>Vincent</v>
      </c>
      <c r="C423" s="20">
        <f>SORT3!J423</f>
        <v>50</v>
      </c>
      <c r="D423" s="20">
        <f t="shared" si="126"/>
        <v>102</v>
      </c>
      <c r="E423" s="1">
        <f>IF(D423="","",IF(COUNTIF(A$1:A423,A423)&gt;1,"",1))</f>
        <v>1</v>
      </c>
      <c r="F423" s="1">
        <f>IF(E423="","",SUM(E$1:E423))</f>
        <v>102</v>
      </c>
      <c r="G423" s="2"/>
      <c r="H423" s="3" t="str">
        <f t="shared" si="127"/>
        <v/>
      </c>
      <c r="I423" s="1" t="str">
        <f t="shared" si="128"/>
        <v/>
      </c>
      <c r="J423" s="1" t="str">
        <f t="shared" si="129"/>
        <v/>
      </c>
      <c r="K423" s="10" t="e">
        <f t="shared" si="130"/>
        <v>#N/A</v>
      </c>
      <c r="L423" s="24" t="str">
        <f>SORT2!G423</f>
        <v/>
      </c>
      <c r="M423" s="24" t="str">
        <f>SORT2!H423</f>
        <v/>
      </c>
      <c r="N423" s="1" t="str">
        <f t="shared" si="131"/>
        <v/>
      </c>
      <c r="O423" s="1" t="str">
        <f>IF(N423="","",IF(COUNTIF(L$1:L423,L423)&gt;1,"",1))</f>
        <v/>
      </c>
      <c r="P423" s="1" t="str">
        <f>IF(O423="","",SUM(O$1:O423))</f>
        <v/>
      </c>
      <c r="Q423" s="2"/>
      <c r="R423" s="3" t="str">
        <f t="shared" si="132"/>
        <v/>
      </c>
      <c r="S423" s="1" t="str">
        <f t="shared" si="133"/>
        <v/>
      </c>
      <c r="T423" s="1" t="str">
        <f t="shared" si="134"/>
        <v/>
      </c>
      <c r="U423" s="3">
        <f t="shared" si="135"/>
        <v>126</v>
      </c>
      <c r="V423" s="1" t="str">
        <f t="shared" si="136"/>
        <v/>
      </c>
      <c r="W423" s="1" t="str">
        <f t="shared" si="137"/>
        <v/>
      </c>
      <c r="Y423" s="1">
        <f t="shared" si="125"/>
        <v>102</v>
      </c>
      <c r="Z423" s="10">
        <f t="shared" si="138"/>
        <v>1</v>
      </c>
      <c r="AA423" s="11">
        <f t="shared" si="139"/>
        <v>102</v>
      </c>
      <c r="AB423" s="9" t="str">
        <f t="shared" si="140"/>
        <v>Vincent</v>
      </c>
      <c r="AC423" s="12" t="str">
        <f t="shared" si="141"/>
        <v>Lewis</v>
      </c>
      <c r="AD423" s="9">
        <f t="shared" si="142"/>
        <v>50</v>
      </c>
    </row>
    <row r="424" spans="1:30">
      <c r="A424" s="19">
        <f>SORT3!H424</f>
        <v>102</v>
      </c>
      <c r="B424" s="19" t="str">
        <f>SORT3!I424</f>
        <v>Jane</v>
      </c>
      <c r="C424" s="20">
        <f>SORT3!J424</f>
        <v>2620</v>
      </c>
      <c r="D424" s="20">
        <f t="shared" si="126"/>
        <v>102</v>
      </c>
      <c r="E424" s="1" t="str">
        <f>IF(D424="","",IF(COUNTIF(A$1:A424,A424)&gt;1,"",1))</f>
        <v/>
      </c>
      <c r="F424" s="1" t="str">
        <f>IF(E424="","",SUM(E$1:E424))</f>
        <v/>
      </c>
      <c r="G424" s="2"/>
      <c r="H424" s="3" t="str">
        <f t="shared" si="127"/>
        <v/>
      </c>
      <c r="I424" s="1" t="str">
        <f t="shared" si="128"/>
        <v/>
      </c>
      <c r="J424" s="1" t="str">
        <f t="shared" si="129"/>
        <v/>
      </c>
      <c r="K424" s="10" t="e">
        <f t="shared" si="130"/>
        <v>#N/A</v>
      </c>
      <c r="L424" s="24" t="str">
        <f>SORT2!G424</f>
        <v/>
      </c>
      <c r="M424" s="24" t="str">
        <f>SORT2!H424</f>
        <v/>
      </c>
      <c r="N424" s="1" t="str">
        <f t="shared" si="131"/>
        <v/>
      </c>
      <c r="O424" s="1" t="str">
        <f>IF(N424="","",IF(COUNTIF(L$1:L424,L424)&gt;1,"",1))</f>
        <v/>
      </c>
      <c r="P424" s="1" t="str">
        <f>IF(O424="","",SUM(O$1:O424))</f>
        <v/>
      </c>
      <c r="Q424" s="2"/>
      <c r="R424" s="3" t="str">
        <f t="shared" si="132"/>
        <v/>
      </c>
      <c r="S424" s="1" t="str">
        <f t="shared" si="133"/>
        <v/>
      </c>
      <c r="T424" s="1" t="str">
        <f t="shared" si="134"/>
        <v/>
      </c>
      <c r="U424" s="3">
        <f t="shared" si="135"/>
        <v>126</v>
      </c>
      <c r="V424" s="1" t="str">
        <f t="shared" si="136"/>
        <v/>
      </c>
      <c r="W424" s="1" t="str">
        <f t="shared" si="137"/>
        <v/>
      </c>
      <c r="Y424" s="1">
        <f t="shared" si="125"/>
        <v>102</v>
      </c>
      <c r="Z424" s="10">
        <f t="shared" si="138"/>
        <v>2</v>
      </c>
      <c r="AA424" s="11">
        <f t="shared" si="139"/>
        <v>102</v>
      </c>
      <c r="AB424" s="9" t="str">
        <f t="shared" si="140"/>
        <v>Jane</v>
      </c>
      <c r="AC424" s="12" t="str">
        <f t="shared" si="141"/>
        <v>Lewis</v>
      </c>
      <c r="AD424" s="9">
        <f t="shared" si="142"/>
        <v>2620</v>
      </c>
    </row>
    <row r="425" spans="1:30">
      <c r="A425" s="19">
        <f>SORT3!H425</f>
        <v>103</v>
      </c>
      <c r="B425" s="19" t="str">
        <f>SORT3!I425</f>
        <v>Angela</v>
      </c>
      <c r="C425" s="20">
        <f>SORT3!J425</f>
        <v>2400</v>
      </c>
      <c r="D425" s="20">
        <f t="shared" si="126"/>
        <v>103</v>
      </c>
      <c r="E425" s="1">
        <f>IF(D425="","",IF(COUNTIF(A$1:A425,A425)&gt;1,"",1))</f>
        <v>1</v>
      </c>
      <c r="F425" s="1">
        <f>IF(E425="","",SUM(E$1:E425))</f>
        <v>103</v>
      </c>
      <c r="G425" s="2"/>
      <c r="H425" s="3" t="str">
        <f t="shared" si="127"/>
        <v/>
      </c>
      <c r="I425" s="1" t="str">
        <f t="shared" si="128"/>
        <v/>
      </c>
      <c r="J425" s="1" t="str">
        <f t="shared" si="129"/>
        <v/>
      </c>
      <c r="K425" s="10" t="e">
        <f t="shared" si="130"/>
        <v>#N/A</v>
      </c>
      <c r="L425" s="24" t="str">
        <f>SORT2!G425</f>
        <v/>
      </c>
      <c r="M425" s="24" t="str">
        <f>SORT2!H425</f>
        <v/>
      </c>
      <c r="N425" s="1" t="str">
        <f t="shared" si="131"/>
        <v/>
      </c>
      <c r="O425" s="1" t="str">
        <f>IF(N425="","",IF(COUNTIF(L$1:L425,L425)&gt;1,"",1))</f>
        <v/>
      </c>
      <c r="P425" s="1" t="str">
        <f>IF(O425="","",SUM(O$1:O425))</f>
        <v/>
      </c>
      <c r="Q425" s="2"/>
      <c r="R425" s="3" t="str">
        <f t="shared" si="132"/>
        <v/>
      </c>
      <c r="S425" s="1" t="str">
        <f t="shared" si="133"/>
        <v/>
      </c>
      <c r="T425" s="1" t="str">
        <f t="shared" si="134"/>
        <v/>
      </c>
      <c r="U425" s="3">
        <f t="shared" si="135"/>
        <v>126</v>
      </c>
      <c r="V425" s="1" t="str">
        <f t="shared" si="136"/>
        <v/>
      </c>
      <c r="W425" s="1" t="str">
        <f t="shared" si="137"/>
        <v/>
      </c>
      <c r="Y425" s="1">
        <f t="shared" si="125"/>
        <v>103</v>
      </c>
      <c r="Z425" s="10">
        <f t="shared" si="138"/>
        <v>1</v>
      </c>
      <c r="AA425" s="11">
        <f t="shared" si="139"/>
        <v>103</v>
      </c>
      <c r="AB425" s="9" t="str">
        <f t="shared" si="140"/>
        <v>Angela</v>
      </c>
      <c r="AC425" s="12" t="str">
        <f t="shared" si="141"/>
        <v>Sullivan</v>
      </c>
      <c r="AD425" s="9">
        <f t="shared" si="142"/>
        <v>2400</v>
      </c>
    </row>
    <row r="426" spans="1:30">
      <c r="A426" s="19">
        <f>SORT3!H426</f>
        <v>103</v>
      </c>
      <c r="B426" s="19" t="str">
        <f>SORT3!I426</f>
        <v>Nancy</v>
      </c>
      <c r="C426" s="20">
        <f>SORT3!J426</f>
        <v>1580</v>
      </c>
      <c r="D426" s="20">
        <f t="shared" si="126"/>
        <v>103</v>
      </c>
      <c r="E426" s="1" t="str">
        <f>IF(D426="","",IF(COUNTIF(A$1:A426,A426)&gt;1,"",1))</f>
        <v/>
      </c>
      <c r="F426" s="1" t="str">
        <f>IF(E426="","",SUM(E$1:E426))</f>
        <v/>
      </c>
      <c r="G426" s="2"/>
      <c r="H426" s="3" t="str">
        <f t="shared" si="127"/>
        <v/>
      </c>
      <c r="I426" s="1" t="str">
        <f t="shared" si="128"/>
        <v/>
      </c>
      <c r="J426" s="1" t="str">
        <f t="shared" si="129"/>
        <v/>
      </c>
      <c r="K426" s="10" t="e">
        <f t="shared" si="130"/>
        <v>#N/A</v>
      </c>
      <c r="L426" s="24" t="str">
        <f>SORT2!G426</f>
        <v/>
      </c>
      <c r="M426" s="24" t="str">
        <f>SORT2!H426</f>
        <v/>
      </c>
      <c r="N426" s="1" t="str">
        <f t="shared" si="131"/>
        <v/>
      </c>
      <c r="O426" s="1" t="str">
        <f>IF(N426="","",IF(COUNTIF(L$1:L426,L426)&gt;1,"",1))</f>
        <v/>
      </c>
      <c r="P426" s="1" t="str">
        <f>IF(O426="","",SUM(O$1:O426))</f>
        <v/>
      </c>
      <c r="Q426" s="2"/>
      <c r="R426" s="3" t="str">
        <f t="shared" si="132"/>
        <v/>
      </c>
      <c r="S426" s="1" t="str">
        <f t="shared" si="133"/>
        <v/>
      </c>
      <c r="T426" s="1" t="str">
        <f t="shared" si="134"/>
        <v/>
      </c>
      <c r="U426" s="3">
        <f t="shared" si="135"/>
        <v>126</v>
      </c>
      <c r="V426" s="1" t="str">
        <f t="shared" si="136"/>
        <v/>
      </c>
      <c r="W426" s="1" t="str">
        <f t="shared" si="137"/>
        <v/>
      </c>
      <c r="Y426" s="1">
        <f t="shared" si="125"/>
        <v>103</v>
      </c>
      <c r="Z426" s="10">
        <f t="shared" si="138"/>
        <v>2</v>
      </c>
      <c r="AA426" s="11">
        <f t="shared" si="139"/>
        <v>103</v>
      </c>
      <c r="AB426" s="9" t="str">
        <f t="shared" si="140"/>
        <v>Nancy</v>
      </c>
      <c r="AC426" s="12" t="str">
        <f t="shared" si="141"/>
        <v>Sullivan</v>
      </c>
      <c r="AD426" s="9">
        <f t="shared" si="142"/>
        <v>1580</v>
      </c>
    </row>
    <row r="427" spans="1:30">
      <c r="A427" s="19">
        <f>SORT3!H427</f>
        <v>103</v>
      </c>
      <c r="B427" s="19" t="str">
        <f>SORT3!I427</f>
        <v>Diane</v>
      </c>
      <c r="C427" s="20">
        <f>SORT3!J427</f>
        <v>1250</v>
      </c>
      <c r="D427" s="20">
        <f t="shared" si="126"/>
        <v>103</v>
      </c>
      <c r="E427" s="1" t="str">
        <f>IF(D427="","",IF(COUNTIF(A$1:A427,A427)&gt;1,"",1))</f>
        <v/>
      </c>
      <c r="F427" s="1" t="str">
        <f>IF(E427="","",SUM(E$1:E427))</f>
        <v/>
      </c>
      <c r="G427" s="2"/>
      <c r="H427" s="3" t="str">
        <f t="shared" si="127"/>
        <v/>
      </c>
      <c r="I427" s="1" t="str">
        <f t="shared" si="128"/>
        <v/>
      </c>
      <c r="J427" s="1" t="str">
        <f t="shared" si="129"/>
        <v/>
      </c>
      <c r="K427" s="10" t="e">
        <f t="shared" si="130"/>
        <v>#N/A</v>
      </c>
      <c r="L427" s="24" t="str">
        <f>SORT2!G427</f>
        <v/>
      </c>
      <c r="M427" s="24" t="str">
        <f>SORT2!H427</f>
        <v/>
      </c>
      <c r="N427" s="1" t="str">
        <f t="shared" si="131"/>
        <v/>
      </c>
      <c r="O427" s="1" t="str">
        <f>IF(N427="","",IF(COUNTIF(L$1:L427,L427)&gt;1,"",1))</f>
        <v/>
      </c>
      <c r="P427" s="1" t="str">
        <f>IF(O427="","",SUM(O$1:O427))</f>
        <v/>
      </c>
      <c r="Q427" s="2"/>
      <c r="R427" s="3" t="str">
        <f t="shared" si="132"/>
        <v/>
      </c>
      <c r="S427" s="1" t="str">
        <f t="shared" si="133"/>
        <v/>
      </c>
      <c r="T427" s="1" t="str">
        <f t="shared" si="134"/>
        <v/>
      </c>
      <c r="U427" s="3">
        <f t="shared" si="135"/>
        <v>126</v>
      </c>
      <c r="V427" s="1" t="str">
        <f t="shared" si="136"/>
        <v/>
      </c>
      <c r="W427" s="1" t="str">
        <f t="shared" si="137"/>
        <v/>
      </c>
      <c r="Y427" s="1">
        <f t="shared" si="125"/>
        <v>103</v>
      </c>
      <c r="Z427" s="10">
        <f t="shared" si="138"/>
        <v>3</v>
      </c>
      <c r="AA427" s="11">
        <f t="shared" si="139"/>
        <v>103</v>
      </c>
      <c r="AB427" s="9" t="str">
        <f t="shared" si="140"/>
        <v>Diane</v>
      </c>
      <c r="AC427" s="12" t="str">
        <f t="shared" si="141"/>
        <v>Sullivan</v>
      </c>
      <c r="AD427" s="9">
        <f t="shared" si="142"/>
        <v>1250</v>
      </c>
    </row>
    <row r="428" spans="1:30">
      <c r="A428" s="19">
        <f>SORT3!H428</f>
        <v>104</v>
      </c>
      <c r="B428" s="19" t="str">
        <f>SORT3!I428</f>
        <v>Jeff</v>
      </c>
      <c r="C428" s="20">
        <f>SORT3!J428</f>
        <v>1610</v>
      </c>
      <c r="D428" s="20">
        <f t="shared" si="126"/>
        <v>104</v>
      </c>
      <c r="E428" s="1">
        <f>IF(D428="","",IF(COUNTIF(A$1:A428,A428)&gt;1,"",1))</f>
        <v>1</v>
      </c>
      <c r="F428" s="1">
        <f>IF(E428="","",SUM(E$1:E428))</f>
        <v>104</v>
      </c>
      <c r="G428" s="2"/>
      <c r="H428" s="3" t="str">
        <f t="shared" si="127"/>
        <v/>
      </c>
      <c r="I428" s="1" t="str">
        <f t="shared" si="128"/>
        <v/>
      </c>
      <c r="J428" s="1" t="str">
        <f t="shared" si="129"/>
        <v/>
      </c>
      <c r="K428" s="10" t="e">
        <f t="shared" si="130"/>
        <v>#N/A</v>
      </c>
      <c r="L428" s="24" t="str">
        <f>SORT2!G428</f>
        <v/>
      </c>
      <c r="M428" s="24" t="str">
        <f>SORT2!H428</f>
        <v/>
      </c>
      <c r="N428" s="1" t="str">
        <f t="shared" si="131"/>
        <v/>
      </c>
      <c r="O428" s="1" t="str">
        <f>IF(N428="","",IF(COUNTIF(L$1:L428,L428)&gt;1,"",1))</f>
        <v/>
      </c>
      <c r="P428" s="1" t="str">
        <f>IF(O428="","",SUM(O$1:O428))</f>
        <v/>
      </c>
      <c r="Q428" s="2"/>
      <c r="R428" s="3" t="str">
        <f t="shared" si="132"/>
        <v/>
      </c>
      <c r="S428" s="1" t="str">
        <f t="shared" si="133"/>
        <v/>
      </c>
      <c r="T428" s="1" t="str">
        <f t="shared" si="134"/>
        <v/>
      </c>
      <c r="U428" s="3">
        <f t="shared" si="135"/>
        <v>126</v>
      </c>
      <c r="V428" s="1" t="str">
        <f t="shared" si="136"/>
        <v/>
      </c>
      <c r="W428" s="1" t="str">
        <f t="shared" si="137"/>
        <v/>
      </c>
      <c r="Y428" s="1">
        <f t="shared" si="125"/>
        <v>104</v>
      </c>
      <c r="Z428" s="10">
        <f t="shared" si="138"/>
        <v>1</v>
      </c>
      <c r="AA428" s="11">
        <f t="shared" si="139"/>
        <v>104</v>
      </c>
      <c r="AB428" s="9" t="str">
        <f t="shared" si="140"/>
        <v>Jeff</v>
      </c>
      <c r="AC428" s="12" t="str">
        <f t="shared" si="141"/>
        <v>Scott</v>
      </c>
      <c r="AD428" s="9">
        <f t="shared" si="142"/>
        <v>1610</v>
      </c>
    </row>
    <row r="429" spans="1:30">
      <c r="A429" s="19">
        <f>SORT3!H429</f>
        <v>104</v>
      </c>
      <c r="B429" s="19" t="str">
        <f>SORT3!I429</f>
        <v>Lori</v>
      </c>
      <c r="C429" s="20">
        <f>SORT3!J429</f>
        <v>1530</v>
      </c>
      <c r="D429" s="20">
        <f t="shared" si="126"/>
        <v>104</v>
      </c>
      <c r="E429" s="1" t="str">
        <f>IF(D429="","",IF(COUNTIF(A$1:A429,A429)&gt;1,"",1))</f>
        <v/>
      </c>
      <c r="F429" s="1" t="str">
        <f>IF(E429="","",SUM(E$1:E429))</f>
        <v/>
      </c>
      <c r="G429" s="2"/>
      <c r="H429" s="3" t="str">
        <f t="shared" si="127"/>
        <v/>
      </c>
      <c r="I429" s="1" t="str">
        <f t="shared" si="128"/>
        <v/>
      </c>
      <c r="J429" s="1" t="str">
        <f t="shared" si="129"/>
        <v/>
      </c>
      <c r="K429" s="10" t="e">
        <f t="shared" si="130"/>
        <v>#N/A</v>
      </c>
      <c r="L429" s="24" t="str">
        <f>SORT2!G429</f>
        <v/>
      </c>
      <c r="M429" s="24" t="str">
        <f>SORT2!H429</f>
        <v/>
      </c>
      <c r="N429" s="1" t="str">
        <f t="shared" si="131"/>
        <v/>
      </c>
      <c r="O429" s="1" t="str">
        <f>IF(N429="","",IF(COUNTIF(L$1:L429,L429)&gt;1,"",1))</f>
        <v/>
      </c>
      <c r="P429" s="1" t="str">
        <f>IF(O429="","",SUM(O$1:O429))</f>
        <v/>
      </c>
      <c r="Q429" s="2"/>
      <c r="R429" s="3" t="str">
        <f t="shared" si="132"/>
        <v/>
      </c>
      <c r="S429" s="1" t="str">
        <f t="shared" si="133"/>
        <v/>
      </c>
      <c r="T429" s="1" t="str">
        <f t="shared" si="134"/>
        <v/>
      </c>
      <c r="U429" s="3">
        <f t="shared" si="135"/>
        <v>126</v>
      </c>
      <c r="V429" s="1" t="str">
        <f t="shared" si="136"/>
        <v/>
      </c>
      <c r="W429" s="1" t="str">
        <f t="shared" si="137"/>
        <v/>
      </c>
      <c r="Y429" s="1">
        <f t="shared" si="125"/>
        <v>104</v>
      </c>
      <c r="Z429" s="10">
        <f t="shared" si="138"/>
        <v>2</v>
      </c>
      <c r="AA429" s="11">
        <f t="shared" si="139"/>
        <v>104</v>
      </c>
      <c r="AB429" s="9" t="str">
        <f t="shared" si="140"/>
        <v>Lori</v>
      </c>
      <c r="AC429" s="12" t="str">
        <f t="shared" si="141"/>
        <v>Scott</v>
      </c>
      <c r="AD429" s="9">
        <f t="shared" si="142"/>
        <v>1530</v>
      </c>
    </row>
    <row r="430" spans="1:30">
      <c r="A430" s="19">
        <f>SORT3!H430</f>
        <v>105</v>
      </c>
      <c r="B430" s="19" t="str">
        <f>SORT3!I430</f>
        <v>Lillian</v>
      </c>
      <c r="C430" s="20">
        <f>SORT3!J430</f>
        <v>1140</v>
      </c>
      <c r="D430" s="20">
        <f t="shared" si="126"/>
        <v>105</v>
      </c>
      <c r="E430" s="1">
        <f>IF(D430="","",IF(COUNTIF(A$1:A430,A430)&gt;1,"",1))</f>
        <v>1</v>
      </c>
      <c r="F430" s="1">
        <f>IF(E430="","",SUM(E$1:E430))</f>
        <v>105</v>
      </c>
      <c r="G430" s="2"/>
      <c r="H430" s="3" t="str">
        <f t="shared" si="127"/>
        <v/>
      </c>
      <c r="I430" s="1" t="str">
        <f t="shared" si="128"/>
        <v/>
      </c>
      <c r="J430" s="1" t="str">
        <f t="shared" si="129"/>
        <v/>
      </c>
      <c r="K430" s="10" t="e">
        <f t="shared" si="130"/>
        <v>#N/A</v>
      </c>
      <c r="L430" s="24" t="str">
        <f>SORT2!G430</f>
        <v/>
      </c>
      <c r="M430" s="24" t="str">
        <f>SORT2!H430</f>
        <v/>
      </c>
      <c r="N430" s="1" t="str">
        <f t="shared" si="131"/>
        <v/>
      </c>
      <c r="O430" s="1" t="str">
        <f>IF(N430="","",IF(COUNTIF(L$1:L430,L430)&gt;1,"",1))</f>
        <v/>
      </c>
      <c r="P430" s="1" t="str">
        <f>IF(O430="","",SUM(O$1:O430))</f>
        <v/>
      </c>
      <c r="Q430" s="2"/>
      <c r="R430" s="3" t="str">
        <f t="shared" si="132"/>
        <v/>
      </c>
      <c r="S430" s="1" t="str">
        <f t="shared" si="133"/>
        <v/>
      </c>
      <c r="T430" s="1" t="str">
        <f t="shared" si="134"/>
        <v/>
      </c>
      <c r="U430" s="3">
        <f t="shared" si="135"/>
        <v>126</v>
      </c>
      <c r="V430" s="1" t="str">
        <f t="shared" si="136"/>
        <v/>
      </c>
      <c r="W430" s="1" t="str">
        <f t="shared" si="137"/>
        <v/>
      </c>
      <c r="Y430" s="1">
        <f t="shared" si="125"/>
        <v>105</v>
      </c>
      <c r="Z430" s="10">
        <f t="shared" si="138"/>
        <v>1</v>
      </c>
      <c r="AA430" s="11">
        <f t="shared" si="139"/>
        <v>105</v>
      </c>
      <c r="AB430" s="9" t="str">
        <f t="shared" si="140"/>
        <v>Lillian</v>
      </c>
      <c r="AC430" s="12" t="str">
        <f t="shared" si="141"/>
        <v>Collins</v>
      </c>
      <c r="AD430" s="9">
        <f t="shared" si="142"/>
        <v>1140</v>
      </c>
    </row>
    <row r="431" spans="1:30">
      <c r="A431" s="19">
        <f>SORT3!H431</f>
        <v>106</v>
      </c>
      <c r="B431" s="19" t="str">
        <f>SORT3!I431</f>
        <v>Brandon</v>
      </c>
      <c r="C431" s="20">
        <f>SORT3!J431</f>
        <v>1590</v>
      </c>
      <c r="D431" s="20">
        <f t="shared" si="126"/>
        <v>106</v>
      </c>
      <c r="E431" s="1">
        <f>IF(D431="","",IF(COUNTIF(A$1:A431,A431)&gt;1,"",1))</f>
        <v>1</v>
      </c>
      <c r="F431" s="1">
        <f>IF(E431="","",SUM(E$1:E431))</f>
        <v>106</v>
      </c>
      <c r="G431" s="2"/>
      <c r="H431" s="3" t="str">
        <f t="shared" si="127"/>
        <v/>
      </c>
      <c r="I431" s="1" t="str">
        <f t="shared" si="128"/>
        <v/>
      </c>
      <c r="J431" s="1" t="str">
        <f t="shared" si="129"/>
        <v/>
      </c>
      <c r="K431" s="10" t="e">
        <f t="shared" si="130"/>
        <v>#N/A</v>
      </c>
      <c r="L431" s="24" t="str">
        <f>SORT2!G431</f>
        <v/>
      </c>
      <c r="M431" s="24" t="str">
        <f>SORT2!H431</f>
        <v/>
      </c>
      <c r="N431" s="1" t="str">
        <f t="shared" si="131"/>
        <v/>
      </c>
      <c r="O431" s="1" t="str">
        <f>IF(N431="","",IF(COUNTIF(L$1:L431,L431)&gt;1,"",1))</f>
        <v/>
      </c>
      <c r="P431" s="1" t="str">
        <f>IF(O431="","",SUM(O$1:O431))</f>
        <v/>
      </c>
      <c r="Q431" s="2"/>
      <c r="R431" s="3" t="str">
        <f t="shared" si="132"/>
        <v/>
      </c>
      <c r="S431" s="1" t="str">
        <f t="shared" si="133"/>
        <v/>
      </c>
      <c r="T431" s="1" t="str">
        <f t="shared" si="134"/>
        <v/>
      </c>
      <c r="U431" s="3">
        <f t="shared" si="135"/>
        <v>126</v>
      </c>
      <c r="V431" s="1" t="str">
        <f t="shared" si="136"/>
        <v/>
      </c>
      <c r="W431" s="1" t="str">
        <f t="shared" si="137"/>
        <v/>
      </c>
      <c r="Y431" s="1">
        <f t="shared" si="125"/>
        <v>106</v>
      </c>
      <c r="Z431" s="10">
        <f t="shared" si="138"/>
        <v>1</v>
      </c>
      <c r="AA431" s="11">
        <f t="shared" si="139"/>
        <v>106</v>
      </c>
      <c r="AB431" s="9" t="str">
        <f t="shared" si="140"/>
        <v>Brandon</v>
      </c>
      <c r="AC431" s="12" t="str">
        <f t="shared" si="141"/>
        <v>Richardson</v>
      </c>
      <c r="AD431" s="9">
        <f t="shared" si="142"/>
        <v>1590</v>
      </c>
    </row>
    <row r="432" spans="1:30">
      <c r="A432" s="19">
        <f>SORT3!H432</f>
        <v>106</v>
      </c>
      <c r="B432" s="19" t="str">
        <f>SORT3!I432</f>
        <v>Glenda</v>
      </c>
      <c r="C432" s="20">
        <f>SORT3!J432</f>
        <v>2730</v>
      </c>
      <c r="D432" s="20">
        <f t="shared" si="126"/>
        <v>106</v>
      </c>
      <c r="E432" s="1" t="str">
        <f>IF(D432="","",IF(COUNTIF(A$1:A432,A432)&gt;1,"",1))</f>
        <v/>
      </c>
      <c r="F432" s="1" t="str">
        <f>IF(E432="","",SUM(E$1:E432))</f>
        <v/>
      </c>
      <c r="G432" s="2"/>
      <c r="H432" s="3" t="str">
        <f t="shared" si="127"/>
        <v/>
      </c>
      <c r="I432" s="1" t="str">
        <f t="shared" si="128"/>
        <v/>
      </c>
      <c r="J432" s="1" t="str">
        <f t="shared" si="129"/>
        <v/>
      </c>
      <c r="K432" s="10" t="e">
        <f t="shared" si="130"/>
        <v>#N/A</v>
      </c>
      <c r="L432" s="24" t="str">
        <f>SORT2!G432</f>
        <v/>
      </c>
      <c r="M432" s="24" t="str">
        <f>SORT2!H432</f>
        <v/>
      </c>
      <c r="N432" s="1" t="str">
        <f t="shared" si="131"/>
        <v/>
      </c>
      <c r="O432" s="1" t="str">
        <f>IF(N432="","",IF(COUNTIF(L$1:L432,L432)&gt;1,"",1))</f>
        <v/>
      </c>
      <c r="P432" s="1" t="str">
        <f>IF(O432="","",SUM(O$1:O432))</f>
        <v/>
      </c>
      <c r="Q432" s="2"/>
      <c r="R432" s="3" t="str">
        <f t="shared" si="132"/>
        <v/>
      </c>
      <c r="S432" s="1" t="str">
        <f t="shared" si="133"/>
        <v/>
      </c>
      <c r="T432" s="1" t="str">
        <f t="shared" si="134"/>
        <v/>
      </c>
      <c r="U432" s="3">
        <f t="shared" si="135"/>
        <v>126</v>
      </c>
      <c r="V432" s="1" t="str">
        <f t="shared" si="136"/>
        <v/>
      </c>
      <c r="W432" s="1" t="str">
        <f t="shared" si="137"/>
        <v/>
      </c>
      <c r="Y432" s="1">
        <f t="shared" si="125"/>
        <v>106</v>
      </c>
      <c r="Z432" s="10">
        <f t="shared" si="138"/>
        <v>2</v>
      </c>
      <c r="AA432" s="11">
        <f t="shared" si="139"/>
        <v>106</v>
      </c>
      <c r="AB432" s="9" t="str">
        <f t="shared" si="140"/>
        <v>Glenda</v>
      </c>
      <c r="AC432" s="12" t="str">
        <f t="shared" si="141"/>
        <v>Richardson</v>
      </c>
      <c r="AD432" s="9">
        <f t="shared" si="142"/>
        <v>2730</v>
      </c>
    </row>
    <row r="433" spans="1:30">
      <c r="A433" s="19">
        <f>SORT3!H433</f>
        <v>106</v>
      </c>
      <c r="B433" s="19" t="str">
        <f>SORT3!I433</f>
        <v>Ronnie</v>
      </c>
      <c r="C433" s="20">
        <f>SORT3!J433</f>
        <v>2600</v>
      </c>
      <c r="D433" s="20">
        <f t="shared" si="126"/>
        <v>106</v>
      </c>
      <c r="E433" s="1" t="str">
        <f>IF(D433="","",IF(COUNTIF(A$1:A433,A433)&gt;1,"",1))</f>
        <v/>
      </c>
      <c r="F433" s="1" t="str">
        <f>IF(E433="","",SUM(E$1:E433))</f>
        <v/>
      </c>
      <c r="G433" s="2"/>
      <c r="H433" s="3" t="str">
        <f t="shared" si="127"/>
        <v/>
      </c>
      <c r="I433" s="1" t="str">
        <f t="shared" si="128"/>
        <v/>
      </c>
      <c r="J433" s="1" t="str">
        <f t="shared" si="129"/>
        <v/>
      </c>
      <c r="K433" s="10" t="e">
        <f t="shared" si="130"/>
        <v>#N/A</v>
      </c>
      <c r="L433" s="24" t="str">
        <f>SORT2!G433</f>
        <v/>
      </c>
      <c r="M433" s="24" t="str">
        <f>SORT2!H433</f>
        <v/>
      </c>
      <c r="N433" s="1" t="str">
        <f t="shared" si="131"/>
        <v/>
      </c>
      <c r="O433" s="1" t="str">
        <f>IF(N433="","",IF(COUNTIF(L$1:L433,L433)&gt;1,"",1))</f>
        <v/>
      </c>
      <c r="P433" s="1" t="str">
        <f>IF(O433="","",SUM(O$1:O433))</f>
        <v/>
      </c>
      <c r="Q433" s="2"/>
      <c r="R433" s="3" t="str">
        <f t="shared" si="132"/>
        <v/>
      </c>
      <c r="S433" s="1" t="str">
        <f t="shared" si="133"/>
        <v/>
      </c>
      <c r="T433" s="1" t="str">
        <f t="shared" si="134"/>
        <v/>
      </c>
      <c r="U433" s="3">
        <f t="shared" si="135"/>
        <v>126</v>
      </c>
      <c r="V433" s="1" t="str">
        <f t="shared" si="136"/>
        <v/>
      </c>
      <c r="W433" s="1" t="str">
        <f t="shared" si="137"/>
        <v/>
      </c>
      <c r="Y433" s="1">
        <f t="shared" si="125"/>
        <v>106</v>
      </c>
      <c r="Z433" s="10">
        <f t="shared" si="138"/>
        <v>3</v>
      </c>
      <c r="AA433" s="11">
        <f t="shared" si="139"/>
        <v>106</v>
      </c>
      <c r="AB433" s="9" t="str">
        <f t="shared" si="140"/>
        <v>Ronnie</v>
      </c>
      <c r="AC433" s="12" t="str">
        <f t="shared" si="141"/>
        <v>Richardson</v>
      </c>
      <c r="AD433" s="9">
        <f t="shared" si="142"/>
        <v>2600</v>
      </c>
    </row>
    <row r="434" spans="1:30">
      <c r="A434" s="19">
        <f>SORT3!H434</f>
        <v>106</v>
      </c>
      <c r="B434" s="19" t="str">
        <f>SORT3!I434</f>
        <v>Jeanette</v>
      </c>
      <c r="C434" s="20">
        <f>SORT3!J434</f>
        <v>2730</v>
      </c>
      <c r="D434" s="20">
        <f t="shared" si="126"/>
        <v>106</v>
      </c>
      <c r="E434" s="1" t="str">
        <f>IF(D434="","",IF(COUNTIF(A$1:A434,A434)&gt;1,"",1))</f>
        <v/>
      </c>
      <c r="F434" s="1" t="str">
        <f>IF(E434="","",SUM(E$1:E434))</f>
        <v/>
      </c>
      <c r="G434" s="2"/>
      <c r="H434" s="3" t="str">
        <f t="shared" si="127"/>
        <v/>
      </c>
      <c r="I434" s="1" t="str">
        <f t="shared" si="128"/>
        <v/>
      </c>
      <c r="J434" s="1" t="str">
        <f t="shared" si="129"/>
        <v/>
      </c>
      <c r="K434" s="10" t="e">
        <f t="shared" si="130"/>
        <v>#N/A</v>
      </c>
      <c r="L434" s="24" t="str">
        <f>SORT2!G434</f>
        <v/>
      </c>
      <c r="M434" s="24" t="str">
        <f>SORT2!H434</f>
        <v/>
      </c>
      <c r="N434" s="1" t="str">
        <f t="shared" si="131"/>
        <v/>
      </c>
      <c r="O434" s="1" t="str">
        <f>IF(N434="","",IF(COUNTIF(L$1:L434,L434)&gt;1,"",1))</f>
        <v/>
      </c>
      <c r="P434" s="1" t="str">
        <f>IF(O434="","",SUM(O$1:O434))</f>
        <v/>
      </c>
      <c r="Q434" s="2"/>
      <c r="R434" s="3" t="str">
        <f t="shared" si="132"/>
        <v/>
      </c>
      <c r="S434" s="1" t="str">
        <f t="shared" si="133"/>
        <v/>
      </c>
      <c r="T434" s="1" t="str">
        <f t="shared" si="134"/>
        <v/>
      </c>
      <c r="U434" s="3">
        <f t="shared" si="135"/>
        <v>126</v>
      </c>
      <c r="V434" s="1" t="str">
        <f t="shared" si="136"/>
        <v/>
      </c>
      <c r="W434" s="1" t="str">
        <f t="shared" si="137"/>
        <v/>
      </c>
      <c r="Y434" s="1">
        <f t="shared" si="125"/>
        <v>106</v>
      </c>
      <c r="Z434" s="10">
        <f t="shared" si="138"/>
        <v>4</v>
      </c>
      <c r="AA434" s="11">
        <f t="shared" si="139"/>
        <v>106</v>
      </c>
      <c r="AB434" s="9" t="str">
        <f t="shared" si="140"/>
        <v>Jeanette</v>
      </c>
      <c r="AC434" s="12" t="str">
        <f t="shared" si="141"/>
        <v>Richardson</v>
      </c>
      <c r="AD434" s="9">
        <f t="shared" si="142"/>
        <v>2730</v>
      </c>
    </row>
    <row r="435" spans="1:30">
      <c r="A435" s="19">
        <f>SORT3!H435</f>
        <v>108</v>
      </c>
      <c r="B435" s="19" t="str">
        <f>SORT3!I435</f>
        <v>Roberto</v>
      </c>
      <c r="C435" s="20">
        <f>SORT3!J435</f>
        <v>1980</v>
      </c>
      <c r="D435" s="20">
        <f t="shared" si="126"/>
        <v>108</v>
      </c>
      <c r="E435" s="1">
        <f>IF(D435="","",IF(COUNTIF(A$1:A435,A435)&gt;1,"",1))</f>
        <v>1</v>
      </c>
      <c r="F435" s="1">
        <f>IF(E435="","",SUM(E$1:E435))</f>
        <v>107</v>
      </c>
      <c r="G435" s="2"/>
      <c r="H435" s="3" t="str">
        <f t="shared" si="127"/>
        <v/>
      </c>
      <c r="I435" s="1" t="str">
        <f t="shared" si="128"/>
        <v/>
      </c>
      <c r="J435" s="1" t="str">
        <f t="shared" si="129"/>
        <v/>
      </c>
      <c r="K435" s="10" t="e">
        <f t="shared" si="130"/>
        <v>#N/A</v>
      </c>
      <c r="L435" s="24" t="str">
        <f>SORT2!G435</f>
        <v/>
      </c>
      <c r="M435" s="24" t="str">
        <f>SORT2!H435</f>
        <v/>
      </c>
      <c r="N435" s="1" t="str">
        <f t="shared" si="131"/>
        <v/>
      </c>
      <c r="O435" s="1" t="str">
        <f>IF(N435="","",IF(COUNTIF(L$1:L435,L435)&gt;1,"",1))</f>
        <v/>
      </c>
      <c r="P435" s="1" t="str">
        <f>IF(O435="","",SUM(O$1:O435))</f>
        <v/>
      </c>
      <c r="Q435" s="2"/>
      <c r="R435" s="3" t="str">
        <f t="shared" si="132"/>
        <v/>
      </c>
      <c r="S435" s="1" t="str">
        <f t="shared" si="133"/>
        <v/>
      </c>
      <c r="T435" s="1" t="str">
        <f t="shared" si="134"/>
        <v/>
      </c>
      <c r="U435" s="3">
        <f t="shared" si="135"/>
        <v>126</v>
      </c>
      <c r="V435" s="1" t="str">
        <f t="shared" si="136"/>
        <v/>
      </c>
      <c r="W435" s="1" t="str">
        <f t="shared" si="137"/>
        <v/>
      </c>
      <c r="Y435" s="1">
        <f t="shared" si="125"/>
        <v>107</v>
      </c>
      <c r="Z435" s="10">
        <f t="shared" si="138"/>
        <v>1</v>
      </c>
      <c r="AA435" s="11">
        <f t="shared" si="139"/>
        <v>108</v>
      </c>
      <c r="AB435" s="9" t="str">
        <f t="shared" si="140"/>
        <v>Roberto</v>
      </c>
      <c r="AC435" s="12" t="str">
        <f t="shared" si="141"/>
        <v>Miller</v>
      </c>
      <c r="AD435" s="9">
        <f t="shared" si="142"/>
        <v>1980</v>
      </c>
    </row>
    <row r="436" spans="1:30">
      <c r="A436" s="19">
        <f>SORT3!H436</f>
        <v>108</v>
      </c>
      <c r="B436" s="19" t="str">
        <f>SORT3!I436</f>
        <v>Ray</v>
      </c>
      <c r="C436" s="20">
        <f>SORT3!J436</f>
        <v>2200</v>
      </c>
      <c r="D436" s="20">
        <f t="shared" si="126"/>
        <v>108</v>
      </c>
      <c r="E436" s="1" t="str">
        <f>IF(D436="","",IF(COUNTIF(A$1:A436,A436)&gt;1,"",1))</f>
        <v/>
      </c>
      <c r="F436" s="1" t="str">
        <f>IF(E436="","",SUM(E$1:E436))</f>
        <v/>
      </c>
      <c r="G436" s="2"/>
      <c r="H436" s="3" t="str">
        <f t="shared" si="127"/>
        <v/>
      </c>
      <c r="I436" s="1" t="str">
        <f t="shared" si="128"/>
        <v/>
      </c>
      <c r="J436" s="1" t="str">
        <f t="shared" si="129"/>
        <v/>
      </c>
      <c r="K436" s="10" t="e">
        <f t="shared" si="130"/>
        <v>#N/A</v>
      </c>
      <c r="L436" s="24" t="str">
        <f>SORT2!G436</f>
        <v/>
      </c>
      <c r="M436" s="24" t="str">
        <f>SORT2!H436</f>
        <v/>
      </c>
      <c r="N436" s="1" t="str">
        <f t="shared" si="131"/>
        <v/>
      </c>
      <c r="O436" s="1" t="str">
        <f>IF(N436="","",IF(COUNTIF(L$1:L436,L436)&gt;1,"",1))</f>
        <v/>
      </c>
      <c r="P436" s="1" t="str">
        <f>IF(O436="","",SUM(O$1:O436))</f>
        <v/>
      </c>
      <c r="Q436" s="2"/>
      <c r="R436" s="3" t="str">
        <f t="shared" si="132"/>
        <v/>
      </c>
      <c r="S436" s="1" t="str">
        <f t="shared" si="133"/>
        <v/>
      </c>
      <c r="T436" s="1" t="str">
        <f t="shared" si="134"/>
        <v/>
      </c>
      <c r="U436" s="3">
        <f t="shared" si="135"/>
        <v>126</v>
      </c>
      <c r="V436" s="1" t="str">
        <f t="shared" si="136"/>
        <v/>
      </c>
      <c r="W436" s="1" t="str">
        <f t="shared" si="137"/>
        <v/>
      </c>
      <c r="Y436" s="1">
        <f t="shared" si="125"/>
        <v>107</v>
      </c>
      <c r="Z436" s="10">
        <f t="shared" si="138"/>
        <v>2</v>
      </c>
      <c r="AA436" s="11">
        <f t="shared" si="139"/>
        <v>108</v>
      </c>
      <c r="AB436" s="9" t="str">
        <f t="shared" si="140"/>
        <v>Ray</v>
      </c>
      <c r="AC436" s="12" t="str">
        <f t="shared" si="141"/>
        <v>Miller</v>
      </c>
      <c r="AD436" s="9">
        <f t="shared" si="142"/>
        <v>2200</v>
      </c>
    </row>
    <row r="437" spans="1:30">
      <c r="A437" s="19">
        <f>SORT3!H437</f>
        <v>108</v>
      </c>
      <c r="B437" s="19" t="str">
        <f>SORT3!I437</f>
        <v>Joanne</v>
      </c>
      <c r="C437" s="20">
        <f>SORT3!J437</f>
        <v>2710</v>
      </c>
      <c r="D437" s="20">
        <f t="shared" si="126"/>
        <v>108</v>
      </c>
      <c r="E437" s="1" t="str">
        <f>IF(D437="","",IF(COUNTIF(A$1:A437,A437)&gt;1,"",1))</f>
        <v/>
      </c>
      <c r="F437" s="1" t="str">
        <f>IF(E437="","",SUM(E$1:E437))</f>
        <v/>
      </c>
      <c r="G437" s="2"/>
      <c r="H437" s="3" t="str">
        <f t="shared" si="127"/>
        <v/>
      </c>
      <c r="I437" s="1" t="str">
        <f t="shared" si="128"/>
        <v/>
      </c>
      <c r="J437" s="1" t="str">
        <f t="shared" si="129"/>
        <v/>
      </c>
      <c r="K437" s="10" t="e">
        <f t="shared" si="130"/>
        <v>#N/A</v>
      </c>
      <c r="L437" s="24" t="str">
        <f>SORT2!G437</f>
        <v/>
      </c>
      <c r="M437" s="24" t="str">
        <f>SORT2!H437</f>
        <v/>
      </c>
      <c r="N437" s="1" t="str">
        <f t="shared" si="131"/>
        <v/>
      </c>
      <c r="O437" s="1" t="str">
        <f>IF(N437="","",IF(COUNTIF(L$1:L437,L437)&gt;1,"",1))</f>
        <v/>
      </c>
      <c r="P437" s="1" t="str">
        <f>IF(O437="","",SUM(O$1:O437))</f>
        <v/>
      </c>
      <c r="Q437" s="2"/>
      <c r="R437" s="3" t="str">
        <f t="shared" si="132"/>
        <v/>
      </c>
      <c r="S437" s="1" t="str">
        <f t="shared" si="133"/>
        <v/>
      </c>
      <c r="T437" s="1" t="str">
        <f t="shared" si="134"/>
        <v/>
      </c>
      <c r="U437" s="3">
        <f t="shared" si="135"/>
        <v>126</v>
      </c>
      <c r="V437" s="1" t="str">
        <f t="shared" si="136"/>
        <v/>
      </c>
      <c r="W437" s="1" t="str">
        <f t="shared" si="137"/>
        <v/>
      </c>
      <c r="Y437" s="1">
        <f t="shared" si="125"/>
        <v>107</v>
      </c>
      <c r="Z437" s="10">
        <f t="shared" si="138"/>
        <v>3</v>
      </c>
      <c r="AA437" s="11">
        <f t="shared" si="139"/>
        <v>108</v>
      </c>
      <c r="AB437" s="9" t="str">
        <f t="shared" si="140"/>
        <v>Joanne</v>
      </c>
      <c r="AC437" s="12" t="str">
        <f t="shared" si="141"/>
        <v>Miller</v>
      </c>
      <c r="AD437" s="9">
        <f t="shared" si="142"/>
        <v>2710</v>
      </c>
    </row>
    <row r="438" spans="1:30">
      <c r="A438" s="19">
        <f>SORT3!H438</f>
        <v>109</v>
      </c>
      <c r="B438" s="19" t="str">
        <f>SORT3!I438</f>
        <v>Danny</v>
      </c>
      <c r="C438" s="20">
        <f>SORT3!J438</f>
        <v>1360</v>
      </c>
      <c r="D438" s="20">
        <f t="shared" si="126"/>
        <v>109</v>
      </c>
      <c r="E438" s="1">
        <f>IF(D438="","",IF(COUNTIF(A$1:A438,A438)&gt;1,"",1))</f>
        <v>1</v>
      </c>
      <c r="F438" s="1">
        <f>IF(E438="","",SUM(E$1:E438))</f>
        <v>108</v>
      </c>
      <c r="G438" s="2"/>
      <c r="H438" s="3" t="str">
        <f t="shared" si="127"/>
        <v/>
      </c>
      <c r="I438" s="1" t="str">
        <f t="shared" si="128"/>
        <v/>
      </c>
      <c r="J438" s="1" t="str">
        <f t="shared" si="129"/>
        <v/>
      </c>
      <c r="K438" s="10" t="e">
        <f t="shared" si="130"/>
        <v>#N/A</v>
      </c>
      <c r="L438" s="24" t="str">
        <f>SORT2!G438</f>
        <v/>
      </c>
      <c r="M438" s="24" t="str">
        <f>SORT2!H438</f>
        <v/>
      </c>
      <c r="N438" s="1" t="str">
        <f t="shared" si="131"/>
        <v/>
      </c>
      <c r="O438" s="1" t="str">
        <f>IF(N438="","",IF(COUNTIF(L$1:L438,L438)&gt;1,"",1))</f>
        <v/>
      </c>
      <c r="P438" s="1" t="str">
        <f>IF(O438="","",SUM(O$1:O438))</f>
        <v/>
      </c>
      <c r="Q438" s="2"/>
      <c r="R438" s="3" t="str">
        <f t="shared" si="132"/>
        <v/>
      </c>
      <c r="S438" s="1" t="str">
        <f t="shared" si="133"/>
        <v/>
      </c>
      <c r="T438" s="1" t="str">
        <f t="shared" si="134"/>
        <v/>
      </c>
      <c r="U438" s="3">
        <f t="shared" si="135"/>
        <v>126</v>
      </c>
      <c r="V438" s="1" t="str">
        <f t="shared" si="136"/>
        <v/>
      </c>
      <c r="W438" s="1" t="str">
        <f t="shared" si="137"/>
        <v/>
      </c>
      <c r="Y438" s="1">
        <f t="shared" si="125"/>
        <v>108</v>
      </c>
      <c r="Z438" s="10">
        <f t="shared" si="138"/>
        <v>1</v>
      </c>
      <c r="AA438" s="11">
        <f t="shared" si="139"/>
        <v>109</v>
      </c>
      <c r="AB438" s="9" t="str">
        <f t="shared" si="140"/>
        <v>Danny</v>
      </c>
      <c r="AC438" s="12" t="str">
        <f t="shared" si="141"/>
        <v>Green</v>
      </c>
      <c r="AD438" s="9">
        <f t="shared" si="142"/>
        <v>1360</v>
      </c>
    </row>
    <row r="439" spans="1:30">
      <c r="A439" s="19">
        <f>SORT3!H439</f>
        <v>109</v>
      </c>
      <c r="B439" s="19" t="str">
        <f>SORT3!I439</f>
        <v>Dolores</v>
      </c>
      <c r="C439" s="20">
        <f>SORT3!J439</f>
        <v>2370</v>
      </c>
      <c r="D439" s="20">
        <f t="shared" si="126"/>
        <v>109</v>
      </c>
      <c r="E439" s="1" t="str">
        <f>IF(D439="","",IF(COUNTIF(A$1:A439,A439)&gt;1,"",1))</f>
        <v/>
      </c>
      <c r="F439" s="1" t="str">
        <f>IF(E439="","",SUM(E$1:E439))</f>
        <v/>
      </c>
      <c r="G439" s="2"/>
      <c r="H439" s="3" t="str">
        <f t="shared" si="127"/>
        <v/>
      </c>
      <c r="I439" s="1" t="str">
        <f t="shared" si="128"/>
        <v/>
      </c>
      <c r="J439" s="1" t="str">
        <f t="shared" si="129"/>
        <v/>
      </c>
      <c r="K439" s="10" t="e">
        <f t="shared" si="130"/>
        <v>#N/A</v>
      </c>
      <c r="L439" s="24" t="str">
        <f>SORT2!G439</f>
        <v/>
      </c>
      <c r="M439" s="24" t="str">
        <f>SORT2!H439</f>
        <v/>
      </c>
      <c r="N439" s="1" t="str">
        <f t="shared" si="131"/>
        <v/>
      </c>
      <c r="O439" s="1" t="str">
        <f>IF(N439="","",IF(COUNTIF(L$1:L439,L439)&gt;1,"",1))</f>
        <v/>
      </c>
      <c r="P439" s="1" t="str">
        <f>IF(O439="","",SUM(O$1:O439))</f>
        <v/>
      </c>
      <c r="Q439" s="2"/>
      <c r="R439" s="3" t="str">
        <f t="shared" si="132"/>
        <v/>
      </c>
      <c r="S439" s="1" t="str">
        <f t="shared" si="133"/>
        <v/>
      </c>
      <c r="T439" s="1" t="str">
        <f t="shared" si="134"/>
        <v/>
      </c>
      <c r="U439" s="3">
        <f t="shared" si="135"/>
        <v>126</v>
      </c>
      <c r="V439" s="1" t="str">
        <f t="shared" si="136"/>
        <v/>
      </c>
      <c r="W439" s="1" t="str">
        <f t="shared" si="137"/>
        <v/>
      </c>
      <c r="Y439" s="1">
        <f t="shared" si="125"/>
        <v>108</v>
      </c>
      <c r="Z439" s="10">
        <f t="shared" si="138"/>
        <v>2</v>
      </c>
      <c r="AA439" s="11">
        <f t="shared" si="139"/>
        <v>109</v>
      </c>
      <c r="AB439" s="9" t="str">
        <f t="shared" si="140"/>
        <v>Dolores</v>
      </c>
      <c r="AC439" s="12" t="str">
        <f t="shared" si="141"/>
        <v>Green</v>
      </c>
      <c r="AD439" s="9">
        <f t="shared" si="142"/>
        <v>2370</v>
      </c>
    </row>
    <row r="440" spans="1:30">
      <c r="A440" s="19">
        <f>SORT3!H440</f>
        <v>109</v>
      </c>
      <c r="B440" s="19" t="str">
        <f>SORT3!I440</f>
        <v>Ben</v>
      </c>
      <c r="C440" s="20">
        <f>SORT3!J440</f>
        <v>2040</v>
      </c>
      <c r="D440" s="20">
        <f t="shared" si="126"/>
        <v>109</v>
      </c>
      <c r="E440" s="1" t="str">
        <f>IF(D440="","",IF(COUNTIF(A$1:A440,A440)&gt;1,"",1))</f>
        <v/>
      </c>
      <c r="F440" s="1" t="str">
        <f>IF(E440="","",SUM(E$1:E440))</f>
        <v/>
      </c>
      <c r="G440" s="2"/>
      <c r="H440" s="3" t="str">
        <f t="shared" si="127"/>
        <v/>
      </c>
      <c r="I440" s="1" t="str">
        <f t="shared" si="128"/>
        <v/>
      </c>
      <c r="J440" s="1" t="str">
        <f t="shared" si="129"/>
        <v/>
      </c>
      <c r="K440" s="10" t="e">
        <f t="shared" si="130"/>
        <v>#N/A</v>
      </c>
      <c r="L440" s="24" t="str">
        <f>SORT2!G440</f>
        <v/>
      </c>
      <c r="M440" s="24" t="str">
        <f>SORT2!H440</f>
        <v/>
      </c>
      <c r="N440" s="1" t="str">
        <f t="shared" si="131"/>
        <v/>
      </c>
      <c r="O440" s="1" t="str">
        <f>IF(N440="","",IF(COUNTIF(L$1:L440,L440)&gt;1,"",1))</f>
        <v/>
      </c>
      <c r="P440" s="1" t="str">
        <f>IF(O440="","",SUM(O$1:O440))</f>
        <v/>
      </c>
      <c r="Q440" s="2"/>
      <c r="R440" s="3" t="str">
        <f t="shared" si="132"/>
        <v/>
      </c>
      <c r="S440" s="1" t="str">
        <f t="shared" si="133"/>
        <v/>
      </c>
      <c r="T440" s="1" t="str">
        <f t="shared" si="134"/>
        <v/>
      </c>
      <c r="U440" s="3">
        <f t="shared" si="135"/>
        <v>126</v>
      </c>
      <c r="V440" s="1" t="str">
        <f t="shared" si="136"/>
        <v/>
      </c>
      <c r="W440" s="1" t="str">
        <f t="shared" si="137"/>
        <v/>
      </c>
      <c r="Y440" s="1">
        <f t="shared" si="125"/>
        <v>108</v>
      </c>
      <c r="Z440" s="10">
        <f t="shared" si="138"/>
        <v>3</v>
      </c>
      <c r="AA440" s="11">
        <f t="shared" si="139"/>
        <v>109</v>
      </c>
      <c r="AB440" s="9" t="str">
        <f t="shared" si="140"/>
        <v>Ben</v>
      </c>
      <c r="AC440" s="12" t="str">
        <f t="shared" si="141"/>
        <v>Green</v>
      </c>
      <c r="AD440" s="9">
        <f t="shared" si="142"/>
        <v>2040</v>
      </c>
    </row>
    <row r="441" spans="1:30">
      <c r="A441" s="19">
        <f>SORT3!H441</f>
        <v>109</v>
      </c>
      <c r="B441" s="19" t="str">
        <f>SORT3!I441</f>
        <v>Bill</v>
      </c>
      <c r="C441" s="20">
        <f>SORT3!J441</f>
        <v>1170</v>
      </c>
      <c r="D441" s="20">
        <f t="shared" si="126"/>
        <v>109</v>
      </c>
      <c r="E441" s="1" t="str">
        <f>IF(D441="","",IF(COUNTIF(A$1:A441,A441)&gt;1,"",1))</f>
        <v/>
      </c>
      <c r="F441" s="1" t="str">
        <f>IF(E441="","",SUM(E$1:E441))</f>
        <v/>
      </c>
      <c r="G441" s="2"/>
      <c r="H441" s="3" t="str">
        <f t="shared" si="127"/>
        <v/>
      </c>
      <c r="I441" s="1" t="str">
        <f t="shared" si="128"/>
        <v/>
      </c>
      <c r="J441" s="1" t="str">
        <f t="shared" si="129"/>
        <v/>
      </c>
      <c r="K441" s="10" t="e">
        <f t="shared" si="130"/>
        <v>#N/A</v>
      </c>
      <c r="L441" s="24" t="str">
        <f>SORT2!G441</f>
        <v/>
      </c>
      <c r="M441" s="24" t="str">
        <f>SORT2!H441</f>
        <v/>
      </c>
      <c r="N441" s="1" t="str">
        <f t="shared" si="131"/>
        <v/>
      </c>
      <c r="O441" s="1" t="str">
        <f>IF(N441="","",IF(COUNTIF(L$1:L441,L441)&gt;1,"",1))</f>
        <v/>
      </c>
      <c r="P441" s="1" t="str">
        <f>IF(O441="","",SUM(O$1:O441))</f>
        <v/>
      </c>
      <c r="Q441" s="2"/>
      <c r="R441" s="3" t="str">
        <f t="shared" si="132"/>
        <v/>
      </c>
      <c r="S441" s="1" t="str">
        <f t="shared" si="133"/>
        <v/>
      </c>
      <c r="T441" s="1" t="str">
        <f t="shared" si="134"/>
        <v/>
      </c>
      <c r="U441" s="3">
        <f t="shared" si="135"/>
        <v>126</v>
      </c>
      <c r="V441" s="1" t="str">
        <f t="shared" si="136"/>
        <v/>
      </c>
      <c r="W441" s="1" t="str">
        <f t="shared" si="137"/>
        <v/>
      </c>
      <c r="Y441" s="1">
        <f t="shared" si="125"/>
        <v>108</v>
      </c>
      <c r="Z441" s="10">
        <f t="shared" si="138"/>
        <v>4</v>
      </c>
      <c r="AA441" s="11">
        <f t="shared" si="139"/>
        <v>109</v>
      </c>
      <c r="AB441" s="9" t="str">
        <f t="shared" si="140"/>
        <v>Bill</v>
      </c>
      <c r="AC441" s="12" t="str">
        <f t="shared" si="141"/>
        <v>Green</v>
      </c>
      <c r="AD441" s="9">
        <f t="shared" si="142"/>
        <v>1170</v>
      </c>
    </row>
    <row r="442" spans="1:30">
      <c r="A442" s="19">
        <f>SORT3!H442</f>
        <v>110</v>
      </c>
      <c r="B442" s="19" t="str">
        <f>SORT3!I442</f>
        <v>Harvey</v>
      </c>
      <c r="C442" s="20">
        <f>SORT3!J442</f>
        <v>890</v>
      </c>
      <c r="D442" s="20">
        <f t="shared" si="126"/>
        <v>110</v>
      </c>
      <c r="E442" s="1">
        <f>IF(D442="","",IF(COUNTIF(A$1:A442,A442)&gt;1,"",1))</f>
        <v>1</v>
      </c>
      <c r="F442" s="1">
        <f>IF(E442="","",SUM(E$1:E442))</f>
        <v>109</v>
      </c>
      <c r="G442" s="2"/>
      <c r="H442" s="3" t="str">
        <f t="shared" si="127"/>
        <v/>
      </c>
      <c r="I442" s="1" t="str">
        <f t="shared" si="128"/>
        <v/>
      </c>
      <c r="J442" s="1" t="str">
        <f t="shared" si="129"/>
        <v/>
      </c>
      <c r="K442" s="10" t="e">
        <f t="shared" si="130"/>
        <v>#N/A</v>
      </c>
      <c r="L442" s="24" t="str">
        <f>SORT2!G442</f>
        <v/>
      </c>
      <c r="M442" s="24" t="str">
        <f>SORT2!H442</f>
        <v/>
      </c>
      <c r="N442" s="1" t="str">
        <f t="shared" si="131"/>
        <v/>
      </c>
      <c r="O442" s="1" t="str">
        <f>IF(N442="","",IF(COUNTIF(L$1:L442,L442)&gt;1,"",1))</f>
        <v/>
      </c>
      <c r="P442" s="1" t="str">
        <f>IF(O442="","",SUM(O$1:O442))</f>
        <v/>
      </c>
      <c r="Q442" s="2"/>
      <c r="R442" s="3" t="str">
        <f t="shared" si="132"/>
        <v/>
      </c>
      <c r="S442" s="1" t="str">
        <f t="shared" si="133"/>
        <v/>
      </c>
      <c r="T442" s="1" t="str">
        <f t="shared" si="134"/>
        <v/>
      </c>
      <c r="U442" s="3">
        <f t="shared" si="135"/>
        <v>126</v>
      </c>
      <c r="V442" s="1" t="str">
        <f t="shared" si="136"/>
        <v/>
      </c>
      <c r="W442" s="1" t="str">
        <f t="shared" si="137"/>
        <v/>
      </c>
      <c r="Y442" s="1">
        <f t="shared" si="125"/>
        <v>109</v>
      </c>
      <c r="Z442" s="10">
        <f t="shared" si="138"/>
        <v>1</v>
      </c>
      <c r="AA442" s="11">
        <f t="shared" si="139"/>
        <v>110</v>
      </c>
      <c r="AB442" s="9" t="str">
        <f t="shared" si="140"/>
        <v>Harvey</v>
      </c>
      <c r="AC442" s="12" t="str">
        <f t="shared" si="141"/>
        <v>Green</v>
      </c>
      <c r="AD442" s="9">
        <f t="shared" si="142"/>
        <v>890</v>
      </c>
    </row>
    <row r="443" spans="1:30">
      <c r="A443" s="19">
        <f>SORT3!H443</f>
        <v>110</v>
      </c>
      <c r="B443" s="19" t="str">
        <f>SORT3!I443</f>
        <v>Bonnie</v>
      </c>
      <c r="C443" s="20">
        <f>SORT3!J443</f>
        <v>2330</v>
      </c>
      <c r="D443" s="20">
        <f t="shared" si="126"/>
        <v>110</v>
      </c>
      <c r="E443" s="1" t="str">
        <f>IF(D443="","",IF(COUNTIF(A$1:A443,A443)&gt;1,"",1))</f>
        <v/>
      </c>
      <c r="F443" s="1" t="str">
        <f>IF(E443="","",SUM(E$1:E443))</f>
        <v/>
      </c>
      <c r="G443" s="2"/>
      <c r="H443" s="3" t="str">
        <f t="shared" si="127"/>
        <v/>
      </c>
      <c r="I443" s="1" t="str">
        <f t="shared" si="128"/>
        <v/>
      </c>
      <c r="J443" s="1" t="str">
        <f t="shared" si="129"/>
        <v/>
      </c>
      <c r="K443" s="10" t="e">
        <f t="shared" si="130"/>
        <v>#N/A</v>
      </c>
      <c r="L443" s="24" t="str">
        <f>SORT2!G443</f>
        <v/>
      </c>
      <c r="M443" s="24" t="str">
        <f>SORT2!H443</f>
        <v/>
      </c>
      <c r="N443" s="1" t="str">
        <f t="shared" si="131"/>
        <v/>
      </c>
      <c r="O443" s="1" t="str">
        <f>IF(N443="","",IF(COUNTIF(L$1:L443,L443)&gt;1,"",1))</f>
        <v/>
      </c>
      <c r="P443" s="1" t="str">
        <f>IF(O443="","",SUM(O$1:O443))</f>
        <v/>
      </c>
      <c r="Q443" s="2"/>
      <c r="R443" s="3" t="str">
        <f t="shared" si="132"/>
        <v/>
      </c>
      <c r="S443" s="1" t="str">
        <f t="shared" si="133"/>
        <v/>
      </c>
      <c r="T443" s="1" t="str">
        <f t="shared" si="134"/>
        <v/>
      </c>
      <c r="U443" s="3">
        <f t="shared" si="135"/>
        <v>126</v>
      </c>
      <c r="V443" s="1" t="str">
        <f t="shared" si="136"/>
        <v/>
      </c>
      <c r="W443" s="1" t="str">
        <f t="shared" si="137"/>
        <v/>
      </c>
      <c r="Y443" s="1">
        <f t="shared" si="125"/>
        <v>109</v>
      </c>
      <c r="Z443" s="10">
        <f t="shared" si="138"/>
        <v>2</v>
      </c>
      <c r="AA443" s="11">
        <f t="shared" si="139"/>
        <v>110</v>
      </c>
      <c r="AB443" s="9" t="str">
        <f t="shared" si="140"/>
        <v>Bonnie</v>
      </c>
      <c r="AC443" s="12" t="str">
        <f t="shared" si="141"/>
        <v>Green</v>
      </c>
      <c r="AD443" s="9">
        <f t="shared" si="142"/>
        <v>2330</v>
      </c>
    </row>
    <row r="444" spans="1:30">
      <c r="A444" s="19">
        <f>SORT3!H444</f>
        <v>110</v>
      </c>
      <c r="B444" s="19" t="str">
        <f>SORT3!I444</f>
        <v>Laura</v>
      </c>
      <c r="C444" s="20">
        <f>SORT3!J444</f>
        <v>400</v>
      </c>
      <c r="D444" s="20">
        <f t="shared" si="126"/>
        <v>110</v>
      </c>
      <c r="E444" s="1" t="str">
        <f>IF(D444="","",IF(COUNTIF(A$1:A444,A444)&gt;1,"",1))</f>
        <v/>
      </c>
      <c r="F444" s="1" t="str">
        <f>IF(E444="","",SUM(E$1:E444))</f>
        <v/>
      </c>
      <c r="G444" s="2"/>
      <c r="H444" s="3" t="str">
        <f t="shared" si="127"/>
        <v/>
      </c>
      <c r="I444" s="1" t="str">
        <f t="shared" si="128"/>
        <v/>
      </c>
      <c r="J444" s="1" t="str">
        <f t="shared" si="129"/>
        <v/>
      </c>
      <c r="K444" s="10" t="e">
        <f t="shared" si="130"/>
        <v>#N/A</v>
      </c>
      <c r="L444" s="24" t="str">
        <f>SORT2!G444</f>
        <v/>
      </c>
      <c r="M444" s="24" t="str">
        <f>SORT2!H444</f>
        <v/>
      </c>
      <c r="N444" s="1" t="str">
        <f t="shared" si="131"/>
        <v/>
      </c>
      <c r="O444" s="1" t="str">
        <f>IF(N444="","",IF(COUNTIF(L$1:L444,L444)&gt;1,"",1))</f>
        <v/>
      </c>
      <c r="P444" s="1" t="str">
        <f>IF(O444="","",SUM(O$1:O444))</f>
        <v/>
      </c>
      <c r="Q444" s="2"/>
      <c r="R444" s="3" t="str">
        <f t="shared" si="132"/>
        <v/>
      </c>
      <c r="S444" s="1" t="str">
        <f t="shared" si="133"/>
        <v/>
      </c>
      <c r="T444" s="1" t="str">
        <f t="shared" si="134"/>
        <v/>
      </c>
      <c r="U444" s="3">
        <f t="shared" si="135"/>
        <v>126</v>
      </c>
      <c r="V444" s="1" t="str">
        <f t="shared" si="136"/>
        <v/>
      </c>
      <c r="W444" s="1" t="str">
        <f t="shared" si="137"/>
        <v/>
      </c>
      <c r="Y444" s="1">
        <f t="shared" si="125"/>
        <v>109</v>
      </c>
      <c r="Z444" s="10">
        <f t="shared" si="138"/>
        <v>3</v>
      </c>
      <c r="AA444" s="11">
        <f t="shared" si="139"/>
        <v>110</v>
      </c>
      <c r="AB444" s="9" t="str">
        <f t="shared" si="140"/>
        <v>Laura</v>
      </c>
      <c r="AC444" s="12" t="str">
        <f t="shared" si="141"/>
        <v>Green</v>
      </c>
      <c r="AD444" s="9">
        <f t="shared" si="142"/>
        <v>400</v>
      </c>
    </row>
    <row r="445" spans="1:30">
      <c r="A445" s="19">
        <f>SORT3!H445</f>
        <v>111</v>
      </c>
      <c r="B445" s="19" t="str">
        <f>SORT3!I445</f>
        <v>Lawrence</v>
      </c>
      <c r="C445" s="20">
        <f>SORT3!J445</f>
        <v>1650</v>
      </c>
      <c r="D445" s="20">
        <f t="shared" si="126"/>
        <v>111</v>
      </c>
      <c r="E445" s="1">
        <f>IF(D445="","",IF(COUNTIF(A$1:A445,A445)&gt;1,"",1))</f>
        <v>1</v>
      </c>
      <c r="F445" s="1">
        <f>IF(E445="","",SUM(E$1:E445))</f>
        <v>110</v>
      </c>
      <c r="G445" s="2"/>
      <c r="H445" s="3" t="str">
        <f t="shared" si="127"/>
        <v/>
      </c>
      <c r="I445" s="1" t="str">
        <f t="shared" si="128"/>
        <v/>
      </c>
      <c r="J445" s="1" t="str">
        <f t="shared" si="129"/>
        <v/>
      </c>
      <c r="K445" s="10" t="e">
        <f t="shared" si="130"/>
        <v>#N/A</v>
      </c>
      <c r="L445" s="24" t="str">
        <f>SORT2!G445</f>
        <v/>
      </c>
      <c r="M445" s="24" t="str">
        <f>SORT2!H445</f>
        <v/>
      </c>
      <c r="N445" s="1" t="str">
        <f t="shared" si="131"/>
        <v/>
      </c>
      <c r="O445" s="1" t="str">
        <f>IF(N445="","",IF(COUNTIF(L$1:L445,L445)&gt;1,"",1))</f>
        <v/>
      </c>
      <c r="P445" s="1" t="str">
        <f>IF(O445="","",SUM(O$1:O445))</f>
        <v/>
      </c>
      <c r="Q445" s="2"/>
      <c r="R445" s="3" t="str">
        <f t="shared" si="132"/>
        <v/>
      </c>
      <c r="S445" s="1" t="str">
        <f t="shared" si="133"/>
        <v/>
      </c>
      <c r="T445" s="1" t="str">
        <f t="shared" si="134"/>
        <v/>
      </c>
      <c r="U445" s="3">
        <f t="shared" si="135"/>
        <v>126</v>
      </c>
      <c r="V445" s="1" t="str">
        <f t="shared" si="136"/>
        <v/>
      </c>
      <c r="W445" s="1" t="str">
        <f t="shared" si="137"/>
        <v/>
      </c>
      <c r="Y445" s="1">
        <f t="shared" si="125"/>
        <v>110</v>
      </c>
      <c r="Z445" s="10">
        <f t="shared" si="138"/>
        <v>1</v>
      </c>
      <c r="AA445" s="11">
        <f t="shared" si="139"/>
        <v>111</v>
      </c>
      <c r="AB445" s="9" t="str">
        <f t="shared" si="140"/>
        <v>Lawrence</v>
      </c>
      <c r="AC445" s="12" t="str">
        <f t="shared" si="141"/>
        <v>Phillips</v>
      </c>
      <c r="AD445" s="9">
        <f t="shared" si="142"/>
        <v>1650</v>
      </c>
    </row>
    <row r="446" spans="1:30">
      <c r="A446" s="19">
        <f>SORT3!H446</f>
        <v>111</v>
      </c>
      <c r="B446" s="19" t="str">
        <f>SORT3!I446</f>
        <v>Jennifer</v>
      </c>
      <c r="C446" s="20">
        <f>SORT3!J446</f>
        <v>1280</v>
      </c>
      <c r="D446" s="20">
        <f t="shared" si="126"/>
        <v>111</v>
      </c>
      <c r="E446" s="1" t="str">
        <f>IF(D446="","",IF(COUNTIF(A$1:A446,A446)&gt;1,"",1))</f>
        <v/>
      </c>
      <c r="F446" s="1" t="str">
        <f>IF(E446="","",SUM(E$1:E446))</f>
        <v/>
      </c>
      <c r="G446" s="2"/>
      <c r="H446" s="3" t="str">
        <f t="shared" si="127"/>
        <v/>
      </c>
      <c r="I446" s="1" t="str">
        <f t="shared" si="128"/>
        <v/>
      </c>
      <c r="J446" s="1" t="str">
        <f t="shared" si="129"/>
        <v/>
      </c>
      <c r="K446" s="10" t="e">
        <f t="shared" si="130"/>
        <v>#N/A</v>
      </c>
      <c r="L446" s="24" t="str">
        <f>SORT2!G446</f>
        <v/>
      </c>
      <c r="M446" s="24" t="str">
        <f>SORT2!H446</f>
        <v/>
      </c>
      <c r="N446" s="1" t="str">
        <f t="shared" si="131"/>
        <v/>
      </c>
      <c r="O446" s="1" t="str">
        <f>IF(N446="","",IF(COUNTIF(L$1:L446,L446)&gt;1,"",1))</f>
        <v/>
      </c>
      <c r="P446" s="1" t="str">
        <f>IF(O446="","",SUM(O$1:O446))</f>
        <v/>
      </c>
      <c r="Q446" s="2"/>
      <c r="R446" s="3" t="str">
        <f t="shared" si="132"/>
        <v/>
      </c>
      <c r="S446" s="1" t="str">
        <f t="shared" si="133"/>
        <v/>
      </c>
      <c r="T446" s="1" t="str">
        <f t="shared" si="134"/>
        <v/>
      </c>
      <c r="U446" s="3">
        <f t="shared" si="135"/>
        <v>126</v>
      </c>
      <c r="V446" s="1" t="str">
        <f t="shared" si="136"/>
        <v/>
      </c>
      <c r="W446" s="1" t="str">
        <f t="shared" si="137"/>
        <v/>
      </c>
      <c r="Y446" s="1">
        <f t="shared" si="125"/>
        <v>110</v>
      </c>
      <c r="Z446" s="10">
        <f t="shared" si="138"/>
        <v>2</v>
      </c>
      <c r="AA446" s="11">
        <f t="shared" si="139"/>
        <v>111</v>
      </c>
      <c r="AB446" s="9" t="str">
        <f t="shared" si="140"/>
        <v>Jennifer</v>
      </c>
      <c r="AC446" s="12" t="str">
        <f t="shared" si="141"/>
        <v>Phillips</v>
      </c>
      <c r="AD446" s="9">
        <f t="shared" si="142"/>
        <v>1280</v>
      </c>
    </row>
    <row r="447" spans="1:30">
      <c r="A447" s="19">
        <f>SORT3!H447</f>
        <v>111</v>
      </c>
      <c r="B447" s="19" t="str">
        <f>SORT3!I447</f>
        <v>Erik</v>
      </c>
      <c r="C447" s="20">
        <f>SORT3!J447</f>
        <v>1180</v>
      </c>
      <c r="D447" s="20">
        <f t="shared" si="126"/>
        <v>111</v>
      </c>
      <c r="E447" s="1" t="str">
        <f>IF(D447="","",IF(COUNTIF(A$1:A447,A447)&gt;1,"",1))</f>
        <v/>
      </c>
      <c r="F447" s="1" t="str">
        <f>IF(E447="","",SUM(E$1:E447))</f>
        <v/>
      </c>
      <c r="G447" s="2"/>
      <c r="H447" s="3" t="str">
        <f t="shared" si="127"/>
        <v/>
      </c>
      <c r="I447" s="1" t="str">
        <f t="shared" si="128"/>
        <v/>
      </c>
      <c r="J447" s="1" t="str">
        <f t="shared" si="129"/>
        <v/>
      </c>
      <c r="K447" s="10" t="e">
        <f t="shared" si="130"/>
        <v>#N/A</v>
      </c>
      <c r="L447" s="24" t="str">
        <f>SORT2!G447</f>
        <v/>
      </c>
      <c r="M447" s="24" t="str">
        <f>SORT2!H447</f>
        <v/>
      </c>
      <c r="N447" s="1" t="str">
        <f t="shared" si="131"/>
        <v/>
      </c>
      <c r="O447" s="1" t="str">
        <f>IF(N447="","",IF(COUNTIF(L$1:L447,L447)&gt;1,"",1))</f>
        <v/>
      </c>
      <c r="P447" s="1" t="str">
        <f>IF(O447="","",SUM(O$1:O447))</f>
        <v/>
      </c>
      <c r="Q447" s="2"/>
      <c r="R447" s="3" t="str">
        <f t="shared" si="132"/>
        <v/>
      </c>
      <c r="S447" s="1" t="str">
        <f t="shared" si="133"/>
        <v/>
      </c>
      <c r="T447" s="1" t="str">
        <f t="shared" si="134"/>
        <v/>
      </c>
      <c r="U447" s="3">
        <f t="shared" si="135"/>
        <v>126</v>
      </c>
      <c r="V447" s="1" t="str">
        <f t="shared" si="136"/>
        <v/>
      </c>
      <c r="W447" s="1" t="str">
        <f t="shared" si="137"/>
        <v/>
      </c>
      <c r="Y447" s="1">
        <f t="shared" si="125"/>
        <v>110</v>
      </c>
      <c r="Z447" s="10">
        <f t="shared" si="138"/>
        <v>3</v>
      </c>
      <c r="AA447" s="11">
        <f t="shared" si="139"/>
        <v>111</v>
      </c>
      <c r="AB447" s="9" t="str">
        <f t="shared" si="140"/>
        <v>Erik</v>
      </c>
      <c r="AC447" s="12" t="str">
        <f t="shared" si="141"/>
        <v>Phillips</v>
      </c>
      <c r="AD447" s="9">
        <f t="shared" si="142"/>
        <v>1180</v>
      </c>
    </row>
    <row r="448" spans="1:30">
      <c r="A448" s="19">
        <f>SORT3!H448</f>
        <v>111</v>
      </c>
      <c r="B448" s="19" t="str">
        <f>SORT3!I448</f>
        <v>Tyler</v>
      </c>
      <c r="C448" s="20">
        <f>SORT3!J448</f>
        <v>1150</v>
      </c>
      <c r="D448" s="20">
        <f t="shared" si="126"/>
        <v>111</v>
      </c>
      <c r="E448" s="1" t="str">
        <f>IF(D448="","",IF(COUNTIF(A$1:A448,A448)&gt;1,"",1))</f>
        <v/>
      </c>
      <c r="F448" s="1" t="str">
        <f>IF(E448="","",SUM(E$1:E448))</f>
        <v/>
      </c>
      <c r="G448" s="2"/>
      <c r="H448" s="3" t="str">
        <f t="shared" si="127"/>
        <v/>
      </c>
      <c r="I448" s="1" t="str">
        <f t="shared" si="128"/>
        <v/>
      </c>
      <c r="J448" s="1" t="str">
        <f t="shared" si="129"/>
        <v/>
      </c>
      <c r="K448" s="10" t="e">
        <f t="shared" si="130"/>
        <v>#N/A</v>
      </c>
      <c r="L448" s="24" t="str">
        <f>SORT2!G448</f>
        <v/>
      </c>
      <c r="M448" s="24" t="str">
        <f>SORT2!H448</f>
        <v/>
      </c>
      <c r="N448" s="1" t="str">
        <f t="shared" si="131"/>
        <v/>
      </c>
      <c r="O448" s="1" t="str">
        <f>IF(N448="","",IF(COUNTIF(L$1:L448,L448)&gt;1,"",1))</f>
        <v/>
      </c>
      <c r="P448" s="1" t="str">
        <f>IF(O448="","",SUM(O$1:O448))</f>
        <v/>
      </c>
      <c r="Q448" s="2"/>
      <c r="R448" s="3" t="str">
        <f t="shared" si="132"/>
        <v/>
      </c>
      <c r="S448" s="1" t="str">
        <f t="shared" si="133"/>
        <v/>
      </c>
      <c r="T448" s="1" t="str">
        <f t="shared" si="134"/>
        <v/>
      </c>
      <c r="U448" s="3">
        <f t="shared" si="135"/>
        <v>126</v>
      </c>
      <c r="V448" s="1" t="str">
        <f t="shared" si="136"/>
        <v/>
      </c>
      <c r="W448" s="1" t="str">
        <f t="shared" si="137"/>
        <v/>
      </c>
      <c r="Y448" s="1">
        <f t="shared" si="125"/>
        <v>110</v>
      </c>
      <c r="Z448" s="10">
        <f t="shared" si="138"/>
        <v>4</v>
      </c>
      <c r="AA448" s="11">
        <f t="shared" si="139"/>
        <v>111</v>
      </c>
      <c r="AB448" s="9" t="str">
        <f t="shared" si="140"/>
        <v>Tyler</v>
      </c>
      <c r="AC448" s="12" t="str">
        <f t="shared" si="141"/>
        <v>Phillips</v>
      </c>
      <c r="AD448" s="9">
        <f t="shared" si="142"/>
        <v>1150</v>
      </c>
    </row>
    <row r="449" spans="1:30">
      <c r="A449" s="19">
        <f>SORT3!H449</f>
        <v>112</v>
      </c>
      <c r="B449" s="19" t="str">
        <f>SORT3!I449</f>
        <v>Margaret</v>
      </c>
      <c r="C449" s="20">
        <f>SORT3!J449</f>
        <v>1160</v>
      </c>
      <c r="D449" s="20">
        <f t="shared" si="126"/>
        <v>112</v>
      </c>
      <c r="E449" s="1">
        <f>IF(D449="","",IF(COUNTIF(A$1:A449,A449)&gt;1,"",1))</f>
        <v>1</v>
      </c>
      <c r="F449" s="1">
        <f>IF(E449="","",SUM(E$1:E449))</f>
        <v>111</v>
      </c>
      <c r="G449" s="2"/>
      <c r="H449" s="3" t="str">
        <f t="shared" si="127"/>
        <v/>
      </c>
      <c r="I449" s="1" t="str">
        <f t="shared" si="128"/>
        <v/>
      </c>
      <c r="J449" s="1" t="str">
        <f t="shared" si="129"/>
        <v/>
      </c>
      <c r="K449" s="10" t="e">
        <f t="shared" si="130"/>
        <v>#N/A</v>
      </c>
      <c r="L449" s="24" t="str">
        <f>SORT2!G449</f>
        <v/>
      </c>
      <c r="M449" s="24" t="str">
        <f>SORT2!H449</f>
        <v/>
      </c>
      <c r="N449" s="1" t="str">
        <f t="shared" si="131"/>
        <v/>
      </c>
      <c r="O449" s="1" t="str">
        <f>IF(N449="","",IF(COUNTIF(L$1:L449,L449)&gt;1,"",1))</f>
        <v/>
      </c>
      <c r="P449" s="1" t="str">
        <f>IF(O449="","",SUM(O$1:O449))</f>
        <v/>
      </c>
      <c r="Q449" s="2"/>
      <c r="R449" s="3" t="str">
        <f t="shared" si="132"/>
        <v/>
      </c>
      <c r="S449" s="1" t="str">
        <f t="shared" si="133"/>
        <v/>
      </c>
      <c r="T449" s="1" t="str">
        <f t="shared" si="134"/>
        <v/>
      </c>
      <c r="U449" s="3">
        <f t="shared" si="135"/>
        <v>126</v>
      </c>
      <c r="V449" s="1" t="str">
        <f t="shared" si="136"/>
        <v/>
      </c>
      <c r="W449" s="1" t="str">
        <f t="shared" si="137"/>
        <v/>
      </c>
      <c r="Y449" s="1">
        <f t="shared" ref="Y449:Y500" si="143">IF(ROW()&gt;$X$1,"",MATCH(ROW()-1,$W:$W,1))</f>
        <v>111</v>
      </c>
      <c r="Z449" s="10">
        <f t="shared" si="138"/>
        <v>1</v>
      </c>
      <c r="AA449" s="11">
        <f t="shared" si="139"/>
        <v>112</v>
      </c>
      <c r="AB449" s="9" t="str">
        <f t="shared" si="140"/>
        <v>Margaret</v>
      </c>
      <c r="AC449" s="12" t="str">
        <f t="shared" si="141"/>
        <v>Reed</v>
      </c>
      <c r="AD449" s="9">
        <f t="shared" si="142"/>
        <v>1160</v>
      </c>
    </row>
    <row r="450" spans="1:30">
      <c r="A450" s="19">
        <f>SORT3!H450</f>
        <v>112</v>
      </c>
      <c r="B450" s="19" t="str">
        <f>SORT3!I450</f>
        <v>Henry</v>
      </c>
      <c r="C450" s="20">
        <f>SORT3!J450</f>
        <v>1190</v>
      </c>
      <c r="D450" s="20">
        <f t="shared" si="126"/>
        <v>112</v>
      </c>
      <c r="E450" s="1" t="str">
        <f>IF(D450="","",IF(COUNTIF(A$1:A450,A450)&gt;1,"",1))</f>
        <v/>
      </c>
      <c r="F450" s="1" t="str">
        <f>IF(E450="","",SUM(E$1:E450))</f>
        <v/>
      </c>
      <c r="G450" s="2"/>
      <c r="H450" s="3" t="str">
        <f t="shared" si="127"/>
        <v/>
      </c>
      <c r="I450" s="1" t="str">
        <f t="shared" si="128"/>
        <v/>
      </c>
      <c r="J450" s="1" t="str">
        <f t="shared" si="129"/>
        <v/>
      </c>
      <c r="K450" s="10" t="e">
        <f t="shared" si="130"/>
        <v>#N/A</v>
      </c>
      <c r="L450" s="24" t="str">
        <f>SORT2!G450</f>
        <v/>
      </c>
      <c r="M450" s="24" t="str">
        <f>SORT2!H450</f>
        <v/>
      </c>
      <c r="N450" s="1" t="str">
        <f t="shared" si="131"/>
        <v/>
      </c>
      <c r="O450" s="1" t="str">
        <f>IF(N450="","",IF(COUNTIF(L$1:L450,L450)&gt;1,"",1))</f>
        <v/>
      </c>
      <c r="P450" s="1" t="str">
        <f>IF(O450="","",SUM(O$1:O450))</f>
        <v/>
      </c>
      <c r="Q450" s="2"/>
      <c r="R450" s="3" t="str">
        <f t="shared" si="132"/>
        <v/>
      </c>
      <c r="S450" s="1" t="str">
        <f t="shared" si="133"/>
        <v/>
      </c>
      <c r="T450" s="1" t="str">
        <f t="shared" si="134"/>
        <v/>
      </c>
      <c r="U450" s="3">
        <f t="shared" si="135"/>
        <v>126</v>
      </c>
      <c r="V450" s="1" t="str">
        <f t="shared" si="136"/>
        <v/>
      </c>
      <c r="W450" s="1" t="str">
        <f t="shared" si="137"/>
        <v/>
      </c>
      <c r="Y450" s="1">
        <f t="shared" si="143"/>
        <v>111</v>
      </c>
      <c r="Z450" s="10">
        <f t="shared" si="138"/>
        <v>2</v>
      </c>
      <c r="AA450" s="11">
        <f t="shared" si="139"/>
        <v>112</v>
      </c>
      <c r="AB450" s="9" t="str">
        <f t="shared" si="140"/>
        <v>Henry</v>
      </c>
      <c r="AC450" s="12" t="str">
        <f t="shared" si="141"/>
        <v>Reed</v>
      </c>
      <c r="AD450" s="9">
        <f t="shared" si="142"/>
        <v>1190</v>
      </c>
    </row>
    <row r="451" spans="1:30">
      <c r="A451" s="19">
        <f>SORT3!H451</f>
        <v>113</v>
      </c>
      <c r="B451" s="19" t="str">
        <f>SORT3!I451</f>
        <v>Floyd</v>
      </c>
      <c r="C451" s="20">
        <f>SORT3!J451</f>
        <v>1970</v>
      </c>
      <c r="D451" s="20">
        <f t="shared" si="126"/>
        <v>113</v>
      </c>
      <c r="E451" s="1">
        <f>IF(D451="","",IF(COUNTIF(A$1:A451,A451)&gt;1,"",1))</f>
        <v>1</v>
      </c>
      <c r="F451" s="1">
        <f>IF(E451="","",SUM(E$1:E451))</f>
        <v>112</v>
      </c>
      <c r="G451" s="2"/>
      <c r="H451" s="3" t="str">
        <f t="shared" si="127"/>
        <v/>
      </c>
      <c r="I451" s="1" t="str">
        <f t="shared" si="128"/>
        <v/>
      </c>
      <c r="J451" s="1" t="str">
        <f t="shared" si="129"/>
        <v/>
      </c>
      <c r="K451" s="10" t="e">
        <f t="shared" si="130"/>
        <v>#N/A</v>
      </c>
      <c r="L451" s="24" t="str">
        <f>SORT2!G451</f>
        <v/>
      </c>
      <c r="M451" s="24" t="str">
        <f>SORT2!H451</f>
        <v/>
      </c>
      <c r="N451" s="1" t="str">
        <f t="shared" si="131"/>
        <v/>
      </c>
      <c r="O451" s="1" t="str">
        <f>IF(N451="","",IF(COUNTIF(L$1:L451,L451)&gt;1,"",1))</f>
        <v/>
      </c>
      <c r="P451" s="1" t="str">
        <f>IF(O451="","",SUM(O$1:O451))</f>
        <v/>
      </c>
      <c r="Q451" s="2"/>
      <c r="R451" s="3" t="str">
        <f t="shared" si="132"/>
        <v/>
      </c>
      <c r="S451" s="1" t="str">
        <f t="shared" si="133"/>
        <v/>
      </c>
      <c r="T451" s="1" t="str">
        <f t="shared" si="134"/>
        <v/>
      </c>
      <c r="U451" s="3">
        <f t="shared" si="135"/>
        <v>126</v>
      </c>
      <c r="V451" s="1" t="str">
        <f t="shared" si="136"/>
        <v/>
      </c>
      <c r="W451" s="1" t="str">
        <f t="shared" si="137"/>
        <v/>
      </c>
      <c r="Y451" s="1">
        <f t="shared" si="143"/>
        <v>112</v>
      </c>
      <c r="Z451" s="10">
        <f t="shared" si="138"/>
        <v>1</v>
      </c>
      <c r="AA451" s="11">
        <f t="shared" si="139"/>
        <v>113</v>
      </c>
      <c r="AB451" s="9" t="str">
        <f t="shared" si="140"/>
        <v>Floyd</v>
      </c>
      <c r="AC451" s="12" t="str">
        <f t="shared" si="141"/>
        <v>Davis</v>
      </c>
      <c r="AD451" s="9">
        <f t="shared" si="142"/>
        <v>1970</v>
      </c>
    </row>
    <row r="452" spans="1:30">
      <c r="A452" s="19">
        <f>SORT3!H452</f>
        <v>113</v>
      </c>
      <c r="B452" s="19" t="str">
        <f>SORT3!I452</f>
        <v>Glenda</v>
      </c>
      <c r="C452" s="20">
        <f>SORT3!J452</f>
        <v>2600</v>
      </c>
      <c r="D452" s="20">
        <f t="shared" si="126"/>
        <v>113</v>
      </c>
      <c r="E452" s="1" t="str">
        <f>IF(D452="","",IF(COUNTIF(A$1:A452,A452)&gt;1,"",1))</f>
        <v/>
      </c>
      <c r="F452" s="1" t="str">
        <f>IF(E452="","",SUM(E$1:E452))</f>
        <v/>
      </c>
      <c r="G452" s="2"/>
      <c r="H452" s="3" t="str">
        <f t="shared" si="127"/>
        <v/>
      </c>
      <c r="I452" s="1" t="str">
        <f t="shared" si="128"/>
        <v/>
      </c>
      <c r="J452" s="1" t="str">
        <f t="shared" si="129"/>
        <v/>
      </c>
      <c r="K452" s="10" t="e">
        <f t="shared" si="130"/>
        <v>#N/A</v>
      </c>
      <c r="L452" s="24" t="str">
        <f>SORT2!G452</f>
        <v/>
      </c>
      <c r="M452" s="24" t="str">
        <f>SORT2!H452</f>
        <v/>
      </c>
      <c r="N452" s="1" t="str">
        <f t="shared" si="131"/>
        <v/>
      </c>
      <c r="O452" s="1" t="str">
        <f>IF(N452="","",IF(COUNTIF(L$1:L452,L452)&gt;1,"",1))</f>
        <v/>
      </c>
      <c r="P452" s="1" t="str">
        <f>IF(O452="","",SUM(O$1:O452))</f>
        <v/>
      </c>
      <c r="Q452" s="2"/>
      <c r="R452" s="3" t="str">
        <f t="shared" si="132"/>
        <v/>
      </c>
      <c r="S452" s="1" t="str">
        <f t="shared" si="133"/>
        <v/>
      </c>
      <c r="T452" s="1" t="str">
        <f t="shared" si="134"/>
        <v/>
      </c>
      <c r="U452" s="3">
        <f t="shared" si="135"/>
        <v>126</v>
      </c>
      <c r="V452" s="1" t="str">
        <f t="shared" si="136"/>
        <v/>
      </c>
      <c r="W452" s="1" t="str">
        <f t="shared" si="137"/>
        <v/>
      </c>
      <c r="Y452" s="1">
        <f t="shared" si="143"/>
        <v>112</v>
      </c>
      <c r="Z452" s="10">
        <f t="shared" si="138"/>
        <v>2</v>
      </c>
      <c r="AA452" s="11">
        <f t="shared" si="139"/>
        <v>113</v>
      </c>
      <c r="AB452" s="9" t="str">
        <f t="shared" si="140"/>
        <v>Glenda</v>
      </c>
      <c r="AC452" s="12" t="str">
        <f t="shared" si="141"/>
        <v>Davis</v>
      </c>
      <c r="AD452" s="9">
        <f t="shared" si="142"/>
        <v>2600</v>
      </c>
    </row>
    <row r="453" spans="1:30">
      <c r="A453" s="19">
        <f>SORT3!H453</f>
        <v>113</v>
      </c>
      <c r="B453" s="19" t="str">
        <f>SORT3!I453</f>
        <v>Joy</v>
      </c>
      <c r="C453" s="20">
        <f>SORT3!J453</f>
        <v>1180</v>
      </c>
      <c r="D453" s="20">
        <f t="shared" si="126"/>
        <v>113</v>
      </c>
      <c r="E453" s="1" t="str">
        <f>IF(D453="","",IF(COUNTIF(A$1:A453,A453)&gt;1,"",1))</f>
        <v/>
      </c>
      <c r="F453" s="1" t="str">
        <f>IF(E453="","",SUM(E$1:E453))</f>
        <v/>
      </c>
      <c r="G453" s="2"/>
      <c r="H453" s="3" t="str">
        <f t="shared" si="127"/>
        <v/>
      </c>
      <c r="I453" s="1" t="str">
        <f t="shared" si="128"/>
        <v/>
      </c>
      <c r="J453" s="1" t="str">
        <f t="shared" si="129"/>
        <v/>
      </c>
      <c r="K453" s="10" t="e">
        <f t="shared" si="130"/>
        <v>#N/A</v>
      </c>
      <c r="L453" s="24" t="str">
        <f>SORT2!G453</f>
        <v/>
      </c>
      <c r="M453" s="24" t="str">
        <f>SORT2!H453</f>
        <v/>
      </c>
      <c r="N453" s="1" t="str">
        <f t="shared" si="131"/>
        <v/>
      </c>
      <c r="O453" s="1" t="str">
        <f>IF(N453="","",IF(COUNTIF(L$1:L453,L453)&gt;1,"",1))</f>
        <v/>
      </c>
      <c r="P453" s="1" t="str">
        <f>IF(O453="","",SUM(O$1:O453))</f>
        <v/>
      </c>
      <c r="Q453" s="2"/>
      <c r="R453" s="3" t="str">
        <f t="shared" si="132"/>
        <v/>
      </c>
      <c r="S453" s="1" t="str">
        <f t="shared" si="133"/>
        <v/>
      </c>
      <c r="T453" s="1" t="str">
        <f t="shared" si="134"/>
        <v/>
      </c>
      <c r="U453" s="3">
        <f t="shared" si="135"/>
        <v>126</v>
      </c>
      <c r="V453" s="1" t="str">
        <f t="shared" si="136"/>
        <v/>
      </c>
      <c r="W453" s="1" t="str">
        <f t="shared" si="137"/>
        <v/>
      </c>
      <c r="Y453" s="1">
        <f t="shared" si="143"/>
        <v>112</v>
      </c>
      <c r="Z453" s="10">
        <f t="shared" si="138"/>
        <v>3</v>
      </c>
      <c r="AA453" s="11">
        <f t="shared" si="139"/>
        <v>113</v>
      </c>
      <c r="AB453" s="9" t="str">
        <f t="shared" si="140"/>
        <v>Joy</v>
      </c>
      <c r="AC453" s="12" t="str">
        <f t="shared" si="141"/>
        <v>Davis</v>
      </c>
      <c r="AD453" s="9">
        <f t="shared" si="142"/>
        <v>1180</v>
      </c>
    </row>
    <row r="454" spans="1:30">
      <c r="A454" s="19">
        <f>SORT3!H454</f>
        <v>113</v>
      </c>
      <c r="B454" s="19" t="str">
        <f>SORT3!I454</f>
        <v>Dawn</v>
      </c>
      <c r="C454" s="20">
        <f>SORT3!J454</f>
        <v>1850</v>
      </c>
      <c r="D454" s="20">
        <f t="shared" si="126"/>
        <v>113</v>
      </c>
      <c r="E454" s="1" t="str">
        <f>IF(D454="","",IF(COUNTIF(A$1:A454,A454)&gt;1,"",1))</f>
        <v/>
      </c>
      <c r="F454" s="1" t="str">
        <f>IF(E454="","",SUM(E$1:E454))</f>
        <v/>
      </c>
      <c r="G454" s="2"/>
      <c r="H454" s="3" t="str">
        <f t="shared" si="127"/>
        <v/>
      </c>
      <c r="I454" s="1" t="str">
        <f t="shared" si="128"/>
        <v/>
      </c>
      <c r="J454" s="1" t="str">
        <f t="shared" si="129"/>
        <v/>
      </c>
      <c r="K454" s="10" t="e">
        <f t="shared" si="130"/>
        <v>#N/A</v>
      </c>
      <c r="L454" s="24" t="str">
        <f>SORT2!G454</f>
        <v/>
      </c>
      <c r="M454" s="24" t="str">
        <f>SORT2!H454</f>
        <v/>
      </c>
      <c r="N454" s="1" t="str">
        <f t="shared" si="131"/>
        <v/>
      </c>
      <c r="O454" s="1" t="str">
        <f>IF(N454="","",IF(COUNTIF(L$1:L454,L454)&gt;1,"",1))</f>
        <v/>
      </c>
      <c r="P454" s="1" t="str">
        <f>IF(O454="","",SUM(O$1:O454))</f>
        <v/>
      </c>
      <c r="Q454" s="2"/>
      <c r="R454" s="3" t="str">
        <f t="shared" si="132"/>
        <v/>
      </c>
      <c r="S454" s="1" t="str">
        <f t="shared" si="133"/>
        <v/>
      </c>
      <c r="T454" s="1" t="str">
        <f t="shared" si="134"/>
        <v/>
      </c>
      <c r="U454" s="3">
        <f t="shared" si="135"/>
        <v>126</v>
      </c>
      <c r="V454" s="1" t="str">
        <f t="shared" si="136"/>
        <v/>
      </c>
      <c r="W454" s="1" t="str">
        <f t="shared" si="137"/>
        <v/>
      </c>
      <c r="Y454" s="1">
        <f t="shared" si="143"/>
        <v>112</v>
      </c>
      <c r="Z454" s="10">
        <f t="shared" si="138"/>
        <v>4</v>
      </c>
      <c r="AA454" s="11">
        <f t="shared" si="139"/>
        <v>113</v>
      </c>
      <c r="AB454" s="9" t="str">
        <f t="shared" si="140"/>
        <v>Dawn</v>
      </c>
      <c r="AC454" s="12" t="str">
        <f t="shared" si="141"/>
        <v>Davis</v>
      </c>
      <c r="AD454" s="9">
        <f t="shared" si="142"/>
        <v>1850</v>
      </c>
    </row>
    <row r="455" spans="1:30">
      <c r="A455" s="19">
        <f>SORT3!H455</f>
        <v>113</v>
      </c>
      <c r="B455" s="19" t="str">
        <f>SORT3!I455</f>
        <v>Duane</v>
      </c>
      <c r="C455" s="20">
        <f>SORT3!J455</f>
        <v>1590</v>
      </c>
      <c r="D455" s="20">
        <f t="shared" si="126"/>
        <v>113</v>
      </c>
      <c r="E455" s="1" t="str">
        <f>IF(D455="","",IF(COUNTIF(A$1:A455,A455)&gt;1,"",1))</f>
        <v/>
      </c>
      <c r="F455" s="1" t="str">
        <f>IF(E455="","",SUM(E$1:E455))</f>
        <v/>
      </c>
      <c r="G455" s="2"/>
      <c r="H455" s="3" t="str">
        <f t="shared" si="127"/>
        <v/>
      </c>
      <c r="I455" s="1" t="str">
        <f t="shared" si="128"/>
        <v/>
      </c>
      <c r="J455" s="1" t="str">
        <f t="shared" si="129"/>
        <v/>
      </c>
      <c r="K455" s="10" t="e">
        <f t="shared" si="130"/>
        <v>#N/A</v>
      </c>
      <c r="L455" s="24" t="str">
        <f>SORT2!G455</f>
        <v/>
      </c>
      <c r="M455" s="24" t="str">
        <f>SORT2!H455</f>
        <v/>
      </c>
      <c r="N455" s="1" t="str">
        <f t="shared" si="131"/>
        <v/>
      </c>
      <c r="O455" s="1" t="str">
        <f>IF(N455="","",IF(COUNTIF(L$1:L455,L455)&gt;1,"",1))</f>
        <v/>
      </c>
      <c r="P455" s="1" t="str">
        <f>IF(O455="","",SUM(O$1:O455))</f>
        <v/>
      </c>
      <c r="Q455" s="2"/>
      <c r="R455" s="3" t="str">
        <f t="shared" si="132"/>
        <v/>
      </c>
      <c r="S455" s="1" t="str">
        <f t="shared" si="133"/>
        <v/>
      </c>
      <c r="T455" s="1" t="str">
        <f t="shared" si="134"/>
        <v/>
      </c>
      <c r="U455" s="3">
        <f t="shared" si="135"/>
        <v>126</v>
      </c>
      <c r="V455" s="1" t="str">
        <f t="shared" si="136"/>
        <v/>
      </c>
      <c r="W455" s="1" t="str">
        <f t="shared" si="137"/>
        <v/>
      </c>
      <c r="Y455" s="1">
        <f t="shared" si="143"/>
        <v>112</v>
      </c>
      <c r="Z455" s="10">
        <f t="shared" si="138"/>
        <v>5</v>
      </c>
      <c r="AA455" s="11">
        <f t="shared" si="139"/>
        <v>113</v>
      </c>
      <c r="AB455" s="9" t="str">
        <f t="shared" si="140"/>
        <v>Duane</v>
      </c>
      <c r="AC455" s="12" t="str">
        <f t="shared" si="141"/>
        <v>Davis</v>
      </c>
      <c r="AD455" s="9">
        <f t="shared" si="142"/>
        <v>1590</v>
      </c>
    </row>
    <row r="456" spans="1:30">
      <c r="A456" s="19">
        <f>SORT3!H456</f>
        <v>113</v>
      </c>
      <c r="B456" s="19" t="str">
        <f>SORT3!I456</f>
        <v>Sean</v>
      </c>
      <c r="C456" s="20">
        <f>SORT3!J456</f>
        <v>1420</v>
      </c>
      <c r="D456" s="20">
        <f t="shared" ref="D456:D500" si="144">IF(ISERROR(MATCH(A456,$L:$L,0)),"",A456)</f>
        <v>113</v>
      </c>
      <c r="E456" s="1" t="str">
        <f>IF(D456="","",IF(COUNTIF(A$1:A456,A456)&gt;1,"",1))</f>
        <v/>
      </c>
      <c r="F456" s="1" t="str">
        <f>IF(E456="","",SUM(E$1:E456))</f>
        <v/>
      </c>
      <c r="G456" s="2"/>
      <c r="H456" s="3" t="str">
        <f t="shared" ref="H456:H500" si="145">IF(ROW()&gt;G$1,"",INDEX(A:A,MATCH(ROW(),F:F)))</f>
        <v/>
      </c>
      <c r="I456" s="1" t="str">
        <f t="shared" ref="I456:I500" si="146">H456</f>
        <v/>
      </c>
      <c r="J456" s="1" t="str">
        <f t="shared" ref="J456:J500" si="147">IF(I456="","",COUNTIF(A:A,I456))</f>
        <v/>
      </c>
      <c r="K456" s="10" t="e">
        <f t="shared" ref="K456:K500" si="148">MATCH(I456,A:A,0)</f>
        <v>#N/A</v>
      </c>
      <c r="L456" s="24" t="str">
        <f>SORT2!G456</f>
        <v/>
      </c>
      <c r="M456" s="24" t="str">
        <f>SORT2!H456</f>
        <v/>
      </c>
      <c r="N456" s="1" t="str">
        <f t="shared" ref="N456:N500" si="149">IF(ISERROR(MATCH(L456,$A:$A,0)),"",L456)</f>
        <v/>
      </c>
      <c r="O456" s="1" t="str">
        <f>IF(N456="","",IF(COUNTIF(L$1:L456,L456)&gt;1,"",1))</f>
        <v/>
      </c>
      <c r="P456" s="1" t="str">
        <f>IF(O456="","",SUM(O$1:O456))</f>
        <v/>
      </c>
      <c r="Q456" s="2"/>
      <c r="R456" s="3" t="str">
        <f t="shared" ref="R456:R500" si="150">IF(ROW()&gt;Q$1,"",INDEX(L:L,MATCH(ROW(),P:P)))</f>
        <v/>
      </c>
      <c r="S456" s="1" t="str">
        <f t="shared" ref="S456:S500" si="151">R456</f>
        <v/>
      </c>
      <c r="T456" s="1" t="str">
        <f t="shared" ref="T456:T500" si="152">IF(S456="","",COUNTIF(L:L,S456))</f>
        <v/>
      </c>
      <c r="U456" s="3">
        <f t="shared" ref="U456:U500" si="153">IF(ISERROR(MATCH(S456,L:L,0)),"",MATCH(S456,L:L,0))</f>
        <v>126</v>
      </c>
      <c r="V456" s="1" t="str">
        <f t="shared" ref="V456:V500" si="154">IF(ISERROR(J456*T456),"",J456*T456)</f>
        <v/>
      </c>
      <c r="W456" s="1" t="str">
        <f t="shared" ref="W456:W500" si="155">IF(ISERROR(W455+V455),"",W455+V455)</f>
        <v/>
      </c>
      <c r="Y456" s="1">
        <f t="shared" si="143"/>
        <v>112</v>
      </c>
      <c r="Z456" s="10">
        <f t="shared" ref="Z456:Z500" si="156">IF(Y456="","",IF(Y456&lt;&gt;Y455,1,1+Z455))</f>
        <v>6</v>
      </c>
      <c r="AA456" s="11">
        <f t="shared" ref="AA456:AA500" si="157">IF(Y456="","",INDEX(I:I,Y456))</f>
        <v>113</v>
      </c>
      <c r="AB456" s="9" t="str">
        <f t="shared" ref="AB456:AB500" si="158">IF(Z456="","",INDEX(B:B,INDEX(K:K,Y456)+MOD(Z456-1,INDEX($J:$J,Y456))))</f>
        <v>Sean</v>
      </c>
      <c r="AC456" s="12" t="str">
        <f t="shared" ref="AC456:AC500" si="159">IF(AA456="","",INDEX($M:$M,INDEX($U:$U,Y456)+INT((Z456-1)/INDEX($J:$J,Y456))))</f>
        <v>Davis</v>
      </c>
      <c r="AD456" s="9">
        <f t="shared" ref="AD456:AD500" si="160">IF(Z456="","",INDEX(C:C,INDEX(K:K,Y456)+MOD(Z456-1,INDEX($J:$J,Y456))))</f>
        <v>1420</v>
      </c>
    </row>
    <row r="457" spans="1:30">
      <c r="A457" s="19">
        <f>SORT3!H457</f>
        <v>114</v>
      </c>
      <c r="B457" s="19" t="str">
        <f>SORT3!I457</f>
        <v>Darlene</v>
      </c>
      <c r="C457" s="20">
        <f>SORT3!J457</f>
        <v>2030</v>
      </c>
      <c r="D457" s="20">
        <f t="shared" si="144"/>
        <v>114</v>
      </c>
      <c r="E457" s="1">
        <f>IF(D457="","",IF(COUNTIF(A$1:A457,A457)&gt;1,"",1))</f>
        <v>1</v>
      </c>
      <c r="F457" s="1">
        <f>IF(E457="","",SUM(E$1:E457))</f>
        <v>113</v>
      </c>
      <c r="G457" s="2"/>
      <c r="H457" s="3" t="str">
        <f t="shared" si="145"/>
        <v/>
      </c>
      <c r="I457" s="1" t="str">
        <f t="shared" si="146"/>
        <v/>
      </c>
      <c r="J457" s="1" t="str">
        <f t="shared" si="147"/>
        <v/>
      </c>
      <c r="K457" s="10" t="e">
        <f t="shared" si="148"/>
        <v>#N/A</v>
      </c>
      <c r="L457" s="24" t="str">
        <f>SORT2!G457</f>
        <v/>
      </c>
      <c r="M457" s="24" t="str">
        <f>SORT2!H457</f>
        <v/>
      </c>
      <c r="N457" s="1" t="str">
        <f t="shared" si="149"/>
        <v/>
      </c>
      <c r="O457" s="1" t="str">
        <f>IF(N457="","",IF(COUNTIF(L$1:L457,L457)&gt;1,"",1))</f>
        <v/>
      </c>
      <c r="P457" s="1" t="str">
        <f>IF(O457="","",SUM(O$1:O457))</f>
        <v/>
      </c>
      <c r="Q457" s="2"/>
      <c r="R457" s="3" t="str">
        <f t="shared" si="150"/>
        <v/>
      </c>
      <c r="S457" s="1" t="str">
        <f t="shared" si="151"/>
        <v/>
      </c>
      <c r="T457" s="1" t="str">
        <f t="shared" si="152"/>
        <v/>
      </c>
      <c r="U457" s="3">
        <f t="shared" si="153"/>
        <v>126</v>
      </c>
      <c r="V457" s="1" t="str">
        <f t="shared" si="154"/>
        <v/>
      </c>
      <c r="W457" s="1" t="str">
        <f t="shared" si="155"/>
        <v/>
      </c>
      <c r="Y457" s="1">
        <f t="shared" si="143"/>
        <v>113</v>
      </c>
      <c r="Z457" s="10">
        <f t="shared" si="156"/>
        <v>1</v>
      </c>
      <c r="AA457" s="11">
        <f t="shared" si="157"/>
        <v>114</v>
      </c>
      <c r="AB457" s="9" t="str">
        <f t="shared" si="158"/>
        <v>Darlene</v>
      </c>
      <c r="AC457" s="12" t="str">
        <f t="shared" si="159"/>
        <v>Hernández</v>
      </c>
      <c r="AD457" s="9">
        <f t="shared" si="160"/>
        <v>2030</v>
      </c>
    </row>
    <row r="458" spans="1:30">
      <c r="A458" s="19">
        <f>SORT3!H458</f>
        <v>114</v>
      </c>
      <c r="B458" s="19" t="str">
        <f>SORT3!I458</f>
        <v>Rodney</v>
      </c>
      <c r="C458" s="20">
        <f>SORT3!J458</f>
        <v>850</v>
      </c>
      <c r="D458" s="20">
        <f t="shared" si="144"/>
        <v>114</v>
      </c>
      <c r="E458" s="1" t="str">
        <f>IF(D458="","",IF(COUNTIF(A$1:A458,A458)&gt;1,"",1))</f>
        <v/>
      </c>
      <c r="F458" s="1" t="str">
        <f>IF(E458="","",SUM(E$1:E458))</f>
        <v/>
      </c>
      <c r="G458" s="2"/>
      <c r="H458" s="3" t="str">
        <f t="shared" si="145"/>
        <v/>
      </c>
      <c r="I458" s="1" t="str">
        <f t="shared" si="146"/>
        <v/>
      </c>
      <c r="J458" s="1" t="str">
        <f t="shared" si="147"/>
        <v/>
      </c>
      <c r="K458" s="10" t="e">
        <f t="shared" si="148"/>
        <v>#N/A</v>
      </c>
      <c r="L458" s="24" t="str">
        <f>SORT2!G458</f>
        <v/>
      </c>
      <c r="M458" s="24" t="str">
        <f>SORT2!H458</f>
        <v/>
      </c>
      <c r="N458" s="1" t="str">
        <f t="shared" si="149"/>
        <v/>
      </c>
      <c r="O458" s="1" t="str">
        <f>IF(N458="","",IF(COUNTIF(L$1:L458,L458)&gt;1,"",1))</f>
        <v/>
      </c>
      <c r="P458" s="1" t="str">
        <f>IF(O458="","",SUM(O$1:O458))</f>
        <v/>
      </c>
      <c r="Q458" s="2"/>
      <c r="R458" s="3" t="str">
        <f t="shared" si="150"/>
        <v/>
      </c>
      <c r="S458" s="1" t="str">
        <f t="shared" si="151"/>
        <v/>
      </c>
      <c r="T458" s="1" t="str">
        <f t="shared" si="152"/>
        <v/>
      </c>
      <c r="U458" s="3">
        <f t="shared" si="153"/>
        <v>126</v>
      </c>
      <c r="V458" s="1" t="str">
        <f t="shared" si="154"/>
        <v/>
      </c>
      <c r="W458" s="1" t="str">
        <f t="shared" si="155"/>
        <v/>
      </c>
      <c r="Y458" s="1">
        <f t="shared" si="143"/>
        <v>113</v>
      </c>
      <c r="Z458" s="10">
        <f t="shared" si="156"/>
        <v>2</v>
      </c>
      <c r="AA458" s="11">
        <f t="shared" si="157"/>
        <v>114</v>
      </c>
      <c r="AB458" s="9" t="str">
        <f t="shared" si="158"/>
        <v>Rodney</v>
      </c>
      <c r="AC458" s="12" t="str">
        <f t="shared" si="159"/>
        <v>Hernández</v>
      </c>
      <c r="AD458" s="9">
        <f t="shared" si="160"/>
        <v>850</v>
      </c>
    </row>
    <row r="459" spans="1:30">
      <c r="A459" s="19">
        <f>SORT3!H459</f>
        <v>116</v>
      </c>
      <c r="B459" s="19" t="str">
        <f>SORT3!I459</f>
        <v>Ashley</v>
      </c>
      <c r="C459" s="20">
        <f>SORT3!J459</f>
        <v>1360</v>
      </c>
      <c r="D459" s="20">
        <f t="shared" si="144"/>
        <v>116</v>
      </c>
      <c r="E459" s="1">
        <f>IF(D459="","",IF(COUNTIF(A$1:A459,A459)&gt;1,"",1))</f>
        <v>1</v>
      </c>
      <c r="F459" s="1">
        <f>IF(E459="","",SUM(E$1:E459))</f>
        <v>114</v>
      </c>
      <c r="G459" s="2"/>
      <c r="H459" s="3" t="str">
        <f t="shared" si="145"/>
        <v/>
      </c>
      <c r="I459" s="1" t="str">
        <f t="shared" si="146"/>
        <v/>
      </c>
      <c r="J459" s="1" t="str">
        <f t="shared" si="147"/>
        <v/>
      </c>
      <c r="K459" s="10" t="e">
        <f t="shared" si="148"/>
        <v>#N/A</v>
      </c>
      <c r="L459" s="24" t="str">
        <f>SORT2!G459</f>
        <v/>
      </c>
      <c r="M459" s="24" t="str">
        <f>SORT2!H459</f>
        <v/>
      </c>
      <c r="N459" s="1" t="str">
        <f t="shared" si="149"/>
        <v/>
      </c>
      <c r="O459" s="1" t="str">
        <f>IF(N459="","",IF(COUNTIF(L$1:L459,L459)&gt;1,"",1))</f>
        <v/>
      </c>
      <c r="P459" s="1" t="str">
        <f>IF(O459="","",SUM(O$1:O459))</f>
        <v/>
      </c>
      <c r="Q459" s="2"/>
      <c r="R459" s="3" t="str">
        <f t="shared" si="150"/>
        <v/>
      </c>
      <c r="S459" s="1" t="str">
        <f t="shared" si="151"/>
        <v/>
      </c>
      <c r="T459" s="1" t="str">
        <f t="shared" si="152"/>
        <v/>
      </c>
      <c r="U459" s="3">
        <f t="shared" si="153"/>
        <v>126</v>
      </c>
      <c r="V459" s="1" t="str">
        <f t="shared" si="154"/>
        <v/>
      </c>
      <c r="W459" s="1" t="str">
        <f t="shared" si="155"/>
        <v/>
      </c>
      <c r="Y459" s="1">
        <f t="shared" si="143"/>
        <v>114</v>
      </c>
      <c r="Z459" s="10">
        <f t="shared" si="156"/>
        <v>1</v>
      </c>
      <c r="AA459" s="11">
        <f t="shared" si="157"/>
        <v>116</v>
      </c>
      <c r="AB459" s="9" t="str">
        <f t="shared" si="158"/>
        <v>Ashley</v>
      </c>
      <c r="AC459" s="12" t="str">
        <f t="shared" si="159"/>
        <v>Kelly</v>
      </c>
      <c r="AD459" s="9">
        <f t="shared" si="160"/>
        <v>1360</v>
      </c>
    </row>
    <row r="460" spans="1:30">
      <c r="A460" s="19">
        <f>SORT3!H460</f>
        <v>117</v>
      </c>
      <c r="B460" s="19" t="str">
        <f>SORT3!I460</f>
        <v>Alicia</v>
      </c>
      <c r="C460" s="20">
        <f>SORT3!J460</f>
        <v>1140</v>
      </c>
      <c r="D460" s="20">
        <f t="shared" si="144"/>
        <v>117</v>
      </c>
      <c r="E460" s="1">
        <f>IF(D460="","",IF(COUNTIF(A$1:A460,A460)&gt;1,"",1))</f>
        <v>1</v>
      </c>
      <c r="F460" s="1">
        <f>IF(E460="","",SUM(E$1:E460))</f>
        <v>115</v>
      </c>
      <c r="G460" s="2"/>
      <c r="H460" s="3" t="str">
        <f t="shared" si="145"/>
        <v/>
      </c>
      <c r="I460" s="1" t="str">
        <f t="shared" si="146"/>
        <v/>
      </c>
      <c r="J460" s="1" t="str">
        <f t="shared" si="147"/>
        <v/>
      </c>
      <c r="K460" s="10" t="e">
        <f t="shared" si="148"/>
        <v>#N/A</v>
      </c>
      <c r="L460" s="24" t="str">
        <f>SORT2!G460</f>
        <v/>
      </c>
      <c r="M460" s="24" t="str">
        <f>SORT2!H460</f>
        <v/>
      </c>
      <c r="N460" s="1" t="str">
        <f t="shared" si="149"/>
        <v/>
      </c>
      <c r="O460" s="1" t="str">
        <f>IF(N460="","",IF(COUNTIF(L$1:L460,L460)&gt;1,"",1))</f>
        <v/>
      </c>
      <c r="P460" s="1" t="str">
        <f>IF(O460="","",SUM(O$1:O460))</f>
        <v/>
      </c>
      <c r="Q460" s="2"/>
      <c r="R460" s="3" t="str">
        <f t="shared" si="150"/>
        <v/>
      </c>
      <c r="S460" s="1" t="str">
        <f t="shared" si="151"/>
        <v/>
      </c>
      <c r="T460" s="1" t="str">
        <f t="shared" si="152"/>
        <v/>
      </c>
      <c r="U460" s="3">
        <f t="shared" si="153"/>
        <v>126</v>
      </c>
      <c r="V460" s="1" t="str">
        <f t="shared" si="154"/>
        <v/>
      </c>
      <c r="W460" s="1" t="str">
        <f t="shared" si="155"/>
        <v/>
      </c>
      <c r="Y460" s="1">
        <f t="shared" si="143"/>
        <v>115</v>
      </c>
      <c r="Z460" s="10">
        <f t="shared" si="156"/>
        <v>1</v>
      </c>
      <c r="AA460" s="11">
        <f t="shared" si="157"/>
        <v>117</v>
      </c>
      <c r="AB460" s="9" t="str">
        <f t="shared" si="158"/>
        <v>Alicia</v>
      </c>
      <c r="AC460" s="12" t="str">
        <f t="shared" si="159"/>
        <v>Gómez</v>
      </c>
      <c r="AD460" s="9">
        <f t="shared" si="160"/>
        <v>1140</v>
      </c>
    </row>
    <row r="461" spans="1:30">
      <c r="A461" s="19">
        <f>SORT3!H461</f>
        <v>117</v>
      </c>
      <c r="B461" s="19" t="str">
        <f>SORT3!I461</f>
        <v>Joshua</v>
      </c>
      <c r="C461" s="20">
        <f>SORT3!J461</f>
        <v>970</v>
      </c>
      <c r="D461" s="20">
        <f t="shared" si="144"/>
        <v>117</v>
      </c>
      <c r="E461" s="1" t="str">
        <f>IF(D461="","",IF(COUNTIF(A$1:A461,A461)&gt;1,"",1))</f>
        <v/>
      </c>
      <c r="F461" s="1" t="str">
        <f>IF(E461="","",SUM(E$1:E461))</f>
        <v/>
      </c>
      <c r="G461" s="2"/>
      <c r="H461" s="3" t="str">
        <f t="shared" si="145"/>
        <v/>
      </c>
      <c r="I461" s="1" t="str">
        <f t="shared" si="146"/>
        <v/>
      </c>
      <c r="J461" s="1" t="str">
        <f t="shared" si="147"/>
        <v/>
      </c>
      <c r="K461" s="10" t="e">
        <f t="shared" si="148"/>
        <v>#N/A</v>
      </c>
      <c r="L461" s="24" t="str">
        <f>SORT2!G461</f>
        <v/>
      </c>
      <c r="M461" s="24" t="str">
        <f>SORT2!H461</f>
        <v/>
      </c>
      <c r="N461" s="1" t="str">
        <f t="shared" si="149"/>
        <v/>
      </c>
      <c r="O461" s="1" t="str">
        <f>IF(N461="","",IF(COUNTIF(L$1:L461,L461)&gt;1,"",1))</f>
        <v/>
      </c>
      <c r="P461" s="1" t="str">
        <f>IF(O461="","",SUM(O$1:O461))</f>
        <v/>
      </c>
      <c r="Q461" s="2"/>
      <c r="R461" s="3" t="str">
        <f t="shared" si="150"/>
        <v/>
      </c>
      <c r="S461" s="1" t="str">
        <f t="shared" si="151"/>
        <v/>
      </c>
      <c r="T461" s="1" t="str">
        <f t="shared" si="152"/>
        <v/>
      </c>
      <c r="U461" s="3">
        <f t="shared" si="153"/>
        <v>126</v>
      </c>
      <c r="V461" s="1" t="str">
        <f t="shared" si="154"/>
        <v/>
      </c>
      <c r="W461" s="1" t="str">
        <f t="shared" si="155"/>
        <v/>
      </c>
      <c r="Y461" s="1">
        <f t="shared" si="143"/>
        <v>115</v>
      </c>
      <c r="Z461" s="10">
        <f t="shared" si="156"/>
        <v>2</v>
      </c>
      <c r="AA461" s="11">
        <f t="shared" si="157"/>
        <v>117</v>
      </c>
      <c r="AB461" s="9" t="str">
        <f t="shared" si="158"/>
        <v>Joshua</v>
      </c>
      <c r="AC461" s="12" t="str">
        <f t="shared" si="159"/>
        <v>Gómez</v>
      </c>
      <c r="AD461" s="9">
        <f t="shared" si="160"/>
        <v>970</v>
      </c>
    </row>
    <row r="462" spans="1:30">
      <c r="A462" s="19">
        <f>SORT3!H462</f>
        <v>117</v>
      </c>
      <c r="B462" s="19" t="str">
        <f>SORT3!I462</f>
        <v>Ella</v>
      </c>
      <c r="C462" s="20">
        <f>SORT3!J462</f>
        <v>1720</v>
      </c>
      <c r="D462" s="20">
        <f t="shared" si="144"/>
        <v>117</v>
      </c>
      <c r="E462" s="1" t="str">
        <f>IF(D462="","",IF(COUNTIF(A$1:A462,A462)&gt;1,"",1))</f>
        <v/>
      </c>
      <c r="F462" s="1" t="str">
        <f>IF(E462="","",SUM(E$1:E462))</f>
        <v/>
      </c>
      <c r="G462" s="2"/>
      <c r="H462" s="3" t="str">
        <f t="shared" si="145"/>
        <v/>
      </c>
      <c r="I462" s="1" t="str">
        <f t="shared" si="146"/>
        <v/>
      </c>
      <c r="J462" s="1" t="str">
        <f t="shared" si="147"/>
        <v/>
      </c>
      <c r="K462" s="10" t="e">
        <f t="shared" si="148"/>
        <v>#N/A</v>
      </c>
      <c r="L462" s="24" t="str">
        <f>SORT2!G462</f>
        <v/>
      </c>
      <c r="M462" s="24" t="str">
        <f>SORT2!H462</f>
        <v/>
      </c>
      <c r="N462" s="1" t="str">
        <f t="shared" si="149"/>
        <v/>
      </c>
      <c r="O462" s="1" t="str">
        <f>IF(N462="","",IF(COUNTIF(L$1:L462,L462)&gt;1,"",1))</f>
        <v/>
      </c>
      <c r="P462" s="1" t="str">
        <f>IF(O462="","",SUM(O$1:O462))</f>
        <v/>
      </c>
      <c r="Q462" s="2"/>
      <c r="R462" s="3" t="str">
        <f t="shared" si="150"/>
        <v/>
      </c>
      <c r="S462" s="1" t="str">
        <f t="shared" si="151"/>
        <v/>
      </c>
      <c r="T462" s="1" t="str">
        <f t="shared" si="152"/>
        <v/>
      </c>
      <c r="U462" s="3">
        <f t="shared" si="153"/>
        <v>126</v>
      </c>
      <c r="V462" s="1" t="str">
        <f t="shared" si="154"/>
        <v/>
      </c>
      <c r="W462" s="1" t="str">
        <f t="shared" si="155"/>
        <v/>
      </c>
      <c r="Y462" s="1">
        <f t="shared" si="143"/>
        <v>115</v>
      </c>
      <c r="Z462" s="10">
        <f t="shared" si="156"/>
        <v>3</v>
      </c>
      <c r="AA462" s="11">
        <f t="shared" si="157"/>
        <v>117</v>
      </c>
      <c r="AB462" s="9" t="str">
        <f t="shared" si="158"/>
        <v>Ella</v>
      </c>
      <c r="AC462" s="12" t="str">
        <f t="shared" si="159"/>
        <v>Gómez</v>
      </c>
      <c r="AD462" s="9">
        <f t="shared" si="160"/>
        <v>1720</v>
      </c>
    </row>
    <row r="463" spans="1:30">
      <c r="A463" s="19">
        <f>SORT3!H463</f>
        <v>117</v>
      </c>
      <c r="B463" s="19" t="str">
        <f>SORT3!I463</f>
        <v>Rhonda</v>
      </c>
      <c r="C463" s="20">
        <f>SORT3!J463</f>
        <v>2370</v>
      </c>
      <c r="D463" s="20">
        <f t="shared" si="144"/>
        <v>117</v>
      </c>
      <c r="E463" s="1" t="str">
        <f>IF(D463="","",IF(COUNTIF(A$1:A463,A463)&gt;1,"",1))</f>
        <v/>
      </c>
      <c r="F463" s="1" t="str">
        <f>IF(E463="","",SUM(E$1:E463))</f>
        <v/>
      </c>
      <c r="G463" s="2"/>
      <c r="H463" s="3" t="str">
        <f t="shared" si="145"/>
        <v/>
      </c>
      <c r="I463" s="1" t="str">
        <f t="shared" si="146"/>
        <v/>
      </c>
      <c r="J463" s="1" t="str">
        <f t="shared" si="147"/>
        <v/>
      </c>
      <c r="K463" s="10" t="e">
        <f t="shared" si="148"/>
        <v>#N/A</v>
      </c>
      <c r="L463" s="24" t="str">
        <f>SORT2!G463</f>
        <v/>
      </c>
      <c r="M463" s="24" t="str">
        <f>SORT2!H463</f>
        <v/>
      </c>
      <c r="N463" s="1" t="str">
        <f t="shared" si="149"/>
        <v/>
      </c>
      <c r="O463" s="1" t="str">
        <f>IF(N463="","",IF(COUNTIF(L$1:L463,L463)&gt;1,"",1))</f>
        <v/>
      </c>
      <c r="P463" s="1" t="str">
        <f>IF(O463="","",SUM(O$1:O463))</f>
        <v/>
      </c>
      <c r="Q463" s="2"/>
      <c r="R463" s="3" t="str">
        <f t="shared" si="150"/>
        <v/>
      </c>
      <c r="S463" s="1" t="str">
        <f t="shared" si="151"/>
        <v/>
      </c>
      <c r="T463" s="1" t="str">
        <f t="shared" si="152"/>
        <v/>
      </c>
      <c r="U463" s="3">
        <f t="shared" si="153"/>
        <v>126</v>
      </c>
      <c r="V463" s="1" t="str">
        <f t="shared" si="154"/>
        <v/>
      </c>
      <c r="W463" s="1" t="str">
        <f t="shared" si="155"/>
        <v/>
      </c>
      <c r="Y463" s="1">
        <f t="shared" si="143"/>
        <v>115</v>
      </c>
      <c r="Z463" s="10">
        <f t="shared" si="156"/>
        <v>4</v>
      </c>
      <c r="AA463" s="11">
        <f t="shared" si="157"/>
        <v>117</v>
      </c>
      <c r="AB463" s="9" t="str">
        <f t="shared" si="158"/>
        <v>Rhonda</v>
      </c>
      <c r="AC463" s="12" t="str">
        <f t="shared" si="159"/>
        <v>Gómez</v>
      </c>
      <c r="AD463" s="9">
        <f t="shared" si="160"/>
        <v>2370</v>
      </c>
    </row>
    <row r="464" spans="1:30">
      <c r="A464" s="19">
        <f>SORT3!H464</f>
        <v>117</v>
      </c>
      <c r="B464" s="19" t="str">
        <f>SORT3!I464</f>
        <v>Vincent</v>
      </c>
      <c r="C464" s="20">
        <f>SORT3!J464</f>
        <v>2370</v>
      </c>
      <c r="D464" s="20">
        <f t="shared" si="144"/>
        <v>117</v>
      </c>
      <c r="E464" s="1" t="str">
        <f>IF(D464="","",IF(COUNTIF(A$1:A464,A464)&gt;1,"",1))</f>
        <v/>
      </c>
      <c r="F464" s="1" t="str">
        <f>IF(E464="","",SUM(E$1:E464))</f>
        <v/>
      </c>
      <c r="G464" s="2"/>
      <c r="H464" s="3" t="str">
        <f t="shared" si="145"/>
        <v/>
      </c>
      <c r="I464" s="1" t="str">
        <f t="shared" si="146"/>
        <v/>
      </c>
      <c r="J464" s="1" t="str">
        <f t="shared" si="147"/>
        <v/>
      </c>
      <c r="K464" s="10" t="e">
        <f t="shared" si="148"/>
        <v>#N/A</v>
      </c>
      <c r="L464" s="24" t="str">
        <f>SORT2!G464</f>
        <v/>
      </c>
      <c r="M464" s="24" t="str">
        <f>SORT2!H464</f>
        <v/>
      </c>
      <c r="N464" s="1" t="str">
        <f t="shared" si="149"/>
        <v/>
      </c>
      <c r="O464" s="1" t="str">
        <f>IF(N464="","",IF(COUNTIF(L$1:L464,L464)&gt;1,"",1))</f>
        <v/>
      </c>
      <c r="P464" s="1" t="str">
        <f>IF(O464="","",SUM(O$1:O464))</f>
        <v/>
      </c>
      <c r="Q464" s="2"/>
      <c r="R464" s="3" t="str">
        <f t="shared" si="150"/>
        <v/>
      </c>
      <c r="S464" s="1" t="str">
        <f t="shared" si="151"/>
        <v/>
      </c>
      <c r="T464" s="1" t="str">
        <f t="shared" si="152"/>
        <v/>
      </c>
      <c r="U464" s="3">
        <f t="shared" si="153"/>
        <v>126</v>
      </c>
      <c r="V464" s="1" t="str">
        <f t="shared" si="154"/>
        <v/>
      </c>
      <c r="W464" s="1" t="str">
        <f t="shared" si="155"/>
        <v/>
      </c>
      <c r="Y464" s="1">
        <f t="shared" si="143"/>
        <v>115</v>
      </c>
      <c r="Z464" s="10">
        <f t="shared" si="156"/>
        <v>5</v>
      </c>
      <c r="AA464" s="11">
        <f t="shared" si="157"/>
        <v>117</v>
      </c>
      <c r="AB464" s="9" t="str">
        <f t="shared" si="158"/>
        <v>Vincent</v>
      </c>
      <c r="AC464" s="12" t="str">
        <f t="shared" si="159"/>
        <v>Gómez</v>
      </c>
      <c r="AD464" s="9">
        <f t="shared" si="160"/>
        <v>2370</v>
      </c>
    </row>
    <row r="465" spans="1:30">
      <c r="A465" s="19">
        <f>SORT3!H465</f>
        <v>118</v>
      </c>
      <c r="B465" s="19" t="str">
        <f>SORT3!I465</f>
        <v>Ted</v>
      </c>
      <c r="C465" s="20">
        <f>SORT3!J465</f>
        <v>1890</v>
      </c>
      <c r="D465" s="20">
        <f t="shared" si="144"/>
        <v>118</v>
      </c>
      <c r="E465" s="1">
        <f>IF(D465="","",IF(COUNTIF(A$1:A465,A465)&gt;1,"",1))</f>
        <v>1</v>
      </c>
      <c r="F465" s="1">
        <f>IF(E465="","",SUM(E$1:E465))</f>
        <v>116</v>
      </c>
      <c r="G465" s="2"/>
      <c r="H465" s="3" t="str">
        <f t="shared" si="145"/>
        <v/>
      </c>
      <c r="I465" s="1" t="str">
        <f t="shared" si="146"/>
        <v/>
      </c>
      <c r="J465" s="1" t="str">
        <f t="shared" si="147"/>
        <v/>
      </c>
      <c r="K465" s="10" t="e">
        <f t="shared" si="148"/>
        <v>#N/A</v>
      </c>
      <c r="L465" s="24" t="str">
        <f>SORT2!G465</f>
        <v/>
      </c>
      <c r="M465" s="24" t="str">
        <f>SORT2!H465</f>
        <v/>
      </c>
      <c r="N465" s="1" t="str">
        <f t="shared" si="149"/>
        <v/>
      </c>
      <c r="O465" s="1" t="str">
        <f>IF(N465="","",IF(COUNTIF(L$1:L465,L465)&gt;1,"",1))</f>
        <v/>
      </c>
      <c r="P465" s="1" t="str">
        <f>IF(O465="","",SUM(O$1:O465))</f>
        <v/>
      </c>
      <c r="Q465" s="2"/>
      <c r="R465" s="3" t="str">
        <f t="shared" si="150"/>
        <v/>
      </c>
      <c r="S465" s="1" t="str">
        <f t="shared" si="151"/>
        <v/>
      </c>
      <c r="T465" s="1" t="str">
        <f t="shared" si="152"/>
        <v/>
      </c>
      <c r="U465" s="3">
        <f t="shared" si="153"/>
        <v>126</v>
      </c>
      <c r="V465" s="1" t="str">
        <f t="shared" si="154"/>
        <v/>
      </c>
      <c r="W465" s="1" t="str">
        <f t="shared" si="155"/>
        <v/>
      </c>
      <c r="Y465" s="1">
        <f t="shared" si="143"/>
        <v>116</v>
      </c>
      <c r="Z465" s="10">
        <f t="shared" si="156"/>
        <v>1</v>
      </c>
      <c r="AA465" s="11">
        <f t="shared" si="157"/>
        <v>118</v>
      </c>
      <c r="AB465" s="9" t="str">
        <f t="shared" si="158"/>
        <v>Ted</v>
      </c>
      <c r="AC465" s="12" t="str">
        <f t="shared" si="159"/>
        <v>Perry</v>
      </c>
      <c r="AD465" s="9">
        <f t="shared" si="160"/>
        <v>1890</v>
      </c>
    </row>
    <row r="466" spans="1:30">
      <c r="A466" s="19">
        <f>SORT3!H466</f>
        <v>118</v>
      </c>
      <c r="B466" s="19" t="str">
        <f>SORT3!I466</f>
        <v>Edward</v>
      </c>
      <c r="C466" s="20">
        <f>SORT3!J466</f>
        <v>570</v>
      </c>
      <c r="D466" s="20">
        <f t="shared" si="144"/>
        <v>118</v>
      </c>
      <c r="E466" s="1" t="str">
        <f>IF(D466="","",IF(COUNTIF(A$1:A466,A466)&gt;1,"",1))</f>
        <v/>
      </c>
      <c r="F466" s="1" t="str">
        <f>IF(E466="","",SUM(E$1:E466))</f>
        <v/>
      </c>
      <c r="G466" s="2"/>
      <c r="H466" s="3" t="str">
        <f t="shared" si="145"/>
        <v/>
      </c>
      <c r="I466" s="1" t="str">
        <f t="shared" si="146"/>
        <v/>
      </c>
      <c r="J466" s="1" t="str">
        <f t="shared" si="147"/>
        <v/>
      </c>
      <c r="K466" s="10" t="e">
        <f t="shared" si="148"/>
        <v>#N/A</v>
      </c>
      <c r="L466" s="24" t="str">
        <f>SORT2!G466</f>
        <v/>
      </c>
      <c r="M466" s="24" t="str">
        <f>SORT2!H466</f>
        <v/>
      </c>
      <c r="N466" s="1" t="str">
        <f t="shared" si="149"/>
        <v/>
      </c>
      <c r="O466" s="1" t="str">
        <f>IF(N466="","",IF(COUNTIF(L$1:L466,L466)&gt;1,"",1))</f>
        <v/>
      </c>
      <c r="P466" s="1" t="str">
        <f>IF(O466="","",SUM(O$1:O466))</f>
        <v/>
      </c>
      <c r="Q466" s="2"/>
      <c r="R466" s="3" t="str">
        <f t="shared" si="150"/>
        <v/>
      </c>
      <c r="S466" s="1" t="str">
        <f t="shared" si="151"/>
        <v/>
      </c>
      <c r="T466" s="1" t="str">
        <f t="shared" si="152"/>
        <v/>
      </c>
      <c r="U466" s="3">
        <f t="shared" si="153"/>
        <v>126</v>
      </c>
      <c r="V466" s="1" t="str">
        <f t="shared" si="154"/>
        <v/>
      </c>
      <c r="W466" s="1" t="str">
        <f t="shared" si="155"/>
        <v/>
      </c>
      <c r="Y466" s="1">
        <f t="shared" si="143"/>
        <v>116</v>
      </c>
      <c r="Z466" s="10">
        <f t="shared" si="156"/>
        <v>2</v>
      </c>
      <c r="AA466" s="11">
        <f t="shared" si="157"/>
        <v>118</v>
      </c>
      <c r="AB466" s="9" t="str">
        <f t="shared" si="158"/>
        <v>Edward</v>
      </c>
      <c r="AC466" s="12" t="str">
        <f t="shared" si="159"/>
        <v>Perry</v>
      </c>
      <c r="AD466" s="9">
        <f t="shared" si="160"/>
        <v>570</v>
      </c>
    </row>
    <row r="467" spans="1:30">
      <c r="A467" s="19">
        <f>SORT3!H467</f>
        <v>118</v>
      </c>
      <c r="B467" s="19" t="str">
        <f>SORT3!I467</f>
        <v>Ryan</v>
      </c>
      <c r="C467" s="20">
        <f>SORT3!J467</f>
        <v>1910</v>
      </c>
      <c r="D467" s="20">
        <f t="shared" si="144"/>
        <v>118</v>
      </c>
      <c r="E467" s="1" t="str">
        <f>IF(D467="","",IF(COUNTIF(A$1:A467,A467)&gt;1,"",1))</f>
        <v/>
      </c>
      <c r="F467" s="1" t="str">
        <f>IF(E467="","",SUM(E$1:E467))</f>
        <v/>
      </c>
      <c r="G467" s="2"/>
      <c r="H467" s="3" t="str">
        <f t="shared" si="145"/>
        <v/>
      </c>
      <c r="I467" s="1" t="str">
        <f t="shared" si="146"/>
        <v/>
      </c>
      <c r="J467" s="1" t="str">
        <f t="shared" si="147"/>
        <v/>
      </c>
      <c r="K467" s="10" t="e">
        <f t="shared" si="148"/>
        <v>#N/A</v>
      </c>
      <c r="L467" s="24" t="str">
        <f>SORT2!G467</f>
        <v/>
      </c>
      <c r="M467" s="24" t="str">
        <f>SORT2!H467</f>
        <v/>
      </c>
      <c r="N467" s="1" t="str">
        <f t="shared" si="149"/>
        <v/>
      </c>
      <c r="O467" s="1" t="str">
        <f>IF(N467="","",IF(COUNTIF(L$1:L467,L467)&gt;1,"",1))</f>
        <v/>
      </c>
      <c r="P467" s="1" t="str">
        <f>IF(O467="","",SUM(O$1:O467))</f>
        <v/>
      </c>
      <c r="Q467" s="2"/>
      <c r="R467" s="3" t="str">
        <f t="shared" si="150"/>
        <v/>
      </c>
      <c r="S467" s="1" t="str">
        <f t="shared" si="151"/>
        <v/>
      </c>
      <c r="T467" s="1" t="str">
        <f t="shared" si="152"/>
        <v/>
      </c>
      <c r="U467" s="3">
        <f t="shared" si="153"/>
        <v>126</v>
      </c>
      <c r="V467" s="1" t="str">
        <f t="shared" si="154"/>
        <v/>
      </c>
      <c r="W467" s="1" t="str">
        <f t="shared" si="155"/>
        <v/>
      </c>
      <c r="Y467" s="1">
        <f t="shared" si="143"/>
        <v>116</v>
      </c>
      <c r="Z467" s="10">
        <f t="shared" si="156"/>
        <v>3</v>
      </c>
      <c r="AA467" s="11">
        <f t="shared" si="157"/>
        <v>118</v>
      </c>
      <c r="AB467" s="9" t="str">
        <f t="shared" si="158"/>
        <v>Ryan</v>
      </c>
      <c r="AC467" s="12" t="str">
        <f t="shared" si="159"/>
        <v>Perry</v>
      </c>
      <c r="AD467" s="9">
        <f t="shared" si="160"/>
        <v>1910</v>
      </c>
    </row>
    <row r="468" spans="1:30">
      <c r="A468" s="19">
        <f>SORT3!H468</f>
        <v>118</v>
      </c>
      <c r="B468" s="19" t="str">
        <f>SORT3!I468</f>
        <v>Katie</v>
      </c>
      <c r="C468" s="20">
        <f>SORT3!J468</f>
        <v>2760</v>
      </c>
      <c r="D468" s="20">
        <f t="shared" si="144"/>
        <v>118</v>
      </c>
      <c r="E468" s="1" t="str">
        <f>IF(D468="","",IF(COUNTIF(A$1:A468,A468)&gt;1,"",1))</f>
        <v/>
      </c>
      <c r="F468" s="1" t="str">
        <f>IF(E468="","",SUM(E$1:E468))</f>
        <v/>
      </c>
      <c r="G468" s="2"/>
      <c r="H468" s="3" t="str">
        <f t="shared" si="145"/>
        <v/>
      </c>
      <c r="I468" s="1" t="str">
        <f t="shared" si="146"/>
        <v/>
      </c>
      <c r="J468" s="1" t="str">
        <f t="shared" si="147"/>
        <v/>
      </c>
      <c r="K468" s="10" t="e">
        <f t="shared" si="148"/>
        <v>#N/A</v>
      </c>
      <c r="L468" s="24" t="str">
        <f>SORT2!G468</f>
        <v/>
      </c>
      <c r="M468" s="24" t="str">
        <f>SORT2!H468</f>
        <v/>
      </c>
      <c r="N468" s="1" t="str">
        <f t="shared" si="149"/>
        <v/>
      </c>
      <c r="O468" s="1" t="str">
        <f>IF(N468="","",IF(COUNTIF(L$1:L468,L468)&gt;1,"",1))</f>
        <v/>
      </c>
      <c r="P468" s="1" t="str">
        <f>IF(O468="","",SUM(O$1:O468))</f>
        <v/>
      </c>
      <c r="Q468" s="2"/>
      <c r="R468" s="3" t="str">
        <f t="shared" si="150"/>
        <v/>
      </c>
      <c r="S468" s="1" t="str">
        <f t="shared" si="151"/>
        <v/>
      </c>
      <c r="T468" s="1" t="str">
        <f t="shared" si="152"/>
        <v/>
      </c>
      <c r="U468" s="3">
        <f t="shared" si="153"/>
        <v>126</v>
      </c>
      <c r="V468" s="1" t="str">
        <f t="shared" si="154"/>
        <v/>
      </c>
      <c r="W468" s="1" t="str">
        <f t="shared" si="155"/>
        <v/>
      </c>
      <c r="Y468" s="1">
        <f t="shared" si="143"/>
        <v>116</v>
      </c>
      <c r="Z468" s="10">
        <f t="shared" si="156"/>
        <v>4</v>
      </c>
      <c r="AA468" s="11">
        <f t="shared" si="157"/>
        <v>118</v>
      </c>
      <c r="AB468" s="9" t="str">
        <f t="shared" si="158"/>
        <v>Katie</v>
      </c>
      <c r="AC468" s="12" t="str">
        <f t="shared" si="159"/>
        <v>Perry</v>
      </c>
      <c r="AD468" s="9">
        <f t="shared" si="160"/>
        <v>2760</v>
      </c>
    </row>
    <row r="469" spans="1:30">
      <c r="A469" s="19">
        <f>SORT3!H469</f>
        <v>118</v>
      </c>
      <c r="B469" s="19" t="str">
        <f>SORT3!I469</f>
        <v>Joel</v>
      </c>
      <c r="C469" s="20">
        <f>SORT3!J469</f>
        <v>80</v>
      </c>
      <c r="D469" s="20">
        <f t="shared" si="144"/>
        <v>118</v>
      </c>
      <c r="E469" s="1" t="str">
        <f>IF(D469="","",IF(COUNTIF(A$1:A469,A469)&gt;1,"",1))</f>
        <v/>
      </c>
      <c r="F469" s="1" t="str">
        <f>IF(E469="","",SUM(E$1:E469))</f>
        <v/>
      </c>
      <c r="G469" s="2"/>
      <c r="H469" s="3" t="str">
        <f t="shared" si="145"/>
        <v/>
      </c>
      <c r="I469" s="1" t="str">
        <f t="shared" si="146"/>
        <v/>
      </c>
      <c r="J469" s="1" t="str">
        <f t="shared" si="147"/>
        <v/>
      </c>
      <c r="K469" s="10" t="e">
        <f t="shared" si="148"/>
        <v>#N/A</v>
      </c>
      <c r="L469" s="24" t="str">
        <f>SORT2!G469</f>
        <v/>
      </c>
      <c r="M469" s="24" t="str">
        <f>SORT2!H469</f>
        <v/>
      </c>
      <c r="N469" s="1" t="str">
        <f t="shared" si="149"/>
        <v/>
      </c>
      <c r="O469" s="1" t="str">
        <f>IF(N469="","",IF(COUNTIF(L$1:L469,L469)&gt;1,"",1))</f>
        <v/>
      </c>
      <c r="P469" s="1" t="str">
        <f>IF(O469="","",SUM(O$1:O469))</f>
        <v/>
      </c>
      <c r="Q469" s="2"/>
      <c r="R469" s="3" t="str">
        <f t="shared" si="150"/>
        <v/>
      </c>
      <c r="S469" s="1" t="str">
        <f t="shared" si="151"/>
        <v/>
      </c>
      <c r="T469" s="1" t="str">
        <f t="shared" si="152"/>
        <v/>
      </c>
      <c r="U469" s="3">
        <f t="shared" si="153"/>
        <v>126</v>
      </c>
      <c r="V469" s="1" t="str">
        <f t="shared" si="154"/>
        <v/>
      </c>
      <c r="W469" s="1" t="str">
        <f t="shared" si="155"/>
        <v/>
      </c>
      <c r="Y469" s="1">
        <f t="shared" si="143"/>
        <v>116</v>
      </c>
      <c r="Z469" s="10">
        <f t="shared" si="156"/>
        <v>5</v>
      </c>
      <c r="AA469" s="11">
        <f t="shared" si="157"/>
        <v>118</v>
      </c>
      <c r="AB469" s="9" t="str">
        <f t="shared" si="158"/>
        <v>Joel</v>
      </c>
      <c r="AC469" s="12" t="str">
        <f t="shared" si="159"/>
        <v>Perry</v>
      </c>
      <c r="AD469" s="9">
        <f t="shared" si="160"/>
        <v>80</v>
      </c>
    </row>
    <row r="470" spans="1:30">
      <c r="A470" s="19">
        <f>SORT3!H470</f>
        <v>118</v>
      </c>
      <c r="B470" s="19" t="str">
        <f>SORT3!I470</f>
        <v>Anthony</v>
      </c>
      <c r="C470" s="20">
        <f>SORT3!J470</f>
        <v>1970</v>
      </c>
      <c r="D470" s="20">
        <f t="shared" si="144"/>
        <v>118</v>
      </c>
      <c r="E470" s="1" t="str">
        <f>IF(D470="","",IF(COUNTIF(A$1:A470,A470)&gt;1,"",1))</f>
        <v/>
      </c>
      <c r="F470" s="1" t="str">
        <f>IF(E470="","",SUM(E$1:E470))</f>
        <v/>
      </c>
      <c r="G470" s="2"/>
      <c r="H470" s="3" t="str">
        <f t="shared" si="145"/>
        <v/>
      </c>
      <c r="I470" s="1" t="str">
        <f t="shared" si="146"/>
        <v/>
      </c>
      <c r="J470" s="1" t="str">
        <f t="shared" si="147"/>
        <v/>
      </c>
      <c r="K470" s="10" t="e">
        <f t="shared" si="148"/>
        <v>#N/A</v>
      </c>
      <c r="L470" s="24" t="str">
        <f>SORT2!G470</f>
        <v/>
      </c>
      <c r="M470" s="24" t="str">
        <f>SORT2!H470</f>
        <v/>
      </c>
      <c r="N470" s="1" t="str">
        <f t="shared" si="149"/>
        <v/>
      </c>
      <c r="O470" s="1" t="str">
        <f>IF(N470="","",IF(COUNTIF(L$1:L470,L470)&gt;1,"",1))</f>
        <v/>
      </c>
      <c r="P470" s="1" t="str">
        <f>IF(O470="","",SUM(O$1:O470))</f>
        <v/>
      </c>
      <c r="Q470" s="2"/>
      <c r="R470" s="3" t="str">
        <f t="shared" si="150"/>
        <v/>
      </c>
      <c r="S470" s="1" t="str">
        <f t="shared" si="151"/>
        <v/>
      </c>
      <c r="T470" s="1" t="str">
        <f t="shared" si="152"/>
        <v/>
      </c>
      <c r="U470" s="3">
        <f t="shared" si="153"/>
        <v>126</v>
      </c>
      <c r="V470" s="1" t="str">
        <f t="shared" si="154"/>
        <v/>
      </c>
      <c r="W470" s="1" t="str">
        <f t="shared" si="155"/>
        <v/>
      </c>
      <c r="Y470" s="1">
        <f t="shared" si="143"/>
        <v>116</v>
      </c>
      <c r="Z470" s="10">
        <f t="shared" si="156"/>
        <v>6</v>
      </c>
      <c r="AA470" s="11">
        <f t="shared" si="157"/>
        <v>118</v>
      </c>
      <c r="AB470" s="9" t="str">
        <f t="shared" si="158"/>
        <v>Anthony</v>
      </c>
      <c r="AC470" s="12" t="str">
        <f t="shared" si="159"/>
        <v>Perry</v>
      </c>
      <c r="AD470" s="9">
        <f t="shared" si="160"/>
        <v>1970</v>
      </c>
    </row>
    <row r="471" spans="1:30">
      <c r="A471" s="19">
        <f>SORT3!H471</f>
        <v>118</v>
      </c>
      <c r="B471" s="19" t="str">
        <f>SORT3!I471</f>
        <v>Tim</v>
      </c>
      <c r="C471" s="20">
        <f>SORT3!J471</f>
        <v>580</v>
      </c>
      <c r="D471" s="20">
        <f t="shared" si="144"/>
        <v>118</v>
      </c>
      <c r="E471" s="1" t="str">
        <f>IF(D471="","",IF(COUNTIF(A$1:A471,A471)&gt;1,"",1))</f>
        <v/>
      </c>
      <c r="F471" s="1" t="str">
        <f>IF(E471="","",SUM(E$1:E471))</f>
        <v/>
      </c>
      <c r="G471" s="2"/>
      <c r="H471" s="3" t="str">
        <f t="shared" si="145"/>
        <v/>
      </c>
      <c r="I471" s="1" t="str">
        <f t="shared" si="146"/>
        <v/>
      </c>
      <c r="J471" s="1" t="str">
        <f t="shared" si="147"/>
        <v/>
      </c>
      <c r="K471" s="10" t="e">
        <f t="shared" si="148"/>
        <v>#N/A</v>
      </c>
      <c r="L471" s="24" t="str">
        <f>SORT2!G471</f>
        <v/>
      </c>
      <c r="M471" s="24" t="str">
        <f>SORT2!H471</f>
        <v/>
      </c>
      <c r="N471" s="1" t="str">
        <f t="shared" si="149"/>
        <v/>
      </c>
      <c r="O471" s="1" t="str">
        <f>IF(N471="","",IF(COUNTIF(L$1:L471,L471)&gt;1,"",1))</f>
        <v/>
      </c>
      <c r="P471" s="1" t="str">
        <f>IF(O471="","",SUM(O$1:O471))</f>
        <v/>
      </c>
      <c r="Q471" s="2"/>
      <c r="R471" s="3" t="str">
        <f t="shared" si="150"/>
        <v/>
      </c>
      <c r="S471" s="1" t="str">
        <f t="shared" si="151"/>
        <v/>
      </c>
      <c r="T471" s="1" t="str">
        <f t="shared" si="152"/>
        <v/>
      </c>
      <c r="U471" s="3">
        <f t="shared" si="153"/>
        <v>126</v>
      </c>
      <c r="V471" s="1" t="str">
        <f t="shared" si="154"/>
        <v/>
      </c>
      <c r="W471" s="1" t="str">
        <f t="shared" si="155"/>
        <v/>
      </c>
      <c r="Y471" s="1">
        <f t="shared" si="143"/>
        <v>116</v>
      </c>
      <c r="Z471" s="10">
        <f t="shared" si="156"/>
        <v>7</v>
      </c>
      <c r="AA471" s="11">
        <f t="shared" si="157"/>
        <v>118</v>
      </c>
      <c r="AB471" s="9" t="str">
        <f t="shared" si="158"/>
        <v>Tim</v>
      </c>
      <c r="AC471" s="12" t="str">
        <f t="shared" si="159"/>
        <v>Perry</v>
      </c>
      <c r="AD471" s="9">
        <f t="shared" si="160"/>
        <v>580</v>
      </c>
    </row>
    <row r="472" spans="1:30">
      <c r="A472" s="19">
        <f>SORT3!H472</f>
        <v>118</v>
      </c>
      <c r="B472" s="19" t="str">
        <f>SORT3!I472</f>
        <v>Robin</v>
      </c>
      <c r="C472" s="20">
        <f>SORT3!J472</f>
        <v>2630</v>
      </c>
      <c r="D472" s="20">
        <f t="shared" si="144"/>
        <v>118</v>
      </c>
      <c r="E472" s="1" t="str">
        <f>IF(D472="","",IF(COUNTIF(A$1:A472,A472)&gt;1,"",1))</f>
        <v/>
      </c>
      <c r="F472" s="1" t="str">
        <f>IF(E472="","",SUM(E$1:E472))</f>
        <v/>
      </c>
      <c r="G472" s="2"/>
      <c r="H472" s="3" t="str">
        <f t="shared" si="145"/>
        <v/>
      </c>
      <c r="I472" s="1" t="str">
        <f t="shared" si="146"/>
        <v/>
      </c>
      <c r="J472" s="1" t="str">
        <f t="shared" si="147"/>
        <v/>
      </c>
      <c r="K472" s="10" t="e">
        <f t="shared" si="148"/>
        <v>#N/A</v>
      </c>
      <c r="L472" s="24" t="str">
        <f>SORT2!G472</f>
        <v/>
      </c>
      <c r="M472" s="24" t="str">
        <f>SORT2!H472</f>
        <v/>
      </c>
      <c r="N472" s="1" t="str">
        <f t="shared" si="149"/>
        <v/>
      </c>
      <c r="O472" s="1" t="str">
        <f>IF(N472="","",IF(COUNTIF(L$1:L472,L472)&gt;1,"",1))</f>
        <v/>
      </c>
      <c r="P472" s="1" t="str">
        <f>IF(O472="","",SUM(O$1:O472))</f>
        <v/>
      </c>
      <c r="Q472" s="2"/>
      <c r="R472" s="3" t="str">
        <f t="shared" si="150"/>
        <v/>
      </c>
      <c r="S472" s="1" t="str">
        <f t="shared" si="151"/>
        <v/>
      </c>
      <c r="T472" s="1" t="str">
        <f t="shared" si="152"/>
        <v/>
      </c>
      <c r="U472" s="3">
        <f t="shared" si="153"/>
        <v>126</v>
      </c>
      <c r="V472" s="1" t="str">
        <f t="shared" si="154"/>
        <v/>
      </c>
      <c r="W472" s="1" t="str">
        <f t="shared" si="155"/>
        <v/>
      </c>
      <c r="Y472" s="1">
        <f t="shared" si="143"/>
        <v>116</v>
      </c>
      <c r="Z472" s="10">
        <f t="shared" si="156"/>
        <v>8</v>
      </c>
      <c r="AA472" s="11">
        <f t="shared" si="157"/>
        <v>118</v>
      </c>
      <c r="AB472" s="9" t="str">
        <f t="shared" si="158"/>
        <v>Robin</v>
      </c>
      <c r="AC472" s="12" t="str">
        <f t="shared" si="159"/>
        <v>Perry</v>
      </c>
      <c r="AD472" s="9">
        <f t="shared" si="160"/>
        <v>2630</v>
      </c>
    </row>
    <row r="473" spans="1:30">
      <c r="A473" s="19">
        <f>SORT3!H473</f>
        <v>119</v>
      </c>
      <c r="B473" s="19" t="str">
        <f>SORT3!I473</f>
        <v>Nathaniel</v>
      </c>
      <c r="C473" s="20">
        <f>SORT3!J473</f>
        <v>530</v>
      </c>
      <c r="D473" s="20">
        <f t="shared" si="144"/>
        <v>119</v>
      </c>
      <c r="E473" s="1">
        <f>IF(D473="","",IF(COUNTIF(A$1:A473,A473)&gt;1,"",1))</f>
        <v>1</v>
      </c>
      <c r="F473" s="1">
        <f>IF(E473="","",SUM(E$1:E473))</f>
        <v>117</v>
      </c>
      <c r="G473" s="2"/>
      <c r="H473" s="3" t="str">
        <f t="shared" si="145"/>
        <v/>
      </c>
      <c r="I473" s="1" t="str">
        <f t="shared" si="146"/>
        <v/>
      </c>
      <c r="J473" s="1" t="str">
        <f t="shared" si="147"/>
        <v/>
      </c>
      <c r="K473" s="10" t="e">
        <f t="shared" si="148"/>
        <v>#N/A</v>
      </c>
      <c r="L473" s="24" t="str">
        <f>SORT2!G473</f>
        <v/>
      </c>
      <c r="M473" s="24" t="str">
        <f>SORT2!H473</f>
        <v/>
      </c>
      <c r="N473" s="1" t="str">
        <f t="shared" si="149"/>
        <v/>
      </c>
      <c r="O473" s="1" t="str">
        <f>IF(N473="","",IF(COUNTIF(L$1:L473,L473)&gt;1,"",1))</f>
        <v/>
      </c>
      <c r="P473" s="1" t="str">
        <f>IF(O473="","",SUM(O$1:O473))</f>
        <v/>
      </c>
      <c r="Q473" s="2"/>
      <c r="R473" s="3" t="str">
        <f t="shared" si="150"/>
        <v/>
      </c>
      <c r="S473" s="1" t="str">
        <f t="shared" si="151"/>
        <v/>
      </c>
      <c r="T473" s="1" t="str">
        <f t="shared" si="152"/>
        <v/>
      </c>
      <c r="U473" s="3">
        <f t="shared" si="153"/>
        <v>126</v>
      </c>
      <c r="V473" s="1" t="str">
        <f t="shared" si="154"/>
        <v/>
      </c>
      <c r="W473" s="1" t="str">
        <f t="shared" si="155"/>
        <v/>
      </c>
      <c r="Y473" s="1">
        <f t="shared" si="143"/>
        <v>117</v>
      </c>
      <c r="Z473" s="10">
        <f t="shared" si="156"/>
        <v>1</v>
      </c>
      <c r="AA473" s="11">
        <f t="shared" si="157"/>
        <v>119</v>
      </c>
      <c r="AB473" s="9" t="str">
        <f t="shared" si="158"/>
        <v>Nathaniel</v>
      </c>
      <c r="AC473" s="12" t="str">
        <f t="shared" si="159"/>
        <v>Edwards</v>
      </c>
      <c r="AD473" s="9">
        <f t="shared" si="160"/>
        <v>530</v>
      </c>
    </row>
    <row r="474" spans="1:30">
      <c r="A474" s="19">
        <f>SORT3!H474</f>
        <v>119</v>
      </c>
      <c r="B474" s="19" t="str">
        <f>SORT3!I474</f>
        <v>Regina</v>
      </c>
      <c r="C474" s="20">
        <f>SORT3!J474</f>
        <v>1460</v>
      </c>
      <c r="D474" s="20">
        <f t="shared" si="144"/>
        <v>119</v>
      </c>
      <c r="E474" s="1" t="str">
        <f>IF(D474="","",IF(COUNTIF(A$1:A474,A474)&gt;1,"",1))</f>
        <v/>
      </c>
      <c r="F474" s="1" t="str">
        <f>IF(E474="","",SUM(E$1:E474))</f>
        <v/>
      </c>
      <c r="G474" s="2"/>
      <c r="H474" s="3" t="str">
        <f t="shared" si="145"/>
        <v/>
      </c>
      <c r="I474" s="1" t="str">
        <f t="shared" si="146"/>
        <v/>
      </c>
      <c r="J474" s="1" t="str">
        <f t="shared" si="147"/>
        <v/>
      </c>
      <c r="K474" s="10" t="e">
        <f t="shared" si="148"/>
        <v>#N/A</v>
      </c>
      <c r="L474" s="24" t="str">
        <f>SORT2!G474</f>
        <v/>
      </c>
      <c r="M474" s="24" t="str">
        <f>SORT2!H474</f>
        <v/>
      </c>
      <c r="N474" s="1" t="str">
        <f t="shared" si="149"/>
        <v/>
      </c>
      <c r="O474" s="1" t="str">
        <f>IF(N474="","",IF(COUNTIF(L$1:L474,L474)&gt;1,"",1))</f>
        <v/>
      </c>
      <c r="P474" s="1" t="str">
        <f>IF(O474="","",SUM(O$1:O474))</f>
        <v/>
      </c>
      <c r="Q474" s="2"/>
      <c r="R474" s="3" t="str">
        <f t="shared" si="150"/>
        <v/>
      </c>
      <c r="S474" s="1" t="str">
        <f t="shared" si="151"/>
        <v/>
      </c>
      <c r="T474" s="1" t="str">
        <f t="shared" si="152"/>
        <v/>
      </c>
      <c r="U474" s="3">
        <f t="shared" si="153"/>
        <v>126</v>
      </c>
      <c r="V474" s="1" t="str">
        <f t="shared" si="154"/>
        <v/>
      </c>
      <c r="W474" s="1" t="str">
        <f t="shared" si="155"/>
        <v/>
      </c>
      <c r="Y474" s="1">
        <f t="shared" si="143"/>
        <v>117</v>
      </c>
      <c r="Z474" s="10">
        <f t="shared" si="156"/>
        <v>2</v>
      </c>
      <c r="AA474" s="11">
        <f t="shared" si="157"/>
        <v>119</v>
      </c>
      <c r="AB474" s="9" t="str">
        <f t="shared" si="158"/>
        <v>Regina</v>
      </c>
      <c r="AC474" s="12" t="str">
        <f t="shared" si="159"/>
        <v>Edwards</v>
      </c>
      <c r="AD474" s="9">
        <f t="shared" si="160"/>
        <v>1460</v>
      </c>
    </row>
    <row r="475" spans="1:30">
      <c r="A475" s="19">
        <f>SORT3!H475</f>
        <v>119</v>
      </c>
      <c r="B475" s="19" t="str">
        <f>SORT3!I475</f>
        <v>Amanda</v>
      </c>
      <c r="C475" s="20">
        <f>SORT3!J475</f>
        <v>1010</v>
      </c>
      <c r="D475" s="20">
        <f t="shared" si="144"/>
        <v>119</v>
      </c>
      <c r="E475" s="1" t="str">
        <f>IF(D475="","",IF(COUNTIF(A$1:A475,A475)&gt;1,"",1))</f>
        <v/>
      </c>
      <c r="F475" s="1" t="str">
        <f>IF(E475="","",SUM(E$1:E475))</f>
        <v/>
      </c>
      <c r="G475" s="2"/>
      <c r="H475" s="3" t="str">
        <f t="shared" si="145"/>
        <v/>
      </c>
      <c r="I475" s="1" t="str">
        <f t="shared" si="146"/>
        <v/>
      </c>
      <c r="J475" s="1" t="str">
        <f t="shared" si="147"/>
        <v/>
      </c>
      <c r="K475" s="10" t="e">
        <f t="shared" si="148"/>
        <v>#N/A</v>
      </c>
      <c r="L475" s="24" t="str">
        <f>SORT2!G475</f>
        <v/>
      </c>
      <c r="M475" s="24" t="str">
        <f>SORT2!H475</f>
        <v/>
      </c>
      <c r="N475" s="1" t="str">
        <f t="shared" si="149"/>
        <v/>
      </c>
      <c r="O475" s="1" t="str">
        <f>IF(N475="","",IF(COUNTIF(L$1:L475,L475)&gt;1,"",1))</f>
        <v/>
      </c>
      <c r="P475" s="1" t="str">
        <f>IF(O475="","",SUM(O$1:O475))</f>
        <v/>
      </c>
      <c r="Q475" s="2"/>
      <c r="R475" s="3" t="str">
        <f t="shared" si="150"/>
        <v/>
      </c>
      <c r="S475" s="1" t="str">
        <f t="shared" si="151"/>
        <v/>
      </c>
      <c r="T475" s="1" t="str">
        <f t="shared" si="152"/>
        <v/>
      </c>
      <c r="U475" s="3">
        <f t="shared" si="153"/>
        <v>126</v>
      </c>
      <c r="V475" s="1" t="str">
        <f t="shared" si="154"/>
        <v/>
      </c>
      <c r="W475" s="1" t="str">
        <f t="shared" si="155"/>
        <v/>
      </c>
      <c r="Y475" s="1">
        <f t="shared" si="143"/>
        <v>117</v>
      </c>
      <c r="Z475" s="10">
        <f t="shared" si="156"/>
        <v>3</v>
      </c>
      <c r="AA475" s="11">
        <f t="shared" si="157"/>
        <v>119</v>
      </c>
      <c r="AB475" s="9" t="str">
        <f t="shared" si="158"/>
        <v>Amanda</v>
      </c>
      <c r="AC475" s="12" t="str">
        <f t="shared" si="159"/>
        <v>Edwards</v>
      </c>
      <c r="AD475" s="9">
        <f t="shared" si="160"/>
        <v>1010</v>
      </c>
    </row>
    <row r="476" spans="1:30">
      <c r="A476" s="19">
        <f>SORT3!H476</f>
        <v>119</v>
      </c>
      <c r="B476" s="19" t="str">
        <f>SORT3!I476</f>
        <v>Steven</v>
      </c>
      <c r="C476" s="20">
        <f>SORT3!J476</f>
        <v>2520</v>
      </c>
      <c r="D476" s="20">
        <f t="shared" si="144"/>
        <v>119</v>
      </c>
      <c r="E476" s="1" t="str">
        <f>IF(D476="","",IF(COUNTIF(A$1:A476,A476)&gt;1,"",1))</f>
        <v/>
      </c>
      <c r="F476" s="1" t="str">
        <f>IF(E476="","",SUM(E$1:E476))</f>
        <v/>
      </c>
      <c r="G476" s="2"/>
      <c r="H476" s="3" t="str">
        <f t="shared" si="145"/>
        <v/>
      </c>
      <c r="I476" s="1" t="str">
        <f t="shared" si="146"/>
        <v/>
      </c>
      <c r="J476" s="1" t="str">
        <f t="shared" si="147"/>
        <v/>
      </c>
      <c r="K476" s="10" t="e">
        <f t="shared" si="148"/>
        <v>#N/A</v>
      </c>
      <c r="L476" s="24" t="str">
        <f>SORT2!G476</f>
        <v/>
      </c>
      <c r="M476" s="24" t="str">
        <f>SORT2!H476</f>
        <v/>
      </c>
      <c r="N476" s="1" t="str">
        <f t="shared" si="149"/>
        <v/>
      </c>
      <c r="O476" s="1" t="str">
        <f>IF(N476="","",IF(COUNTIF(L$1:L476,L476)&gt;1,"",1))</f>
        <v/>
      </c>
      <c r="P476" s="1" t="str">
        <f>IF(O476="","",SUM(O$1:O476))</f>
        <v/>
      </c>
      <c r="Q476" s="2"/>
      <c r="R476" s="3" t="str">
        <f t="shared" si="150"/>
        <v/>
      </c>
      <c r="S476" s="1" t="str">
        <f t="shared" si="151"/>
        <v/>
      </c>
      <c r="T476" s="1" t="str">
        <f t="shared" si="152"/>
        <v/>
      </c>
      <c r="U476" s="3">
        <f t="shared" si="153"/>
        <v>126</v>
      </c>
      <c r="V476" s="1" t="str">
        <f t="shared" si="154"/>
        <v/>
      </c>
      <c r="W476" s="1" t="str">
        <f t="shared" si="155"/>
        <v/>
      </c>
      <c r="Y476" s="1">
        <f t="shared" si="143"/>
        <v>117</v>
      </c>
      <c r="Z476" s="10">
        <f t="shared" si="156"/>
        <v>4</v>
      </c>
      <c r="AA476" s="11">
        <f t="shared" si="157"/>
        <v>119</v>
      </c>
      <c r="AB476" s="9" t="str">
        <f t="shared" si="158"/>
        <v>Steven</v>
      </c>
      <c r="AC476" s="12" t="str">
        <f t="shared" si="159"/>
        <v>Edwards</v>
      </c>
      <c r="AD476" s="9">
        <f t="shared" si="160"/>
        <v>2520</v>
      </c>
    </row>
    <row r="477" spans="1:30">
      <c r="A477" s="19">
        <f>SORT3!H477</f>
        <v>119</v>
      </c>
      <c r="B477" s="19" t="str">
        <f>SORT3!I477</f>
        <v>Elizabeth</v>
      </c>
      <c r="C477" s="20">
        <f>SORT3!J477</f>
        <v>2550</v>
      </c>
      <c r="D477" s="20">
        <f t="shared" si="144"/>
        <v>119</v>
      </c>
      <c r="E477" s="1" t="str">
        <f>IF(D477="","",IF(COUNTIF(A$1:A477,A477)&gt;1,"",1))</f>
        <v/>
      </c>
      <c r="F477" s="1" t="str">
        <f>IF(E477="","",SUM(E$1:E477))</f>
        <v/>
      </c>
      <c r="G477" s="2"/>
      <c r="H477" s="3" t="str">
        <f t="shared" si="145"/>
        <v/>
      </c>
      <c r="I477" s="1" t="str">
        <f t="shared" si="146"/>
        <v/>
      </c>
      <c r="J477" s="1" t="str">
        <f t="shared" si="147"/>
        <v/>
      </c>
      <c r="K477" s="10" t="e">
        <f t="shared" si="148"/>
        <v>#N/A</v>
      </c>
      <c r="L477" s="24" t="str">
        <f>SORT2!G477</f>
        <v/>
      </c>
      <c r="M477" s="24" t="str">
        <f>SORT2!H477</f>
        <v/>
      </c>
      <c r="N477" s="1" t="str">
        <f t="shared" si="149"/>
        <v/>
      </c>
      <c r="O477" s="1" t="str">
        <f>IF(N477="","",IF(COUNTIF(L$1:L477,L477)&gt;1,"",1))</f>
        <v/>
      </c>
      <c r="P477" s="1" t="str">
        <f>IF(O477="","",SUM(O$1:O477))</f>
        <v/>
      </c>
      <c r="Q477" s="2"/>
      <c r="R477" s="3" t="str">
        <f t="shared" si="150"/>
        <v/>
      </c>
      <c r="S477" s="1" t="str">
        <f t="shared" si="151"/>
        <v/>
      </c>
      <c r="T477" s="1" t="str">
        <f t="shared" si="152"/>
        <v/>
      </c>
      <c r="U477" s="3">
        <f t="shared" si="153"/>
        <v>126</v>
      </c>
      <c r="V477" s="1" t="str">
        <f t="shared" si="154"/>
        <v/>
      </c>
      <c r="W477" s="1" t="str">
        <f t="shared" si="155"/>
        <v/>
      </c>
      <c r="Y477" s="1">
        <f t="shared" si="143"/>
        <v>117</v>
      </c>
      <c r="Z477" s="10">
        <f t="shared" si="156"/>
        <v>5</v>
      </c>
      <c r="AA477" s="11">
        <f t="shared" si="157"/>
        <v>119</v>
      </c>
      <c r="AB477" s="9" t="str">
        <f t="shared" si="158"/>
        <v>Elizabeth</v>
      </c>
      <c r="AC477" s="12" t="str">
        <f t="shared" si="159"/>
        <v>Edwards</v>
      </c>
      <c r="AD477" s="9">
        <f t="shared" si="160"/>
        <v>2550</v>
      </c>
    </row>
    <row r="478" spans="1:30">
      <c r="A478" s="19">
        <f>SORT3!H478</f>
        <v>119</v>
      </c>
      <c r="B478" s="19" t="str">
        <f>SORT3!I478</f>
        <v>Cheryl</v>
      </c>
      <c r="C478" s="20">
        <f>SORT3!J478</f>
        <v>980</v>
      </c>
      <c r="D478" s="20">
        <f t="shared" si="144"/>
        <v>119</v>
      </c>
      <c r="E478" s="1" t="str">
        <f>IF(D478="","",IF(COUNTIF(A$1:A478,A478)&gt;1,"",1))</f>
        <v/>
      </c>
      <c r="F478" s="1" t="str">
        <f>IF(E478="","",SUM(E$1:E478))</f>
        <v/>
      </c>
      <c r="G478" s="2"/>
      <c r="H478" s="3" t="str">
        <f t="shared" si="145"/>
        <v/>
      </c>
      <c r="I478" s="1" t="str">
        <f t="shared" si="146"/>
        <v/>
      </c>
      <c r="J478" s="1" t="str">
        <f t="shared" si="147"/>
        <v/>
      </c>
      <c r="K478" s="10" t="e">
        <f t="shared" si="148"/>
        <v>#N/A</v>
      </c>
      <c r="L478" s="24" t="str">
        <f>SORT2!G478</f>
        <v/>
      </c>
      <c r="M478" s="24" t="str">
        <f>SORT2!H478</f>
        <v/>
      </c>
      <c r="N478" s="1" t="str">
        <f t="shared" si="149"/>
        <v/>
      </c>
      <c r="O478" s="1" t="str">
        <f>IF(N478="","",IF(COUNTIF(L$1:L478,L478)&gt;1,"",1))</f>
        <v/>
      </c>
      <c r="P478" s="1" t="str">
        <f>IF(O478="","",SUM(O$1:O478))</f>
        <v/>
      </c>
      <c r="Q478" s="2"/>
      <c r="R478" s="3" t="str">
        <f t="shared" si="150"/>
        <v/>
      </c>
      <c r="S478" s="1" t="str">
        <f t="shared" si="151"/>
        <v/>
      </c>
      <c r="T478" s="1" t="str">
        <f t="shared" si="152"/>
        <v/>
      </c>
      <c r="U478" s="3">
        <f t="shared" si="153"/>
        <v>126</v>
      </c>
      <c r="V478" s="1" t="str">
        <f t="shared" si="154"/>
        <v/>
      </c>
      <c r="W478" s="1" t="str">
        <f t="shared" si="155"/>
        <v/>
      </c>
      <c r="Y478" s="1">
        <f t="shared" si="143"/>
        <v>117</v>
      </c>
      <c r="Z478" s="10">
        <f t="shared" si="156"/>
        <v>6</v>
      </c>
      <c r="AA478" s="11">
        <f t="shared" si="157"/>
        <v>119</v>
      </c>
      <c r="AB478" s="9" t="str">
        <f t="shared" si="158"/>
        <v>Cheryl</v>
      </c>
      <c r="AC478" s="12" t="str">
        <f t="shared" si="159"/>
        <v>Edwards</v>
      </c>
      <c r="AD478" s="9">
        <f t="shared" si="160"/>
        <v>980</v>
      </c>
    </row>
    <row r="479" spans="1:30">
      <c r="A479" s="19">
        <f>SORT3!H479</f>
        <v>120</v>
      </c>
      <c r="B479" s="19" t="str">
        <f>SORT3!I479</f>
        <v>Chris</v>
      </c>
      <c r="C479" s="20">
        <f>SORT3!J479</f>
        <v>2810</v>
      </c>
      <c r="D479" s="20">
        <f t="shared" si="144"/>
        <v>120</v>
      </c>
      <c r="E479" s="1">
        <f>IF(D479="","",IF(COUNTIF(A$1:A479,A479)&gt;1,"",1))</f>
        <v>1</v>
      </c>
      <c r="F479" s="1">
        <f>IF(E479="","",SUM(E$1:E479))</f>
        <v>118</v>
      </c>
      <c r="G479" s="2"/>
      <c r="H479" s="3" t="str">
        <f t="shared" si="145"/>
        <v/>
      </c>
      <c r="I479" s="1" t="str">
        <f t="shared" si="146"/>
        <v/>
      </c>
      <c r="J479" s="1" t="str">
        <f t="shared" si="147"/>
        <v/>
      </c>
      <c r="K479" s="10" t="e">
        <f t="shared" si="148"/>
        <v>#N/A</v>
      </c>
      <c r="L479" s="24" t="str">
        <f>SORT2!G479</f>
        <v/>
      </c>
      <c r="M479" s="24" t="str">
        <f>SORT2!H479</f>
        <v/>
      </c>
      <c r="N479" s="1" t="str">
        <f t="shared" si="149"/>
        <v/>
      </c>
      <c r="O479" s="1" t="str">
        <f>IF(N479="","",IF(COUNTIF(L$1:L479,L479)&gt;1,"",1))</f>
        <v/>
      </c>
      <c r="P479" s="1" t="str">
        <f>IF(O479="","",SUM(O$1:O479))</f>
        <v/>
      </c>
      <c r="Q479" s="2"/>
      <c r="R479" s="3" t="str">
        <f t="shared" si="150"/>
        <v/>
      </c>
      <c r="S479" s="1" t="str">
        <f t="shared" si="151"/>
        <v/>
      </c>
      <c r="T479" s="1" t="str">
        <f t="shared" si="152"/>
        <v/>
      </c>
      <c r="U479" s="3">
        <f t="shared" si="153"/>
        <v>126</v>
      </c>
      <c r="V479" s="1" t="str">
        <f t="shared" si="154"/>
        <v/>
      </c>
      <c r="W479" s="1" t="str">
        <f t="shared" si="155"/>
        <v/>
      </c>
      <c r="Y479" s="1">
        <f t="shared" si="143"/>
        <v>118</v>
      </c>
      <c r="Z479" s="10">
        <f t="shared" si="156"/>
        <v>1</v>
      </c>
      <c r="AA479" s="11">
        <f t="shared" si="157"/>
        <v>120</v>
      </c>
      <c r="AB479" s="9" t="str">
        <f t="shared" si="158"/>
        <v>Chris</v>
      </c>
      <c r="AC479" s="12" t="str">
        <f t="shared" si="159"/>
        <v>Hughes</v>
      </c>
      <c r="AD479" s="9">
        <f t="shared" si="160"/>
        <v>2810</v>
      </c>
    </row>
    <row r="480" spans="1:30">
      <c r="A480" s="19">
        <f>SORT3!H480</f>
        <v>120</v>
      </c>
      <c r="B480" s="19" t="str">
        <f>SORT3!I480</f>
        <v>Ernest</v>
      </c>
      <c r="C480" s="20">
        <f>SORT3!J480</f>
        <v>650</v>
      </c>
      <c r="D480" s="20">
        <f t="shared" si="144"/>
        <v>120</v>
      </c>
      <c r="E480" s="1" t="str">
        <f>IF(D480="","",IF(COUNTIF(A$1:A480,A480)&gt;1,"",1))</f>
        <v/>
      </c>
      <c r="F480" s="1" t="str">
        <f>IF(E480="","",SUM(E$1:E480))</f>
        <v/>
      </c>
      <c r="G480" s="2"/>
      <c r="H480" s="3" t="str">
        <f t="shared" si="145"/>
        <v/>
      </c>
      <c r="I480" s="1" t="str">
        <f t="shared" si="146"/>
        <v/>
      </c>
      <c r="J480" s="1" t="str">
        <f t="shared" si="147"/>
        <v/>
      </c>
      <c r="K480" s="10" t="e">
        <f t="shared" si="148"/>
        <v>#N/A</v>
      </c>
      <c r="L480" s="24" t="str">
        <f>SORT2!G480</f>
        <v/>
      </c>
      <c r="M480" s="24" t="str">
        <f>SORT2!H480</f>
        <v/>
      </c>
      <c r="N480" s="1" t="str">
        <f t="shared" si="149"/>
        <v/>
      </c>
      <c r="O480" s="1" t="str">
        <f>IF(N480="","",IF(COUNTIF(L$1:L480,L480)&gt;1,"",1))</f>
        <v/>
      </c>
      <c r="P480" s="1" t="str">
        <f>IF(O480="","",SUM(O$1:O480))</f>
        <v/>
      </c>
      <c r="Q480" s="2"/>
      <c r="R480" s="3" t="str">
        <f t="shared" si="150"/>
        <v/>
      </c>
      <c r="S480" s="1" t="str">
        <f t="shared" si="151"/>
        <v/>
      </c>
      <c r="T480" s="1" t="str">
        <f t="shared" si="152"/>
        <v/>
      </c>
      <c r="U480" s="3">
        <f t="shared" si="153"/>
        <v>126</v>
      </c>
      <c r="V480" s="1" t="str">
        <f t="shared" si="154"/>
        <v/>
      </c>
      <c r="W480" s="1" t="str">
        <f t="shared" si="155"/>
        <v/>
      </c>
      <c r="Y480" s="1">
        <f t="shared" si="143"/>
        <v>118</v>
      </c>
      <c r="Z480" s="10">
        <f t="shared" si="156"/>
        <v>2</v>
      </c>
      <c r="AA480" s="11">
        <f t="shared" si="157"/>
        <v>120</v>
      </c>
      <c r="AB480" s="9" t="str">
        <f t="shared" si="158"/>
        <v>Ernest</v>
      </c>
      <c r="AC480" s="12" t="str">
        <f t="shared" si="159"/>
        <v>Hughes</v>
      </c>
      <c r="AD480" s="9">
        <f t="shared" si="160"/>
        <v>650</v>
      </c>
    </row>
    <row r="481" spans="1:30">
      <c r="A481" s="19">
        <f>SORT3!H481</f>
        <v>120</v>
      </c>
      <c r="B481" s="19" t="str">
        <f>SORT3!I481</f>
        <v>Russell</v>
      </c>
      <c r="C481" s="20">
        <f>SORT3!J481</f>
        <v>1820</v>
      </c>
      <c r="D481" s="20">
        <f t="shared" si="144"/>
        <v>120</v>
      </c>
      <c r="E481" s="1" t="str">
        <f>IF(D481="","",IF(COUNTIF(A$1:A481,A481)&gt;1,"",1))</f>
        <v/>
      </c>
      <c r="F481" s="1" t="str">
        <f>IF(E481="","",SUM(E$1:E481))</f>
        <v/>
      </c>
      <c r="G481" s="2"/>
      <c r="H481" s="3" t="str">
        <f t="shared" si="145"/>
        <v/>
      </c>
      <c r="I481" s="1" t="str">
        <f t="shared" si="146"/>
        <v/>
      </c>
      <c r="J481" s="1" t="str">
        <f t="shared" si="147"/>
        <v/>
      </c>
      <c r="K481" s="10" t="e">
        <f t="shared" si="148"/>
        <v>#N/A</v>
      </c>
      <c r="L481" s="24" t="str">
        <f>SORT2!G481</f>
        <v/>
      </c>
      <c r="M481" s="24" t="str">
        <f>SORT2!H481</f>
        <v/>
      </c>
      <c r="N481" s="1" t="str">
        <f t="shared" si="149"/>
        <v/>
      </c>
      <c r="O481" s="1" t="str">
        <f>IF(N481="","",IF(COUNTIF(L$1:L481,L481)&gt;1,"",1))</f>
        <v/>
      </c>
      <c r="P481" s="1" t="str">
        <f>IF(O481="","",SUM(O$1:O481))</f>
        <v/>
      </c>
      <c r="Q481" s="2"/>
      <c r="R481" s="3" t="str">
        <f t="shared" si="150"/>
        <v/>
      </c>
      <c r="S481" s="1" t="str">
        <f t="shared" si="151"/>
        <v/>
      </c>
      <c r="T481" s="1" t="str">
        <f t="shared" si="152"/>
        <v/>
      </c>
      <c r="U481" s="3">
        <f t="shared" si="153"/>
        <v>126</v>
      </c>
      <c r="V481" s="1" t="str">
        <f t="shared" si="154"/>
        <v/>
      </c>
      <c r="W481" s="1" t="str">
        <f t="shared" si="155"/>
        <v/>
      </c>
      <c r="Y481" s="1">
        <f t="shared" si="143"/>
        <v>118</v>
      </c>
      <c r="Z481" s="10">
        <f t="shared" si="156"/>
        <v>3</v>
      </c>
      <c r="AA481" s="11">
        <f t="shared" si="157"/>
        <v>120</v>
      </c>
      <c r="AB481" s="9" t="str">
        <f t="shared" si="158"/>
        <v>Russell</v>
      </c>
      <c r="AC481" s="12" t="str">
        <f t="shared" si="159"/>
        <v>Hughes</v>
      </c>
      <c r="AD481" s="9">
        <f t="shared" si="160"/>
        <v>1820</v>
      </c>
    </row>
    <row r="482" spans="1:30">
      <c r="A482" s="19">
        <f>SORT3!H482</f>
        <v>120</v>
      </c>
      <c r="B482" s="19" t="str">
        <f>SORT3!I482</f>
        <v>Franklin</v>
      </c>
      <c r="C482" s="20">
        <f>SORT3!J482</f>
        <v>2380</v>
      </c>
      <c r="D482" s="20">
        <f t="shared" si="144"/>
        <v>120</v>
      </c>
      <c r="E482" s="1" t="str">
        <f>IF(D482="","",IF(COUNTIF(A$1:A482,A482)&gt;1,"",1))</f>
        <v/>
      </c>
      <c r="F482" s="1" t="str">
        <f>IF(E482="","",SUM(E$1:E482))</f>
        <v/>
      </c>
      <c r="G482" s="2"/>
      <c r="H482" s="3" t="str">
        <f t="shared" si="145"/>
        <v/>
      </c>
      <c r="I482" s="1" t="str">
        <f t="shared" si="146"/>
        <v/>
      </c>
      <c r="J482" s="1" t="str">
        <f t="shared" si="147"/>
        <v/>
      </c>
      <c r="K482" s="10" t="e">
        <f t="shared" si="148"/>
        <v>#N/A</v>
      </c>
      <c r="L482" s="24" t="str">
        <f>SORT2!G482</f>
        <v/>
      </c>
      <c r="M482" s="24" t="str">
        <f>SORT2!H482</f>
        <v/>
      </c>
      <c r="N482" s="1" t="str">
        <f t="shared" si="149"/>
        <v/>
      </c>
      <c r="O482" s="1" t="str">
        <f>IF(N482="","",IF(COUNTIF(L$1:L482,L482)&gt;1,"",1))</f>
        <v/>
      </c>
      <c r="P482" s="1" t="str">
        <f>IF(O482="","",SUM(O$1:O482))</f>
        <v/>
      </c>
      <c r="Q482" s="2"/>
      <c r="R482" s="3" t="str">
        <f t="shared" si="150"/>
        <v/>
      </c>
      <c r="S482" s="1" t="str">
        <f t="shared" si="151"/>
        <v/>
      </c>
      <c r="T482" s="1" t="str">
        <f t="shared" si="152"/>
        <v/>
      </c>
      <c r="U482" s="3">
        <f t="shared" si="153"/>
        <v>126</v>
      </c>
      <c r="V482" s="1" t="str">
        <f t="shared" si="154"/>
        <v/>
      </c>
      <c r="W482" s="1" t="str">
        <f t="shared" si="155"/>
        <v/>
      </c>
      <c r="Y482" s="1">
        <f t="shared" si="143"/>
        <v>118</v>
      </c>
      <c r="Z482" s="10">
        <f t="shared" si="156"/>
        <v>4</v>
      </c>
      <c r="AA482" s="11">
        <f t="shared" si="157"/>
        <v>120</v>
      </c>
      <c r="AB482" s="9" t="str">
        <f t="shared" si="158"/>
        <v>Franklin</v>
      </c>
      <c r="AC482" s="12" t="str">
        <f t="shared" si="159"/>
        <v>Hughes</v>
      </c>
      <c r="AD482" s="9">
        <f t="shared" si="160"/>
        <v>2380</v>
      </c>
    </row>
    <row r="483" spans="1:30">
      <c r="A483" s="19">
        <f>SORT3!H483</f>
        <v>120</v>
      </c>
      <c r="B483" s="19" t="str">
        <f>SORT3!I483</f>
        <v>Theodore</v>
      </c>
      <c r="C483" s="20">
        <f>SORT3!J483</f>
        <v>570</v>
      </c>
      <c r="D483" s="20">
        <f t="shared" si="144"/>
        <v>120</v>
      </c>
      <c r="E483" s="1" t="str">
        <f>IF(D483="","",IF(COUNTIF(A$1:A483,A483)&gt;1,"",1))</f>
        <v/>
      </c>
      <c r="F483" s="1" t="str">
        <f>IF(E483="","",SUM(E$1:E483))</f>
        <v/>
      </c>
      <c r="G483" s="2"/>
      <c r="H483" s="3" t="str">
        <f t="shared" si="145"/>
        <v/>
      </c>
      <c r="I483" s="1" t="str">
        <f t="shared" si="146"/>
        <v/>
      </c>
      <c r="J483" s="1" t="str">
        <f t="shared" si="147"/>
        <v/>
      </c>
      <c r="K483" s="10" t="e">
        <f t="shared" si="148"/>
        <v>#N/A</v>
      </c>
      <c r="L483" s="24" t="str">
        <f>SORT2!G483</f>
        <v/>
      </c>
      <c r="M483" s="24" t="str">
        <f>SORT2!H483</f>
        <v/>
      </c>
      <c r="N483" s="1" t="str">
        <f t="shared" si="149"/>
        <v/>
      </c>
      <c r="O483" s="1" t="str">
        <f>IF(N483="","",IF(COUNTIF(L$1:L483,L483)&gt;1,"",1))</f>
        <v/>
      </c>
      <c r="P483" s="1" t="str">
        <f>IF(O483="","",SUM(O$1:O483))</f>
        <v/>
      </c>
      <c r="Q483" s="2"/>
      <c r="R483" s="3" t="str">
        <f t="shared" si="150"/>
        <v/>
      </c>
      <c r="S483" s="1" t="str">
        <f t="shared" si="151"/>
        <v/>
      </c>
      <c r="T483" s="1" t="str">
        <f t="shared" si="152"/>
        <v/>
      </c>
      <c r="U483" s="3">
        <f t="shared" si="153"/>
        <v>126</v>
      </c>
      <c r="V483" s="1" t="str">
        <f t="shared" si="154"/>
        <v/>
      </c>
      <c r="W483" s="1" t="str">
        <f t="shared" si="155"/>
        <v/>
      </c>
      <c r="Y483" s="1">
        <f t="shared" si="143"/>
        <v>118</v>
      </c>
      <c r="Z483" s="10">
        <f t="shared" si="156"/>
        <v>5</v>
      </c>
      <c r="AA483" s="11">
        <f t="shared" si="157"/>
        <v>120</v>
      </c>
      <c r="AB483" s="9" t="str">
        <f t="shared" si="158"/>
        <v>Theodore</v>
      </c>
      <c r="AC483" s="12" t="str">
        <f t="shared" si="159"/>
        <v>Hughes</v>
      </c>
      <c r="AD483" s="9">
        <f t="shared" si="160"/>
        <v>570</v>
      </c>
    </row>
    <row r="484" spans="1:30">
      <c r="A484" s="19">
        <f>SORT3!H484</f>
        <v>121</v>
      </c>
      <c r="B484" s="19" t="str">
        <f>SORT3!I484</f>
        <v>Ann</v>
      </c>
      <c r="C484" s="20">
        <f>SORT3!J484</f>
        <v>2560</v>
      </c>
      <c r="D484" s="20">
        <f t="shared" si="144"/>
        <v>121</v>
      </c>
      <c r="E484" s="1">
        <f>IF(D484="","",IF(COUNTIF(A$1:A484,A484)&gt;1,"",1))</f>
        <v>1</v>
      </c>
      <c r="F484" s="1">
        <f>IF(E484="","",SUM(E$1:E484))</f>
        <v>119</v>
      </c>
      <c r="G484" s="2"/>
      <c r="H484" s="3" t="str">
        <f t="shared" si="145"/>
        <v/>
      </c>
      <c r="I484" s="1" t="str">
        <f t="shared" si="146"/>
        <v/>
      </c>
      <c r="J484" s="1" t="str">
        <f t="shared" si="147"/>
        <v/>
      </c>
      <c r="K484" s="10" t="e">
        <f t="shared" si="148"/>
        <v>#N/A</v>
      </c>
      <c r="L484" s="24" t="str">
        <f>SORT2!G484</f>
        <v/>
      </c>
      <c r="M484" s="24" t="str">
        <f>SORT2!H484</f>
        <v/>
      </c>
      <c r="N484" s="1" t="str">
        <f t="shared" si="149"/>
        <v/>
      </c>
      <c r="O484" s="1" t="str">
        <f>IF(N484="","",IF(COUNTIF(L$1:L484,L484)&gt;1,"",1))</f>
        <v/>
      </c>
      <c r="P484" s="1" t="str">
        <f>IF(O484="","",SUM(O$1:O484))</f>
        <v/>
      </c>
      <c r="Q484" s="2"/>
      <c r="R484" s="3" t="str">
        <f t="shared" si="150"/>
        <v/>
      </c>
      <c r="S484" s="1" t="str">
        <f t="shared" si="151"/>
        <v/>
      </c>
      <c r="T484" s="1" t="str">
        <f t="shared" si="152"/>
        <v/>
      </c>
      <c r="U484" s="3">
        <f t="shared" si="153"/>
        <v>126</v>
      </c>
      <c r="V484" s="1" t="str">
        <f t="shared" si="154"/>
        <v/>
      </c>
      <c r="W484" s="1" t="str">
        <f t="shared" si="155"/>
        <v/>
      </c>
      <c r="Y484" s="1">
        <f t="shared" si="143"/>
        <v>119</v>
      </c>
      <c r="Z484" s="10">
        <f t="shared" si="156"/>
        <v>1</v>
      </c>
      <c r="AA484" s="11">
        <f t="shared" si="157"/>
        <v>121</v>
      </c>
      <c r="AB484" s="9" t="str">
        <f t="shared" si="158"/>
        <v>Ann</v>
      </c>
      <c r="AC484" s="12" t="str">
        <f t="shared" si="159"/>
        <v>Jones</v>
      </c>
      <c r="AD484" s="9">
        <f t="shared" si="160"/>
        <v>2560</v>
      </c>
    </row>
    <row r="485" spans="1:30">
      <c r="A485" s="19">
        <f>SORT3!H485</f>
        <v>121</v>
      </c>
      <c r="B485" s="19" t="str">
        <f>SORT3!I485</f>
        <v>Christian</v>
      </c>
      <c r="C485" s="20">
        <f>SORT3!J485</f>
        <v>2410</v>
      </c>
      <c r="D485" s="20">
        <f t="shared" si="144"/>
        <v>121</v>
      </c>
      <c r="E485" s="1" t="str">
        <f>IF(D485="","",IF(COUNTIF(A$1:A485,A485)&gt;1,"",1))</f>
        <v/>
      </c>
      <c r="F485" s="1" t="str">
        <f>IF(E485="","",SUM(E$1:E485))</f>
        <v/>
      </c>
      <c r="G485" s="2"/>
      <c r="H485" s="3" t="str">
        <f t="shared" si="145"/>
        <v/>
      </c>
      <c r="I485" s="1" t="str">
        <f t="shared" si="146"/>
        <v/>
      </c>
      <c r="J485" s="1" t="str">
        <f t="shared" si="147"/>
        <v/>
      </c>
      <c r="K485" s="10" t="e">
        <f t="shared" si="148"/>
        <v>#N/A</v>
      </c>
      <c r="L485" s="24" t="str">
        <f>SORT2!G485</f>
        <v/>
      </c>
      <c r="M485" s="24" t="str">
        <f>SORT2!H485</f>
        <v/>
      </c>
      <c r="N485" s="1" t="str">
        <f t="shared" si="149"/>
        <v/>
      </c>
      <c r="O485" s="1" t="str">
        <f>IF(N485="","",IF(COUNTIF(L$1:L485,L485)&gt;1,"",1))</f>
        <v/>
      </c>
      <c r="P485" s="1" t="str">
        <f>IF(O485="","",SUM(O$1:O485))</f>
        <v/>
      </c>
      <c r="Q485" s="2"/>
      <c r="R485" s="3" t="str">
        <f t="shared" si="150"/>
        <v/>
      </c>
      <c r="S485" s="1" t="str">
        <f t="shared" si="151"/>
        <v/>
      </c>
      <c r="T485" s="1" t="str">
        <f t="shared" si="152"/>
        <v/>
      </c>
      <c r="U485" s="3">
        <f t="shared" si="153"/>
        <v>126</v>
      </c>
      <c r="V485" s="1" t="str">
        <f t="shared" si="154"/>
        <v/>
      </c>
      <c r="W485" s="1" t="str">
        <f t="shared" si="155"/>
        <v/>
      </c>
      <c r="Y485" s="1">
        <f t="shared" si="143"/>
        <v>119</v>
      </c>
      <c r="Z485" s="10">
        <f t="shared" si="156"/>
        <v>2</v>
      </c>
      <c r="AA485" s="11">
        <f t="shared" si="157"/>
        <v>121</v>
      </c>
      <c r="AB485" s="9" t="str">
        <f t="shared" si="158"/>
        <v>Christian</v>
      </c>
      <c r="AC485" s="12" t="str">
        <f t="shared" si="159"/>
        <v>Jones</v>
      </c>
      <c r="AD485" s="9">
        <f t="shared" si="160"/>
        <v>2410</v>
      </c>
    </row>
    <row r="486" spans="1:30">
      <c r="A486" s="19">
        <f>SORT3!H486</f>
        <v>121</v>
      </c>
      <c r="B486" s="19" t="str">
        <f>SORT3!I486</f>
        <v>Terry</v>
      </c>
      <c r="C486" s="20">
        <f>SORT3!J486</f>
        <v>1660</v>
      </c>
      <c r="D486" s="20">
        <f t="shared" si="144"/>
        <v>121</v>
      </c>
      <c r="E486" s="1" t="str">
        <f>IF(D486="","",IF(COUNTIF(A$1:A486,A486)&gt;1,"",1))</f>
        <v/>
      </c>
      <c r="F486" s="1" t="str">
        <f>IF(E486="","",SUM(E$1:E486))</f>
        <v/>
      </c>
      <c r="G486" s="2"/>
      <c r="H486" s="3" t="str">
        <f t="shared" si="145"/>
        <v/>
      </c>
      <c r="I486" s="1" t="str">
        <f t="shared" si="146"/>
        <v/>
      </c>
      <c r="J486" s="1" t="str">
        <f t="shared" si="147"/>
        <v/>
      </c>
      <c r="K486" s="10" t="e">
        <f t="shared" si="148"/>
        <v>#N/A</v>
      </c>
      <c r="L486" s="24" t="str">
        <f>SORT2!G486</f>
        <v/>
      </c>
      <c r="M486" s="24" t="str">
        <f>SORT2!H486</f>
        <v/>
      </c>
      <c r="N486" s="1" t="str">
        <f t="shared" si="149"/>
        <v/>
      </c>
      <c r="O486" s="1" t="str">
        <f>IF(N486="","",IF(COUNTIF(L$1:L486,L486)&gt;1,"",1))</f>
        <v/>
      </c>
      <c r="P486" s="1" t="str">
        <f>IF(O486="","",SUM(O$1:O486))</f>
        <v/>
      </c>
      <c r="Q486" s="2"/>
      <c r="R486" s="3" t="str">
        <f t="shared" si="150"/>
        <v/>
      </c>
      <c r="S486" s="1" t="str">
        <f t="shared" si="151"/>
        <v/>
      </c>
      <c r="T486" s="1" t="str">
        <f t="shared" si="152"/>
        <v/>
      </c>
      <c r="U486" s="3">
        <f t="shared" si="153"/>
        <v>126</v>
      </c>
      <c r="V486" s="1" t="str">
        <f t="shared" si="154"/>
        <v/>
      </c>
      <c r="W486" s="1" t="str">
        <f t="shared" si="155"/>
        <v/>
      </c>
      <c r="Y486" s="1">
        <f t="shared" si="143"/>
        <v>119</v>
      </c>
      <c r="Z486" s="10">
        <f t="shared" si="156"/>
        <v>3</v>
      </c>
      <c r="AA486" s="11">
        <f t="shared" si="157"/>
        <v>121</v>
      </c>
      <c r="AB486" s="9" t="str">
        <f t="shared" si="158"/>
        <v>Terry</v>
      </c>
      <c r="AC486" s="12" t="str">
        <f t="shared" si="159"/>
        <v>Jones</v>
      </c>
      <c r="AD486" s="9">
        <f t="shared" si="160"/>
        <v>1660</v>
      </c>
    </row>
    <row r="487" spans="1:30">
      <c r="A487" s="19">
        <f>SORT3!H487</f>
        <v>122</v>
      </c>
      <c r="B487" s="19" t="str">
        <f>SORT3!I487</f>
        <v>Lucille</v>
      </c>
      <c r="C487" s="20">
        <f>SORT3!J487</f>
        <v>2300</v>
      </c>
      <c r="D487" s="20">
        <f t="shared" si="144"/>
        <v>122</v>
      </c>
      <c r="E487" s="1">
        <f>IF(D487="","",IF(COUNTIF(A$1:A487,A487)&gt;1,"",1))</f>
        <v>1</v>
      </c>
      <c r="F487" s="1">
        <f>IF(E487="","",SUM(E$1:E487))</f>
        <v>120</v>
      </c>
      <c r="G487" s="2"/>
      <c r="H487" s="3" t="str">
        <f t="shared" si="145"/>
        <v/>
      </c>
      <c r="I487" s="1" t="str">
        <f t="shared" si="146"/>
        <v/>
      </c>
      <c r="J487" s="1" t="str">
        <f t="shared" si="147"/>
        <v/>
      </c>
      <c r="K487" s="10" t="e">
        <f t="shared" si="148"/>
        <v>#N/A</v>
      </c>
      <c r="L487" s="24" t="str">
        <f>SORT2!G487</f>
        <v/>
      </c>
      <c r="M487" s="24" t="str">
        <f>SORT2!H487</f>
        <v/>
      </c>
      <c r="N487" s="1" t="str">
        <f t="shared" si="149"/>
        <v/>
      </c>
      <c r="O487" s="1" t="str">
        <f>IF(N487="","",IF(COUNTIF(L$1:L487,L487)&gt;1,"",1))</f>
        <v/>
      </c>
      <c r="P487" s="1" t="str">
        <f>IF(O487="","",SUM(O$1:O487))</f>
        <v/>
      </c>
      <c r="Q487" s="2"/>
      <c r="R487" s="3" t="str">
        <f t="shared" si="150"/>
        <v/>
      </c>
      <c r="S487" s="1" t="str">
        <f t="shared" si="151"/>
        <v/>
      </c>
      <c r="T487" s="1" t="str">
        <f t="shared" si="152"/>
        <v/>
      </c>
      <c r="U487" s="3">
        <f t="shared" si="153"/>
        <v>126</v>
      </c>
      <c r="V487" s="1" t="str">
        <f t="shared" si="154"/>
        <v/>
      </c>
      <c r="W487" s="1" t="str">
        <f t="shared" si="155"/>
        <v/>
      </c>
      <c r="Y487" s="1">
        <f t="shared" si="143"/>
        <v>120</v>
      </c>
      <c r="Z487" s="10">
        <f t="shared" si="156"/>
        <v>1</v>
      </c>
      <c r="AA487" s="11">
        <f t="shared" si="157"/>
        <v>122</v>
      </c>
      <c r="AB487" s="9" t="str">
        <f t="shared" si="158"/>
        <v>Lucille</v>
      </c>
      <c r="AC487" s="12" t="str">
        <f t="shared" si="159"/>
        <v>Walker</v>
      </c>
      <c r="AD487" s="9">
        <f t="shared" si="160"/>
        <v>2300</v>
      </c>
    </row>
    <row r="488" spans="1:30">
      <c r="A488" s="19">
        <f>SORT3!H488</f>
        <v>122</v>
      </c>
      <c r="B488" s="19" t="str">
        <f>SORT3!I488</f>
        <v>Philip</v>
      </c>
      <c r="C488" s="20">
        <f>SORT3!J488</f>
        <v>2670</v>
      </c>
      <c r="D488" s="20">
        <f t="shared" si="144"/>
        <v>122</v>
      </c>
      <c r="E488" s="1" t="str">
        <f>IF(D488="","",IF(COUNTIF(A$1:A488,A488)&gt;1,"",1))</f>
        <v/>
      </c>
      <c r="F488" s="1" t="str">
        <f>IF(E488="","",SUM(E$1:E488))</f>
        <v/>
      </c>
      <c r="G488" s="2"/>
      <c r="H488" s="3" t="str">
        <f t="shared" si="145"/>
        <v/>
      </c>
      <c r="I488" s="1" t="str">
        <f t="shared" si="146"/>
        <v/>
      </c>
      <c r="J488" s="1" t="str">
        <f t="shared" si="147"/>
        <v/>
      </c>
      <c r="K488" s="10" t="e">
        <f t="shared" si="148"/>
        <v>#N/A</v>
      </c>
      <c r="L488" s="24" t="str">
        <f>SORT2!G488</f>
        <v/>
      </c>
      <c r="M488" s="24" t="str">
        <f>SORT2!H488</f>
        <v/>
      </c>
      <c r="N488" s="1" t="str">
        <f t="shared" si="149"/>
        <v/>
      </c>
      <c r="O488" s="1" t="str">
        <f>IF(N488="","",IF(COUNTIF(L$1:L488,L488)&gt;1,"",1))</f>
        <v/>
      </c>
      <c r="P488" s="1" t="str">
        <f>IF(O488="","",SUM(O$1:O488))</f>
        <v/>
      </c>
      <c r="Q488" s="2"/>
      <c r="R488" s="3" t="str">
        <f t="shared" si="150"/>
        <v/>
      </c>
      <c r="S488" s="1" t="str">
        <f t="shared" si="151"/>
        <v/>
      </c>
      <c r="T488" s="1" t="str">
        <f t="shared" si="152"/>
        <v/>
      </c>
      <c r="U488" s="3">
        <f t="shared" si="153"/>
        <v>126</v>
      </c>
      <c r="V488" s="1" t="str">
        <f t="shared" si="154"/>
        <v/>
      </c>
      <c r="W488" s="1" t="str">
        <f t="shared" si="155"/>
        <v/>
      </c>
      <c r="Y488" s="1">
        <f t="shared" si="143"/>
        <v>120</v>
      </c>
      <c r="Z488" s="10">
        <f t="shared" si="156"/>
        <v>2</v>
      </c>
      <c r="AA488" s="11">
        <f t="shared" si="157"/>
        <v>122</v>
      </c>
      <c r="AB488" s="9" t="str">
        <f t="shared" si="158"/>
        <v>Philip</v>
      </c>
      <c r="AC488" s="12" t="str">
        <f t="shared" si="159"/>
        <v>Walker</v>
      </c>
      <c r="AD488" s="9">
        <f t="shared" si="160"/>
        <v>2670</v>
      </c>
    </row>
    <row r="489" spans="1:30">
      <c r="A489" s="19">
        <f>SORT3!H489</f>
        <v>122</v>
      </c>
      <c r="B489" s="19" t="str">
        <f>SORT3!I489</f>
        <v>Emily</v>
      </c>
      <c r="C489" s="20">
        <f>SORT3!J489</f>
        <v>1340</v>
      </c>
      <c r="D489" s="20">
        <f t="shared" si="144"/>
        <v>122</v>
      </c>
      <c r="E489" s="1" t="str">
        <f>IF(D489="","",IF(COUNTIF(A$1:A489,A489)&gt;1,"",1))</f>
        <v/>
      </c>
      <c r="F489" s="1" t="str">
        <f>IF(E489="","",SUM(E$1:E489))</f>
        <v/>
      </c>
      <c r="G489" s="2"/>
      <c r="H489" s="3" t="str">
        <f t="shared" si="145"/>
        <v/>
      </c>
      <c r="I489" s="1" t="str">
        <f t="shared" si="146"/>
        <v/>
      </c>
      <c r="J489" s="1" t="str">
        <f t="shared" si="147"/>
        <v/>
      </c>
      <c r="K489" s="10" t="e">
        <f t="shared" si="148"/>
        <v>#N/A</v>
      </c>
      <c r="L489" s="24" t="str">
        <f>SORT2!G489</f>
        <v/>
      </c>
      <c r="M489" s="24" t="str">
        <f>SORT2!H489</f>
        <v/>
      </c>
      <c r="N489" s="1" t="str">
        <f t="shared" si="149"/>
        <v/>
      </c>
      <c r="O489" s="1" t="str">
        <f>IF(N489="","",IF(COUNTIF(L$1:L489,L489)&gt;1,"",1))</f>
        <v/>
      </c>
      <c r="P489" s="1" t="str">
        <f>IF(O489="","",SUM(O$1:O489))</f>
        <v/>
      </c>
      <c r="Q489" s="2"/>
      <c r="R489" s="3" t="str">
        <f t="shared" si="150"/>
        <v/>
      </c>
      <c r="S489" s="1" t="str">
        <f t="shared" si="151"/>
        <v/>
      </c>
      <c r="T489" s="1" t="str">
        <f t="shared" si="152"/>
        <v/>
      </c>
      <c r="U489" s="3">
        <f t="shared" si="153"/>
        <v>126</v>
      </c>
      <c r="V489" s="1" t="str">
        <f t="shared" si="154"/>
        <v/>
      </c>
      <c r="W489" s="1" t="str">
        <f t="shared" si="155"/>
        <v/>
      </c>
      <c r="Y489" s="1">
        <f t="shared" si="143"/>
        <v>120</v>
      </c>
      <c r="Z489" s="10">
        <f t="shared" si="156"/>
        <v>3</v>
      </c>
      <c r="AA489" s="11">
        <f t="shared" si="157"/>
        <v>122</v>
      </c>
      <c r="AB489" s="9" t="str">
        <f t="shared" si="158"/>
        <v>Emily</v>
      </c>
      <c r="AC489" s="12" t="str">
        <f t="shared" si="159"/>
        <v>Walker</v>
      </c>
      <c r="AD489" s="9">
        <f t="shared" si="160"/>
        <v>1340</v>
      </c>
    </row>
    <row r="490" spans="1:30">
      <c r="A490" s="19">
        <f>SORT3!H490</f>
        <v>122</v>
      </c>
      <c r="B490" s="19" t="str">
        <f>SORT3!I490</f>
        <v>Louise</v>
      </c>
      <c r="C490" s="20">
        <f>SORT3!J490</f>
        <v>310</v>
      </c>
      <c r="D490" s="20">
        <f t="shared" si="144"/>
        <v>122</v>
      </c>
      <c r="E490" s="1" t="str">
        <f>IF(D490="","",IF(COUNTIF(A$1:A490,A490)&gt;1,"",1))</f>
        <v/>
      </c>
      <c r="F490" s="1" t="str">
        <f>IF(E490="","",SUM(E$1:E490))</f>
        <v/>
      </c>
      <c r="G490" s="2"/>
      <c r="H490" s="3" t="str">
        <f t="shared" si="145"/>
        <v/>
      </c>
      <c r="I490" s="1" t="str">
        <f t="shared" si="146"/>
        <v/>
      </c>
      <c r="J490" s="1" t="str">
        <f t="shared" si="147"/>
        <v/>
      </c>
      <c r="K490" s="10" t="e">
        <f t="shared" si="148"/>
        <v>#N/A</v>
      </c>
      <c r="L490" s="24" t="str">
        <f>SORT2!G490</f>
        <v/>
      </c>
      <c r="M490" s="24" t="str">
        <f>SORT2!H490</f>
        <v/>
      </c>
      <c r="N490" s="1" t="str">
        <f t="shared" si="149"/>
        <v/>
      </c>
      <c r="O490" s="1" t="str">
        <f>IF(N490="","",IF(COUNTIF(L$1:L490,L490)&gt;1,"",1))</f>
        <v/>
      </c>
      <c r="P490" s="1" t="str">
        <f>IF(O490="","",SUM(O$1:O490))</f>
        <v/>
      </c>
      <c r="Q490" s="2"/>
      <c r="R490" s="3" t="str">
        <f t="shared" si="150"/>
        <v/>
      </c>
      <c r="S490" s="1" t="str">
        <f t="shared" si="151"/>
        <v/>
      </c>
      <c r="T490" s="1" t="str">
        <f t="shared" si="152"/>
        <v/>
      </c>
      <c r="U490" s="3">
        <f t="shared" si="153"/>
        <v>126</v>
      </c>
      <c r="V490" s="1" t="str">
        <f t="shared" si="154"/>
        <v/>
      </c>
      <c r="W490" s="1" t="str">
        <f t="shared" si="155"/>
        <v/>
      </c>
      <c r="Y490" s="1">
        <f t="shared" si="143"/>
        <v>120</v>
      </c>
      <c r="Z490" s="10">
        <f t="shared" si="156"/>
        <v>4</v>
      </c>
      <c r="AA490" s="11">
        <f t="shared" si="157"/>
        <v>122</v>
      </c>
      <c r="AB490" s="9" t="str">
        <f t="shared" si="158"/>
        <v>Louise</v>
      </c>
      <c r="AC490" s="12" t="str">
        <f t="shared" si="159"/>
        <v>Walker</v>
      </c>
      <c r="AD490" s="9">
        <f t="shared" si="160"/>
        <v>310</v>
      </c>
    </row>
    <row r="491" spans="1:30">
      <c r="A491" s="19">
        <f>SORT3!H491</f>
        <v>122</v>
      </c>
      <c r="B491" s="19" t="str">
        <f>SORT3!I491</f>
        <v>Nicole</v>
      </c>
      <c r="C491" s="20">
        <f>SORT3!J491</f>
        <v>910</v>
      </c>
      <c r="D491" s="20">
        <f t="shared" si="144"/>
        <v>122</v>
      </c>
      <c r="E491" s="1" t="str">
        <f>IF(D491="","",IF(COUNTIF(A$1:A491,A491)&gt;1,"",1))</f>
        <v/>
      </c>
      <c r="F491" s="1" t="str">
        <f>IF(E491="","",SUM(E$1:E491))</f>
        <v/>
      </c>
      <c r="G491" s="2"/>
      <c r="H491" s="3" t="str">
        <f t="shared" si="145"/>
        <v/>
      </c>
      <c r="I491" s="1" t="str">
        <f t="shared" si="146"/>
        <v/>
      </c>
      <c r="J491" s="1" t="str">
        <f t="shared" si="147"/>
        <v/>
      </c>
      <c r="K491" s="10" t="e">
        <f t="shared" si="148"/>
        <v>#N/A</v>
      </c>
      <c r="L491" s="24" t="str">
        <f>SORT2!G491</f>
        <v/>
      </c>
      <c r="M491" s="24" t="str">
        <f>SORT2!H491</f>
        <v/>
      </c>
      <c r="N491" s="1" t="str">
        <f t="shared" si="149"/>
        <v/>
      </c>
      <c r="O491" s="1" t="str">
        <f>IF(N491="","",IF(COUNTIF(L$1:L491,L491)&gt;1,"",1))</f>
        <v/>
      </c>
      <c r="P491" s="1" t="str">
        <f>IF(O491="","",SUM(O$1:O491))</f>
        <v/>
      </c>
      <c r="Q491" s="2"/>
      <c r="R491" s="3" t="str">
        <f t="shared" si="150"/>
        <v/>
      </c>
      <c r="S491" s="1" t="str">
        <f t="shared" si="151"/>
        <v/>
      </c>
      <c r="T491" s="1" t="str">
        <f t="shared" si="152"/>
        <v/>
      </c>
      <c r="U491" s="3">
        <f t="shared" si="153"/>
        <v>126</v>
      </c>
      <c r="V491" s="1" t="str">
        <f t="shared" si="154"/>
        <v/>
      </c>
      <c r="W491" s="1" t="str">
        <f t="shared" si="155"/>
        <v/>
      </c>
      <c r="Y491" s="1">
        <f t="shared" si="143"/>
        <v>120</v>
      </c>
      <c r="Z491" s="10">
        <f t="shared" si="156"/>
        <v>5</v>
      </c>
      <c r="AA491" s="11">
        <f t="shared" si="157"/>
        <v>122</v>
      </c>
      <c r="AB491" s="9" t="str">
        <f t="shared" si="158"/>
        <v>Nicole</v>
      </c>
      <c r="AC491" s="12" t="str">
        <f t="shared" si="159"/>
        <v>Walker</v>
      </c>
      <c r="AD491" s="9">
        <f t="shared" si="160"/>
        <v>910</v>
      </c>
    </row>
    <row r="492" spans="1:30">
      <c r="A492" s="19">
        <f>SORT3!H492</f>
        <v>122</v>
      </c>
      <c r="B492" s="19" t="str">
        <f>SORT3!I492</f>
        <v>Vanessa</v>
      </c>
      <c r="C492" s="20">
        <f>SORT3!J492</f>
        <v>2190</v>
      </c>
      <c r="D492" s="20">
        <f t="shared" si="144"/>
        <v>122</v>
      </c>
      <c r="E492" s="1" t="str">
        <f>IF(D492="","",IF(COUNTIF(A$1:A492,A492)&gt;1,"",1))</f>
        <v/>
      </c>
      <c r="F492" s="1" t="str">
        <f>IF(E492="","",SUM(E$1:E492))</f>
        <v/>
      </c>
      <c r="G492" s="2"/>
      <c r="H492" s="3" t="str">
        <f t="shared" si="145"/>
        <v/>
      </c>
      <c r="I492" s="1" t="str">
        <f t="shared" si="146"/>
        <v/>
      </c>
      <c r="J492" s="1" t="str">
        <f t="shared" si="147"/>
        <v/>
      </c>
      <c r="K492" s="10" t="e">
        <f t="shared" si="148"/>
        <v>#N/A</v>
      </c>
      <c r="L492" s="24" t="str">
        <f>SORT2!G492</f>
        <v/>
      </c>
      <c r="M492" s="24" t="str">
        <f>SORT2!H492</f>
        <v/>
      </c>
      <c r="N492" s="1" t="str">
        <f t="shared" si="149"/>
        <v/>
      </c>
      <c r="O492" s="1" t="str">
        <f>IF(N492="","",IF(COUNTIF(L$1:L492,L492)&gt;1,"",1))</f>
        <v/>
      </c>
      <c r="P492" s="1" t="str">
        <f>IF(O492="","",SUM(O$1:O492))</f>
        <v/>
      </c>
      <c r="Q492" s="2"/>
      <c r="R492" s="3" t="str">
        <f t="shared" si="150"/>
        <v/>
      </c>
      <c r="S492" s="1" t="str">
        <f t="shared" si="151"/>
        <v/>
      </c>
      <c r="T492" s="1" t="str">
        <f t="shared" si="152"/>
        <v/>
      </c>
      <c r="U492" s="3">
        <f t="shared" si="153"/>
        <v>126</v>
      </c>
      <c r="V492" s="1" t="str">
        <f t="shared" si="154"/>
        <v/>
      </c>
      <c r="W492" s="1" t="str">
        <f t="shared" si="155"/>
        <v/>
      </c>
      <c r="Y492" s="1">
        <f t="shared" si="143"/>
        <v>120</v>
      </c>
      <c r="Z492" s="10">
        <f t="shared" si="156"/>
        <v>6</v>
      </c>
      <c r="AA492" s="11">
        <f t="shared" si="157"/>
        <v>122</v>
      </c>
      <c r="AB492" s="9" t="str">
        <f t="shared" si="158"/>
        <v>Vanessa</v>
      </c>
      <c r="AC492" s="12" t="str">
        <f t="shared" si="159"/>
        <v>Walker</v>
      </c>
      <c r="AD492" s="9">
        <f t="shared" si="160"/>
        <v>2190</v>
      </c>
    </row>
    <row r="493" spans="1:30">
      <c r="A493" s="19">
        <f>SORT3!H493</f>
        <v>123</v>
      </c>
      <c r="B493" s="19" t="str">
        <f>SORT3!I493</f>
        <v>Melissa</v>
      </c>
      <c r="C493" s="20">
        <f>SORT3!J493</f>
        <v>1170</v>
      </c>
      <c r="D493" s="20">
        <f t="shared" si="144"/>
        <v>123</v>
      </c>
      <c r="E493" s="1">
        <f>IF(D493="","",IF(COUNTIF(A$1:A493,A493)&gt;1,"",1))</f>
        <v>1</v>
      </c>
      <c r="F493" s="1">
        <f>IF(E493="","",SUM(E$1:E493))</f>
        <v>121</v>
      </c>
      <c r="G493" s="2"/>
      <c r="H493" s="3" t="str">
        <f t="shared" si="145"/>
        <v/>
      </c>
      <c r="I493" s="1" t="str">
        <f t="shared" si="146"/>
        <v/>
      </c>
      <c r="J493" s="1" t="str">
        <f t="shared" si="147"/>
        <v/>
      </c>
      <c r="K493" s="10" t="e">
        <f t="shared" si="148"/>
        <v>#N/A</v>
      </c>
      <c r="L493" s="24" t="str">
        <f>SORT2!G493</f>
        <v/>
      </c>
      <c r="M493" s="24" t="str">
        <f>SORT2!H493</f>
        <v/>
      </c>
      <c r="N493" s="1" t="str">
        <f t="shared" si="149"/>
        <v/>
      </c>
      <c r="O493" s="1" t="str">
        <f>IF(N493="","",IF(COUNTIF(L$1:L493,L493)&gt;1,"",1))</f>
        <v/>
      </c>
      <c r="P493" s="1" t="str">
        <f>IF(O493="","",SUM(O$1:O493))</f>
        <v/>
      </c>
      <c r="Q493" s="2"/>
      <c r="R493" s="3" t="str">
        <f t="shared" si="150"/>
        <v/>
      </c>
      <c r="S493" s="1" t="str">
        <f t="shared" si="151"/>
        <v/>
      </c>
      <c r="T493" s="1" t="str">
        <f t="shared" si="152"/>
        <v/>
      </c>
      <c r="U493" s="3">
        <f t="shared" si="153"/>
        <v>126</v>
      </c>
      <c r="V493" s="1" t="str">
        <f t="shared" si="154"/>
        <v/>
      </c>
      <c r="W493" s="1" t="str">
        <f t="shared" si="155"/>
        <v/>
      </c>
      <c r="Y493" s="1">
        <f t="shared" si="143"/>
        <v>121</v>
      </c>
      <c r="Z493" s="10">
        <f t="shared" si="156"/>
        <v>1</v>
      </c>
      <c r="AA493" s="11">
        <f t="shared" si="157"/>
        <v>123</v>
      </c>
      <c r="AB493" s="9" t="str">
        <f t="shared" si="158"/>
        <v>Melissa</v>
      </c>
      <c r="AC493" s="12" t="str">
        <f t="shared" si="159"/>
        <v>Ramírez</v>
      </c>
      <c r="AD493" s="9">
        <f t="shared" si="160"/>
        <v>1170</v>
      </c>
    </row>
    <row r="494" spans="1:30">
      <c r="A494" s="19">
        <f>SORT3!H494</f>
        <v>123</v>
      </c>
      <c r="B494" s="19" t="str">
        <f>SORT3!I494</f>
        <v>Donna</v>
      </c>
      <c r="C494" s="20">
        <f>SORT3!J494</f>
        <v>2210</v>
      </c>
      <c r="D494" s="20">
        <f t="shared" si="144"/>
        <v>123</v>
      </c>
      <c r="E494" s="1" t="str">
        <f>IF(D494="","",IF(COUNTIF(A$1:A494,A494)&gt;1,"",1))</f>
        <v/>
      </c>
      <c r="F494" s="1" t="str">
        <f>IF(E494="","",SUM(E$1:E494))</f>
        <v/>
      </c>
      <c r="G494" s="2"/>
      <c r="H494" s="3" t="str">
        <f t="shared" si="145"/>
        <v/>
      </c>
      <c r="I494" s="1" t="str">
        <f t="shared" si="146"/>
        <v/>
      </c>
      <c r="J494" s="1" t="str">
        <f t="shared" si="147"/>
        <v/>
      </c>
      <c r="K494" s="10" t="e">
        <f t="shared" si="148"/>
        <v>#N/A</v>
      </c>
      <c r="L494" s="24" t="str">
        <f>SORT2!G494</f>
        <v/>
      </c>
      <c r="M494" s="24" t="str">
        <f>SORT2!H494</f>
        <v/>
      </c>
      <c r="N494" s="1" t="str">
        <f t="shared" si="149"/>
        <v/>
      </c>
      <c r="O494" s="1" t="str">
        <f>IF(N494="","",IF(COUNTIF(L$1:L494,L494)&gt;1,"",1))</f>
        <v/>
      </c>
      <c r="P494" s="1" t="str">
        <f>IF(O494="","",SUM(O$1:O494))</f>
        <v/>
      </c>
      <c r="Q494" s="2"/>
      <c r="R494" s="3" t="str">
        <f t="shared" si="150"/>
        <v/>
      </c>
      <c r="S494" s="1" t="str">
        <f t="shared" si="151"/>
        <v/>
      </c>
      <c r="T494" s="1" t="str">
        <f t="shared" si="152"/>
        <v/>
      </c>
      <c r="U494" s="3">
        <f t="shared" si="153"/>
        <v>126</v>
      </c>
      <c r="V494" s="1" t="str">
        <f t="shared" si="154"/>
        <v/>
      </c>
      <c r="W494" s="1" t="str">
        <f t="shared" si="155"/>
        <v/>
      </c>
      <c r="Y494" s="1">
        <f t="shared" si="143"/>
        <v>121</v>
      </c>
      <c r="Z494" s="10">
        <f t="shared" si="156"/>
        <v>2</v>
      </c>
      <c r="AA494" s="11">
        <f t="shared" si="157"/>
        <v>123</v>
      </c>
      <c r="AB494" s="9" t="str">
        <f t="shared" si="158"/>
        <v>Donna</v>
      </c>
      <c r="AC494" s="12" t="str">
        <f t="shared" si="159"/>
        <v>Ramírez</v>
      </c>
      <c r="AD494" s="9">
        <f t="shared" si="160"/>
        <v>2210</v>
      </c>
    </row>
    <row r="495" spans="1:30">
      <c r="A495" s="19">
        <f>SORT3!H495</f>
        <v>123</v>
      </c>
      <c r="B495" s="19" t="str">
        <f>SORT3!I495</f>
        <v>Mitchell</v>
      </c>
      <c r="C495" s="20">
        <f>SORT3!J495</f>
        <v>620</v>
      </c>
      <c r="D495" s="20">
        <f t="shared" si="144"/>
        <v>123</v>
      </c>
      <c r="E495" s="1" t="str">
        <f>IF(D495="","",IF(COUNTIF(A$1:A495,A495)&gt;1,"",1))</f>
        <v/>
      </c>
      <c r="F495" s="1" t="str">
        <f>IF(E495="","",SUM(E$1:E495))</f>
        <v/>
      </c>
      <c r="G495" s="2"/>
      <c r="H495" s="3" t="str">
        <f t="shared" si="145"/>
        <v/>
      </c>
      <c r="I495" s="1" t="str">
        <f t="shared" si="146"/>
        <v/>
      </c>
      <c r="J495" s="1" t="str">
        <f t="shared" si="147"/>
        <v/>
      </c>
      <c r="K495" s="10" t="e">
        <f t="shared" si="148"/>
        <v>#N/A</v>
      </c>
      <c r="L495" s="24" t="str">
        <f>SORT2!G495</f>
        <v/>
      </c>
      <c r="M495" s="24" t="str">
        <f>SORT2!H495</f>
        <v/>
      </c>
      <c r="N495" s="1" t="str">
        <f t="shared" si="149"/>
        <v/>
      </c>
      <c r="O495" s="1" t="str">
        <f>IF(N495="","",IF(COUNTIF(L$1:L495,L495)&gt;1,"",1))</f>
        <v/>
      </c>
      <c r="P495" s="1" t="str">
        <f>IF(O495="","",SUM(O$1:O495))</f>
        <v/>
      </c>
      <c r="Q495" s="2"/>
      <c r="R495" s="3" t="str">
        <f t="shared" si="150"/>
        <v/>
      </c>
      <c r="S495" s="1" t="str">
        <f t="shared" si="151"/>
        <v/>
      </c>
      <c r="T495" s="1" t="str">
        <f t="shared" si="152"/>
        <v/>
      </c>
      <c r="U495" s="3">
        <f t="shared" si="153"/>
        <v>126</v>
      </c>
      <c r="V495" s="1" t="str">
        <f t="shared" si="154"/>
        <v/>
      </c>
      <c r="W495" s="1" t="str">
        <f t="shared" si="155"/>
        <v/>
      </c>
      <c r="Y495" s="1">
        <f t="shared" si="143"/>
        <v>121</v>
      </c>
      <c r="Z495" s="10">
        <f t="shared" si="156"/>
        <v>3</v>
      </c>
      <c r="AA495" s="11">
        <f t="shared" si="157"/>
        <v>123</v>
      </c>
      <c r="AB495" s="9" t="str">
        <f t="shared" si="158"/>
        <v>Mitchell</v>
      </c>
      <c r="AC495" s="12" t="str">
        <f t="shared" si="159"/>
        <v>Ramírez</v>
      </c>
      <c r="AD495" s="9">
        <f t="shared" si="160"/>
        <v>620</v>
      </c>
    </row>
    <row r="496" spans="1:30">
      <c r="A496" s="19">
        <f>SORT3!H496</f>
        <v>123</v>
      </c>
      <c r="B496" s="19" t="str">
        <f>SORT3!I496</f>
        <v>Susan</v>
      </c>
      <c r="C496" s="20">
        <f>SORT3!J496</f>
        <v>2250</v>
      </c>
      <c r="D496" s="20">
        <f t="shared" si="144"/>
        <v>123</v>
      </c>
      <c r="E496" s="1" t="str">
        <f>IF(D496="","",IF(COUNTIF(A$1:A496,A496)&gt;1,"",1))</f>
        <v/>
      </c>
      <c r="F496" s="1" t="str">
        <f>IF(E496="","",SUM(E$1:E496))</f>
        <v/>
      </c>
      <c r="G496" s="2"/>
      <c r="H496" s="3" t="str">
        <f t="shared" si="145"/>
        <v/>
      </c>
      <c r="I496" s="1" t="str">
        <f t="shared" si="146"/>
        <v/>
      </c>
      <c r="J496" s="1" t="str">
        <f t="shared" si="147"/>
        <v/>
      </c>
      <c r="K496" s="10" t="e">
        <f t="shared" si="148"/>
        <v>#N/A</v>
      </c>
      <c r="L496" s="24" t="str">
        <f>SORT2!G496</f>
        <v/>
      </c>
      <c r="M496" s="24" t="str">
        <f>SORT2!H496</f>
        <v/>
      </c>
      <c r="N496" s="1" t="str">
        <f t="shared" si="149"/>
        <v/>
      </c>
      <c r="O496" s="1" t="str">
        <f>IF(N496="","",IF(COUNTIF(L$1:L496,L496)&gt;1,"",1))</f>
        <v/>
      </c>
      <c r="P496" s="1" t="str">
        <f>IF(O496="","",SUM(O$1:O496))</f>
        <v/>
      </c>
      <c r="Q496" s="2"/>
      <c r="R496" s="3" t="str">
        <f t="shared" si="150"/>
        <v/>
      </c>
      <c r="S496" s="1" t="str">
        <f t="shared" si="151"/>
        <v/>
      </c>
      <c r="T496" s="1" t="str">
        <f t="shared" si="152"/>
        <v/>
      </c>
      <c r="U496" s="3">
        <f t="shared" si="153"/>
        <v>126</v>
      </c>
      <c r="V496" s="1" t="str">
        <f t="shared" si="154"/>
        <v/>
      </c>
      <c r="W496" s="1" t="str">
        <f t="shared" si="155"/>
        <v/>
      </c>
      <c r="Y496" s="1">
        <f t="shared" si="143"/>
        <v>121</v>
      </c>
      <c r="Z496" s="10">
        <f t="shared" si="156"/>
        <v>4</v>
      </c>
      <c r="AA496" s="11">
        <f t="shared" si="157"/>
        <v>123</v>
      </c>
      <c r="AB496" s="9" t="str">
        <f t="shared" si="158"/>
        <v>Susan</v>
      </c>
      <c r="AC496" s="12" t="str">
        <f t="shared" si="159"/>
        <v>Ramírez</v>
      </c>
      <c r="AD496" s="9">
        <f t="shared" si="160"/>
        <v>2250</v>
      </c>
    </row>
    <row r="497" spans="1:30">
      <c r="A497" s="19">
        <f>SORT3!H497</f>
        <v>124</v>
      </c>
      <c r="B497" s="19" t="str">
        <f>SORT3!I497</f>
        <v>Loretta</v>
      </c>
      <c r="C497" s="20">
        <f>SORT3!J497</f>
        <v>720</v>
      </c>
      <c r="D497" s="20">
        <f t="shared" si="144"/>
        <v>124</v>
      </c>
      <c r="E497" s="1">
        <f>IF(D497="","",IF(COUNTIF(A$1:A497,A497)&gt;1,"",1))</f>
        <v>1</v>
      </c>
      <c r="F497" s="1">
        <f>IF(E497="","",SUM(E$1:E497))</f>
        <v>122</v>
      </c>
      <c r="G497" s="2"/>
      <c r="H497" s="3" t="str">
        <f t="shared" si="145"/>
        <v/>
      </c>
      <c r="I497" s="1" t="str">
        <f t="shared" si="146"/>
        <v/>
      </c>
      <c r="J497" s="1" t="str">
        <f t="shared" si="147"/>
        <v/>
      </c>
      <c r="K497" s="10" t="e">
        <f t="shared" si="148"/>
        <v>#N/A</v>
      </c>
      <c r="L497" s="24" t="str">
        <f>SORT2!G497</f>
        <v/>
      </c>
      <c r="M497" s="24" t="str">
        <f>SORT2!H497</f>
        <v/>
      </c>
      <c r="N497" s="1" t="str">
        <f t="shared" si="149"/>
        <v/>
      </c>
      <c r="O497" s="1" t="str">
        <f>IF(N497="","",IF(COUNTIF(L$1:L497,L497)&gt;1,"",1))</f>
        <v/>
      </c>
      <c r="P497" s="1" t="str">
        <f>IF(O497="","",SUM(O$1:O497))</f>
        <v/>
      </c>
      <c r="Q497" s="2"/>
      <c r="R497" s="3" t="str">
        <f t="shared" si="150"/>
        <v/>
      </c>
      <c r="S497" s="1" t="str">
        <f t="shared" si="151"/>
        <v/>
      </c>
      <c r="T497" s="1" t="str">
        <f t="shared" si="152"/>
        <v/>
      </c>
      <c r="U497" s="3">
        <f t="shared" si="153"/>
        <v>126</v>
      </c>
      <c r="V497" s="1" t="str">
        <f t="shared" si="154"/>
        <v/>
      </c>
      <c r="W497" s="1" t="str">
        <f t="shared" si="155"/>
        <v/>
      </c>
      <c r="Y497" s="1">
        <f t="shared" si="143"/>
        <v>122</v>
      </c>
      <c r="Z497" s="10">
        <f t="shared" si="156"/>
        <v>1</v>
      </c>
      <c r="AA497" s="11">
        <f t="shared" si="157"/>
        <v>124</v>
      </c>
      <c r="AB497" s="9" t="str">
        <f t="shared" si="158"/>
        <v>Loretta</v>
      </c>
      <c r="AC497" s="12" t="str">
        <f t="shared" si="159"/>
        <v>James</v>
      </c>
      <c r="AD497" s="9">
        <f t="shared" si="160"/>
        <v>720</v>
      </c>
    </row>
    <row r="498" spans="1:30">
      <c r="A498" s="19">
        <f>SORT3!H498</f>
        <v>124</v>
      </c>
      <c r="B498" s="19" t="str">
        <f>SORT3!I498</f>
        <v>Dale</v>
      </c>
      <c r="C498" s="20">
        <f>SORT3!J498</f>
        <v>1880</v>
      </c>
      <c r="D498" s="20">
        <f t="shared" si="144"/>
        <v>124</v>
      </c>
      <c r="E498" s="1" t="str">
        <f>IF(D498="","",IF(COUNTIF(A$1:A498,A498)&gt;1,"",1))</f>
        <v/>
      </c>
      <c r="F498" s="1" t="str">
        <f>IF(E498="","",SUM(E$1:E498))</f>
        <v/>
      </c>
      <c r="G498" s="2"/>
      <c r="H498" s="3" t="str">
        <f t="shared" si="145"/>
        <v/>
      </c>
      <c r="I498" s="1" t="str">
        <f t="shared" si="146"/>
        <v/>
      </c>
      <c r="J498" s="1" t="str">
        <f t="shared" si="147"/>
        <v/>
      </c>
      <c r="K498" s="10" t="e">
        <f t="shared" si="148"/>
        <v>#N/A</v>
      </c>
      <c r="L498" s="24" t="str">
        <f>SORT2!G498</f>
        <v/>
      </c>
      <c r="M498" s="24" t="str">
        <f>SORT2!H498</f>
        <v/>
      </c>
      <c r="N498" s="1" t="str">
        <f t="shared" si="149"/>
        <v/>
      </c>
      <c r="O498" s="1" t="str">
        <f>IF(N498="","",IF(COUNTIF(L$1:L498,L498)&gt;1,"",1))</f>
        <v/>
      </c>
      <c r="P498" s="1" t="str">
        <f>IF(O498="","",SUM(O$1:O498))</f>
        <v/>
      </c>
      <c r="Q498" s="2"/>
      <c r="R498" s="3" t="str">
        <f t="shared" si="150"/>
        <v/>
      </c>
      <c r="S498" s="1" t="str">
        <f t="shared" si="151"/>
        <v/>
      </c>
      <c r="T498" s="1" t="str">
        <f t="shared" si="152"/>
        <v/>
      </c>
      <c r="U498" s="3">
        <f t="shared" si="153"/>
        <v>126</v>
      </c>
      <c r="V498" s="1" t="str">
        <f t="shared" si="154"/>
        <v/>
      </c>
      <c r="W498" s="1" t="str">
        <f t="shared" si="155"/>
        <v/>
      </c>
      <c r="Y498" s="1">
        <f t="shared" si="143"/>
        <v>122</v>
      </c>
      <c r="Z498" s="10">
        <f t="shared" si="156"/>
        <v>2</v>
      </c>
      <c r="AA498" s="11">
        <f t="shared" si="157"/>
        <v>124</v>
      </c>
      <c r="AB498" s="9" t="str">
        <f t="shared" si="158"/>
        <v>Dale</v>
      </c>
      <c r="AC498" s="12" t="str">
        <f t="shared" si="159"/>
        <v>James</v>
      </c>
      <c r="AD498" s="9">
        <f t="shared" si="160"/>
        <v>1880</v>
      </c>
    </row>
    <row r="499" spans="1:30">
      <c r="A499" s="19">
        <f>SORT3!H499</f>
        <v>124</v>
      </c>
      <c r="B499" s="19" t="str">
        <f>SORT3!I499</f>
        <v>Donald</v>
      </c>
      <c r="C499" s="20">
        <f>SORT3!J499</f>
        <v>980</v>
      </c>
      <c r="D499" s="20">
        <f t="shared" si="144"/>
        <v>124</v>
      </c>
      <c r="E499" s="1" t="str">
        <f>IF(D499="","",IF(COUNTIF(A$1:A499,A499)&gt;1,"",1))</f>
        <v/>
      </c>
      <c r="F499" s="1" t="str">
        <f>IF(E499="","",SUM(E$1:E499))</f>
        <v/>
      </c>
      <c r="G499" s="2"/>
      <c r="H499" s="3" t="str">
        <f t="shared" si="145"/>
        <v/>
      </c>
      <c r="I499" s="1" t="str">
        <f t="shared" si="146"/>
        <v/>
      </c>
      <c r="J499" s="1" t="str">
        <f t="shared" si="147"/>
        <v/>
      </c>
      <c r="K499" s="10" t="e">
        <f t="shared" si="148"/>
        <v>#N/A</v>
      </c>
      <c r="L499" s="24" t="str">
        <f>SORT2!G499</f>
        <v/>
      </c>
      <c r="M499" s="24" t="str">
        <f>SORT2!H499</f>
        <v/>
      </c>
      <c r="N499" s="1" t="str">
        <f t="shared" si="149"/>
        <v/>
      </c>
      <c r="O499" s="1" t="str">
        <f>IF(N499="","",IF(COUNTIF(L$1:L499,L499)&gt;1,"",1))</f>
        <v/>
      </c>
      <c r="P499" s="1" t="str">
        <f>IF(O499="","",SUM(O$1:O499))</f>
        <v/>
      </c>
      <c r="Q499" s="2"/>
      <c r="R499" s="3" t="str">
        <f t="shared" si="150"/>
        <v/>
      </c>
      <c r="S499" s="1" t="str">
        <f t="shared" si="151"/>
        <v/>
      </c>
      <c r="T499" s="1" t="str">
        <f t="shared" si="152"/>
        <v/>
      </c>
      <c r="U499" s="3">
        <f t="shared" si="153"/>
        <v>126</v>
      </c>
      <c r="V499" s="1" t="str">
        <f t="shared" si="154"/>
        <v/>
      </c>
      <c r="W499" s="1" t="str">
        <f t="shared" si="155"/>
        <v/>
      </c>
      <c r="Y499" s="1">
        <f t="shared" si="143"/>
        <v>122</v>
      </c>
      <c r="Z499" s="10">
        <f t="shared" si="156"/>
        <v>3</v>
      </c>
      <c r="AA499" s="11">
        <f t="shared" si="157"/>
        <v>124</v>
      </c>
      <c r="AB499" s="9" t="str">
        <f t="shared" si="158"/>
        <v>Donald</v>
      </c>
      <c r="AC499" s="12" t="str">
        <f t="shared" si="159"/>
        <v>James</v>
      </c>
      <c r="AD499" s="9">
        <f t="shared" si="160"/>
        <v>980</v>
      </c>
    </row>
    <row r="500" spans="1:30">
      <c r="A500" s="19">
        <f>SORT3!H500</f>
        <v>124</v>
      </c>
      <c r="B500" s="19" t="str">
        <f>SORT3!I500</f>
        <v>Gilbert</v>
      </c>
      <c r="C500" s="20">
        <f>SORT3!J500</f>
        <v>1840</v>
      </c>
      <c r="D500" s="20">
        <f t="shared" si="144"/>
        <v>124</v>
      </c>
      <c r="E500" s="1" t="str">
        <f>IF(D500="","",IF(COUNTIF(A$1:A500,A500)&gt;1,"",1))</f>
        <v/>
      </c>
      <c r="F500" s="1" t="str">
        <f>IF(E500="","",SUM(E$1:E500))</f>
        <v/>
      </c>
      <c r="G500" s="2"/>
      <c r="H500" s="3" t="str">
        <f t="shared" si="145"/>
        <v/>
      </c>
      <c r="I500" s="1" t="str">
        <f t="shared" si="146"/>
        <v/>
      </c>
      <c r="J500" s="1" t="str">
        <f t="shared" si="147"/>
        <v/>
      </c>
      <c r="K500" s="10" t="e">
        <f t="shared" si="148"/>
        <v>#N/A</v>
      </c>
      <c r="L500" s="24" t="str">
        <f>SORT2!G500</f>
        <v/>
      </c>
      <c r="M500" s="24" t="str">
        <f>SORT2!H500</f>
        <v/>
      </c>
      <c r="N500" s="1" t="str">
        <f t="shared" si="149"/>
        <v/>
      </c>
      <c r="O500" s="1" t="str">
        <f>IF(N500="","",IF(COUNTIF(L$1:L500,L500)&gt;1,"",1))</f>
        <v/>
      </c>
      <c r="P500" s="1" t="str">
        <f>IF(O500="","",SUM(O$1:O500))</f>
        <v/>
      </c>
      <c r="Q500" s="2"/>
      <c r="R500" s="3" t="str">
        <f t="shared" si="150"/>
        <v/>
      </c>
      <c r="S500" s="1" t="str">
        <f t="shared" si="151"/>
        <v/>
      </c>
      <c r="T500" s="1" t="str">
        <f t="shared" si="152"/>
        <v/>
      </c>
      <c r="U500" s="3">
        <f t="shared" si="153"/>
        <v>126</v>
      </c>
      <c r="V500" s="1" t="str">
        <f t="shared" si="154"/>
        <v/>
      </c>
      <c r="W500" s="1" t="str">
        <f t="shared" si="155"/>
        <v/>
      </c>
      <c r="Y500" s="1">
        <f t="shared" si="143"/>
        <v>122</v>
      </c>
      <c r="Z500" s="10">
        <f t="shared" si="156"/>
        <v>4</v>
      </c>
      <c r="AA500" s="11">
        <f t="shared" si="157"/>
        <v>124</v>
      </c>
      <c r="AB500" s="9" t="str">
        <f t="shared" si="158"/>
        <v>Gilbert</v>
      </c>
      <c r="AC500" s="12" t="str">
        <f t="shared" si="159"/>
        <v>James</v>
      </c>
      <c r="AD500" s="9">
        <f t="shared" si="160"/>
        <v>1840</v>
      </c>
    </row>
    <row r="501" spans="1:30">
      <c r="G501" s="2"/>
      <c r="Q501" s="2"/>
    </row>
    <row r="502" spans="1:30">
      <c r="G502" s="2"/>
      <c r="Q502" s="2"/>
    </row>
    <row r="503" spans="1:30">
      <c r="G503" s="2"/>
      <c r="Q503" s="2"/>
    </row>
    <row r="504" spans="1:30">
      <c r="G504" s="2"/>
      <c r="Q504" s="2"/>
    </row>
    <row r="505" spans="1:30">
      <c r="G505" s="2"/>
      <c r="Q505" s="2"/>
    </row>
    <row r="506" spans="1:30">
      <c r="G506" s="2"/>
      <c r="Q506" s="2"/>
    </row>
    <row r="507" spans="1:30">
      <c r="G507" s="2"/>
      <c r="Q507" s="2"/>
    </row>
    <row r="508" spans="1:30">
      <c r="G508" s="2"/>
      <c r="Q508" s="2"/>
    </row>
    <row r="509" spans="1:30">
      <c r="G509" s="2"/>
      <c r="Q509" s="2"/>
    </row>
    <row r="510" spans="1:30">
      <c r="G510" s="2"/>
      <c r="Q510" s="2"/>
    </row>
    <row r="511" spans="1:30">
      <c r="G511" s="2"/>
      <c r="Q511" s="2"/>
    </row>
    <row r="512" spans="1:30">
      <c r="G512" s="2"/>
      <c r="Q512" s="2"/>
    </row>
    <row r="513" spans="7:17">
      <c r="G513" s="2"/>
      <c r="Q513" s="2"/>
    </row>
    <row r="514" spans="7:17">
      <c r="G514" s="2"/>
      <c r="Q514" s="2"/>
    </row>
    <row r="515" spans="7:17">
      <c r="G515" s="2"/>
      <c r="Q515" s="2"/>
    </row>
    <row r="516" spans="7:17">
      <c r="G516" s="2"/>
      <c r="Q516" s="2"/>
    </row>
    <row r="517" spans="7:17">
      <c r="G517" s="2"/>
      <c r="Q517" s="2"/>
    </row>
    <row r="518" spans="7:17">
      <c r="G518" s="2"/>
      <c r="Q518" s="2"/>
    </row>
    <row r="519" spans="7:17">
      <c r="G519" s="2"/>
      <c r="Q519" s="2"/>
    </row>
    <row r="520" spans="7:17">
      <c r="G520" s="2"/>
      <c r="Q520" s="2"/>
    </row>
    <row r="521" spans="7:17">
      <c r="G521" s="2"/>
      <c r="Q521" s="2"/>
    </row>
    <row r="522" spans="7:17">
      <c r="G522" s="2"/>
      <c r="Q522" s="2"/>
    </row>
    <row r="523" spans="7:17">
      <c r="G523" s="2"/>
      <c r="Q523" s="2"/>
    </row>
    <row r="524" spans="7:17">
      <c r="G524" s="2"/>
      <c r="Q524" s="2"/>
    </row>
    <row r="525" spans="7:17">
      <c r="G525" s="2"/>
      <c r="Q525" s="2"/>
    </row>
    <row r="526" spans="7:17">
      <c r="G526" s="2"/>
      <c r="Q526" s="2"/>
    </row>
    <row r="527" spans="7:17">
      <c r="G527" s="2"/>
      <c r="Q527" s="2"/>
    </row>
    <row r="528" spans="7:17">
      <c r="G528" s="2"/>
      <c r="Q528" s="2"/>
    </row>
    <row r="529" spans="7:17">
      <c r="G529" s="2"/>
      <c r="Q529" s="2"/>
    </row>
    <row r="530" spans="7:17">
      <c r="G530" s="2"/>
      <c r="Q530" s="2"/>
    </row>
    <row r="531" spans="7:17">
      <c r="G531" s="2"/>
      <c r="Q531" s="2"/>
    </row>
    <row r="532" spans="7:17">
      <c r="G532" s="2"/>
      <c r="Q532" s="2"/>
    </row>
    <row r="533" spans="7:17">
      <c r="G533" s="2"/>
      <c r="Q533" s="2"/>
    </row>
    <row r="534" spans="7:17">
      <c r="G534" s="2"/>
      <c r="Q534" s="2"/>
    </row>
    <row r="535" spans="7:17">
      <c r="G535" s="2"/>
      <c r="Q535" s="2"/>
    </row>
    <row r="536" spans="7:17">
      <c r="G536" s="2"/>
      <c r="Q536" s="2"/>
    </row>
    <row r="537" spans="7:17">
      <c r="G537" s="2"/>
      <c r="Q537" s="2"/>
    </row>
    <row r="538" spans="7:17">
      <c r="G538" s="2"/>
      <c r="Q538" s="2"/>
    </row>
    <row r="539" spans="7:17">
      <c r="G539" s="2"/>
      <c r="Q539" s="2"/>
    </row>
    <row r="540" spans="7:17">
      <c r="G540" s="2"/>
      <c r="Q540" s="2"/>
    </row>
    <row r="541" spans="7:17">
      <c r="G541" s="2"/>
      <c r="Q541" s="2"/>
    </row>
    <row r="542" spans="7:17">
      <c r="G542" s="2"/>
      <c r="Q542" s="2"/>
    </row>
    <row r="543" spans="7:17">
      <c r="G543" s="2"/>
      <c r="Q543" s="2"/>
    </row>
    <row r="544" spans="7:17">
      <c r="G544" s="2"/>
      <c r="Q544" s="2"/>
    </row>
    <row r="545" spans="7:17">
      <c r="G545" s="2"/>
      <c r="Q545" s="2"/>
    </row>
    <row r="546" spans="7:17">
      <c r="G546" s="2"/>
      <c r="Q546" s="2"/>
    </row>
    <row r="547" spans="7:17">
      <c r="G547" s="2"/>
      <c r="Q547" s="2"/>
    </row>
    <row r="548" spans="7:17">
      <c r="G548" s="2"/>
      <c r="Q548" s="2"/>
    </row>
    <row r="549" spans="7:17">
      <c r="G549" s="2"/>
      <c r="Q549" s="2"/>
    </row>
    <row r="550" spans="7:17">
      <c r="G550" s="2"/>
      <c r="Q550" s="2"/>
    </row>
    <row r="551" spans="7:17">
      <c r="G551" s="2"/>
      <c r="Q551" s="2"/>
    </row>
    <row r="552" spans="7:17">
      <c r="G552" s="2"/>
      <c r="Q552" s="2"/>
    </row>
    <row r="553" spans="7:17">
      <c r="G553" s="2"/>
      <c r="Q553" s="2"/>
    </row>
    <row r="554" spans="7:17">
      <c r="G554" s="2"/>
      <c r="Q554" s="2"/>
    </row>
    <row r="555" spans="7:17">
      <c r="G555" s="2"/>
      <c r="Q555" s="2"/>
    </row>
    <row r="556" spans="7:17">
      <c r="G556" s="2"/>
      <c r="Q556" s="2"/>
    </row>
    <row r="557" spans="7:17">
      <c r="G557" s="2"/>
      <c r="Q557" s="2"/>
    </row>
    <row r="558" spans="7:17">
      <c r="G558" s="2"/>
      <c r="Q558" s="2"/>
    </row>
    <row r="559" spans="7:17">
      <c r="G559" s="2"/>
      <c r="Q559" s="2"/>
    </row>
    <row r="560" spans="7:17">
      <c r="G560" s="2"/>
      <c r="Q560" s="2"/>
    </row>
    <row r="561" spans="7:17">
      <c r="G561" s="2"/>
      <c r="Q561" s="2"/>
    </row>
    <row r="562" spans="7:17">
      <c r="G562" s="2"/>
      <c r="Q562" s="2"/>
    </row>
    <row r="563" spans="7:17">
      <c r="G563" s="2"/>
      <c r="Q563" s="2"/>
    </row>
    <row r="564" spans="7:17">
      <c r="G564" s="2"/>
      <c r="Q564" s="2"/>
    </row>
    <row r="565" spans="7:17">
      <c r="G565" s="2"/>
      <c r="Q565" s="2"/>
    </row>
    <row r="566" spans="7:17">
      <c r="G566" s="2"/>
      <c r="Q566" s="2"/>
    </row>
    <row r="567" spans="7:17">
      <c r="G567" s="2"/>
      <c r="Q567" s="2"/>
    </row>
    <row r="568" spans="7:17">
      <c r="G568" s="2"/>
      <c r="Q568" s="2"/>
    </row>
    <row r="569" spans="7:17">
      <c r="G569" s="2"/>
      <c r="Q569" s="2"/>
    </row>
    <row r="570" spans="7:17">
      <c r="G570" s="2"/>
      <c r="Q570" s="2"/>
    </row>
    <row r="571" spans="7:17">
      <c r="G571" s="2"/>
      <c r="Q571" s="2"/>
    </row>
    <row r="572" spans="7:17">
      <c r="G572" s="2"/>
      <c r="Q572" s="2"/>
    </row>
    <row r="573" spans="7:17">
      <c r="G573" s="2"/>
      <c r="Q573" s="2"/>
    </row>
    <row r="574" spans="7:17">
      <c r="G574" s="2"/>
      <c r="Q574" s="2"/>
    </row>
    <row r="575" spans="7:17">
      <c r="G575" s="2"/>
      <c r="Q575" s="2"/>
    </row>
    <row r="576" spans="7:17">
      <c r="G576" s="2"/>
      <c r="Q576" s="2"/>
    </row>
    <row r="577" spans="7:17">
      <c r="G577" s="2"/>
      <c r="Q577" s="2"/>
    </row>
    <row r="578" spans="7:17">
      <c r="G578" s="2"/>
      <c r="Q578" s="2"/>
    </row>
    <row r="579" spans="7:17">
      <c r="G579" s="2"/>
      <c r="Q579" s="2"/>
    </row>
    <row r="580" spans="7:17">
      <c r="G580" s="2"/>
      <c r="Q580" s="2"/>
    </row>
    <row r="581" spans="7:17">
      <c r="G581" s="2"/>
      <c r="Q581" s="2"/>
    </row>
    <row r="582" spans="7:17">
      <c r="G582" s="2"/>
      <c r="Q582" s="2"/>
    </row>
    <row r="583" spans="7:17">
      <c r="G583" s="2"/>
      <c r="Q583" s="2"/>
    </row>
    <row r="584" spans="7:17">
      <c r="G584" s="2"/>
      <c r="Q584" s="2"/>
    </row>
    <row r="585" spans="7:17">
      <c r="G585" s="2"/>
      <c r="Q585" s="2"/>
    </row>
    <row r="586" spans="7:17">
      <c r="G586" s="2"/>
      <c r="Q586" s="2"/>
    </row>
    <row r="587" spans="7:17">
      <c r="G587" s="2"/>
      <c r="Q587" s="2"/>
    </row>
    <row r="588" spans="7:17">
      <c r="G588" s="2"/>
      <c r="Q588" s="2"/>
    </row>
    <row r="589" spans="7:17">
      <c r="G589" s="2"/>
      <c r="Q589" s="2"/>
    </row>
    <row r="590" spans="7:17">
      <c r="G590" s="2"/>
      <c r="Q590" s="2"/>
    </row>
    <row r="591" spans="7:17">
      <c r="G591" s="2"/>
      <c r="Q591" s="2"/>
    </row>
    <row r="592" spans="7:17">
      <c r="G592" s="2"/>
      <c r="Q592" s="2"/>
    </row>
    <row r="593" spans="7:17">
      <c r="G593" s="2"/>
      <c r="Q593" s="2"/>
    </row>
    <row r="594" spans="7:17">
      <c r="G594" s="2"/>
      <c r="Q594" s="2"/>
    </row>
    <row r="595" spans="7:17">
      <c r="G595" s="2"/>
      <c r="Q595" s="2"/>
    </row>
    <row r="596" spans="7:17">
      <c r="G596" s="2"/>
      <c r="Q596" s="2"/>
    </row>
    <row r="597" spans="7:17">
      <c r="G597" s="2"/>
      <c r="Q597" s="2"/>
    </row>
    <row r="598" spans="7:17">
      <c r="G598" s="2"/>
      <c r="Q598" s="2"/>
    </row>
    <row r="599" spans="7:17">
      <c r="G599" s="2"/>
      <c r="Q599" s="2"/>
    </row>
    <row r="600" spans="7:17">
      <c r="G600" s="2"/>
      <c r="Q600" s="2"/>
    </row>
    <row r="601" spans="7:17">
      <c r="G601" s="2"/>
      <c r="Q601" s="2"/>
    </row>
    <row r="602" spans="7:17">
      <c r="G602" s="2"/>
      <c r="Q602" s="2"/>
    </row>
    <row r="603" spans="7:17">
      <c r="G603" s="2"/>
      <c r="Q603" s="2"/>
    </row>
    <row r="604" spans="7:17">
      <c r="G604" s="2"/>
      <c r="Q604" s="2"/>
    </row>
    <row r="605" spans="7:17">
      <c r="G605" s="2"/>
      <c r="Q605" s="2"/>
    </row>
    <row r="606" spans="7:17">
      <c r="G606" s="2"/>
      <c r="Q606" s="2"/>
    </row>
    <row r="607" spans="7:17">
      <c r="G607" s="2"/>
      <c r="Q607" s="2"/>
    </row>
    <row r="608" spans="7:17">
      <c r="G608" s="2"/>
      <c r="Q608" s="2"/>
    </row>
    <row r="609" spans="7:17">
      <c r="G609" s="2"/>
      <c r="Q609" s="2"/>
    </row>
    <row r="610" spans="7:17">
      <c r="G610" s="2"/>
      <c r="Q610" s="2"/>
    </row>
    <row r="611" spans="7:17">
      <c r="G611" s="2"/>
      <c r="Q611" s="2"/>
    </row>
    <row r="612" spans="7:17">
      <c r="G612" s="2"/>
      <c r="Q612" s="2"/>
    </row>
    <row r="613" spans="7:17">
      <c r="G613" s="2"/>
      <c r="Q613" s="2"/>
    </row>
    <row r="614" spans="7:17">
      <c r="G614" s="2"/>
      <c r="Q614" s="2"/>
    </row>
    <row r="615" spans="7:17">
      <c r="G615" s="2"/>
      <c r="Q615" s="2"/>
    </row>
    <row r="616" spans="7:17">
      <c r="G616" s="2"/>
      <c r="Q616" s="2"/>
    </row>
    <row r="617" spans="7:17">
      <c r="G617" s="2"/>
      <c r="Q617" s="2"/>
    </row>
    <row r="618" spans="7:17">
      <c r="G618" s="2"/>
      <c r="Q618" s="2"/>
    </row>
    <row r="619" spans="7:17">
      <c r="G619" s="2"/>
      <c r="Q619" s="2"/>
    </row>
    <row r="620" spans="7:17">
      <c r="G620" s="2"/>
      <c r="Q620" s="2"/>
    </row>
    <row r="621" spans="7:17">
      <c r="G621" s="2"/>
      <c r="Q621" s="2"/>
    </row>
    <row r="622" spans="7:17">
      <c r="G622" s="2"/>
      <c r="Q622" s="2"/>
    </row>
    <row r="623" spans="7:17">
      <c r="G623" s="2"/>
      <c r="Q623" s="2"/>
    </row>
    <row r="624" spans="7:17">
      <c r="G624" s="2"/>
      <c r="Q624" s="2"/>
    </row>
    <row r="625" spans="7:17">
      <c r="G625" s="2"/>
      <c r="Q625" s="2"/>
    </row>
    <row r="626" spans="7:17">
      <c r="G626" s="2"/>
      <c r="Q626" s="2"/>
    </row>
    <row r="627" spans="7:17">
      <c r="G627" s="2"/>
      <c r="Q627" s="2"/>
    </row>
    <row r="628" spans="7:17">
      <c r="G628" s="2"/>
      <c r="Q628" s="2"/>
    </row>
    <row r="629" spans="7:17">
      <c r="G629" s="2"/>
      <c r="Q629" s="2"/>
    </row>
    <row r="630" spans="7:17">
      <c r="G630" s="2"/>
      <c r="Q630" s="2"/>
    </row>
    <row r="631" spans="7:17">
      <c r="G631" s="2"/>
      <c r="Q631" s="2"/>
    </row>
    <row r="632" spans="7:17">
      <c r="G632" s="2"/>
      <c r="Q632" s="2"/>
    </row>
    <row r="633" spans="7:17">
      <c r="G633" s="2"/>
      <c r="Q633" s="2"/>
    </row>
    <row r="634" spans="7:17">
      <c r="G634" s="2"/>
      <c r="Q634" s="2"/>
    </row>
    <row r="635" spans="7:17">
      <c r="G635" s="2"/>
      <c r="Q635" s="2"/>
    </row>
    <row r="636" spans="7:17">
      <c r="G636" s="2"/>
      <c r="Q636" s="2"/>
    </row>
    <row r="637" spans="7:17">
      <c r="G637" s="2"/>
      <c r="Q637" s="2"/>
    </row>
    <row r="638" spans="7:17">
      <c r="G638" s="2"/>
      <c r="Q638" s="2"/>
    </row>
    <row r="639" spans="7:17">
      <c r="G639" s="2"/>
      <c r="Q639" s="2"/>
    </row>
    <row r="640" spans="7:17">
      <c r="G640" s="2"/>
      <c r="Q640" s="2"/>
    </row>
    <row r="641" spans="7:17">
      <c r="G641" s="2"/>
      <c r="Q641" s="2"/>
    </row>
    <row r="642" spans="7:17">
      <c r="G642" s="2"/>
      <c r="Q642" s="2"/>
    </row>
    <row r="643" spans="7:17">
      <c r="G643" s="2"/>
      <c r="Q643" s="2"/>
    </row>
    <row r="644" spans="7:17">
      <c r="G644" s="2"/>
      <c r="Q644" s="2"/>
    </row>
    <row r="645" spans="7:17">
      <c r="G645" s="2"/>
      <c r="Q645" s="2"/>
    </row>
    <row r="646" spans="7:17">
      <c r="G646" s="2"/>
      <c r="Q646" s="2"/>
    </row>
    <row r="647" spans="7:17">
      <c r="G647" s="2"/>
      <c r="Q647" s="2"/>
    </row>
    <row r="648" spans="7:17">
      <c r="G648" s="2"/>
      <c r="Q648" s="2"/>
    </row>
    <row r="649" spans="7:17">
      <c r="G649" s="2"/>
      <c r="Q649" s="2"/>
    </row>
    <row r="650" spans="7:17">
      <c r="G650" s="2"/>
      <c r="Q650" s="2"/>
    </row>
    <row r="651" spans="7:17">
      <c r="G651" s="2"/>
      <c r="Q651" s="2"/>
    </row>
    <row r="652" spans="7:17">
      <c r="G652" s="2"/>
      <c r="Q652" s="2"/>
    </row>
    <row r="653" spans="7:17">
      <c r="G653" s="2"/>
      <c r="Q653" s="2"/>
    </row>
    <row r="654" spans="7:17">
      <c r="G654" s="2"/>
      <c r="Q654" s="2"/>
    </row>
    <row r="655" spans="7:17">
      <c r="G655" s="2"/>
      <c r="Q655" s="2"/>
    </row>
    <row r="656" spans="7:17">
      <c r="G656" s="2"/>
      <c r="Q656" s="2"/>
    </row>
    <row r="657" spans="7:17">
      <c r="G657" s="2"/>
      <c r="Q657" s="2"/>
    </row>
    <row r="658" spans="7:17">
      <c r="G658" s="2"/>
      <c r="Q658" s="2"/>
    </row>
    <row r="659" spans="7:17">
      <c r="G659" s="2"/>
      <c r="Q659" s="2"/>
    </row>
    <row r="660" spans="7:17">
      <c r="G660" s="2"/>
      <c r="Q660" s="2"/>
    </row>
    <row r="661" spans="7:17">
      <c r="G661" s="2"/>
      <c r="Q661" s="2"/>
    </row>
    <row r="662" spans="7:17">
      <c r="G662" s="2"/>
      <c r="Q662" s="2"/>
    </row>
    <row r="663" spans="7:17">
      <c r="G663" s="2"/>
      <c r="Q663" s="2"/>
    </row>
    <row r="664" spans="7:17">
      <c r="G664" s="2"/>
      <c r="Q664" s="2"/>
    </row>
    <row r="665" spans="7:17">
      <c r="G665" s="2"/>
      <c r="Q665" s="2"/>
    </row>
    <row r="666" spans="7:17">
      <c r="G666" s="2"/>
      <c r="Q666" s="2"/>
    </row>
    <row r="667" spans="7:17">
      <c r="G667" s="2"/>
      <c r="Q667" s="2"/>
    </row>
    <row r="668" spans="7:17">
      <c r="G668" s="2"/>
      <c r="Q668" s="2"/>
    </row>
    <row r="669" spans="7:17">
      <c r="G669" s="2"/>
      <c r="Q669" s="2"/>
    </row>
    <row r="670" spans="7:17">
      <c r="G670" s="2"/>
      <c r="Q670" s="2"/>
    </row>
    <row r="671" spans="7:17">
      <c r="G671" s="2"/>
      <c r="Q671" s="2"/>
    </row>
    <row r="672" spans="7:17">
      <c r="G672" s="2"/>
      <c r="Q672" s="2"/>
    </row>
    <row r="673" spans="7:17">
      <c r="G673" s="2"/>
      <c r="Q673" s="2"/>
    </row>
    <row r="674" spans="7:17">
      <c r="G674" s="2"/>
      <c r="Q674" s="2"/>
    </row>
    <row r="675" spans="7:17">
      <c r="G675" s="2"/>
      <c r="Q675" s="2"/>
    </row>
    <row r="676" spans="7:17">
      <c r="G676" s="2"/>
      <c r="Q676" s="2"/>
    </row>
    <row r="677" spans="7:17">
      <c r="G677" s="2"/>
      <c r="Q677" s="2"/>
    </row>
    <row r="678" spans="7:17">
      <c r="G678" s="2"/>
      <c r="Q678" s="2"/>
    </row>
    <row r="679" spans="7:17">
      <c r="G679" s="2"/>
      <c r="Q679" s="2"/>
    </row>
    <row r="680" spans="7:17">
      <c r="G680" s="2"/>
      <c r="Q680" s="2"/>
    </row>
    <row r="681" spans="7:17">
      <c r="G681" s="2"/>
      <c r="Q681" s="2"/>
    </row>
    <row r="682" spans="7:17">
      <c r="G682" s="2"/>
      <c r="Q682" s="2"/>
    </row>
    <row r="683" spans="7:17">
      <c r="G683" s="2"/>
      <c r="Q683" s="2"/>
    </row>
    <row r="684" spans="7:17">
      <c r="G684" s="2"/>
      <c r="Q684" s="2"/>
    </row>
    <row r="685" spans="7:17">
      <c r="G685" s="2"/>
      <c r="Q685" s="2"/>
    </row>
    <row r="686" spans="7:17">
      <c r="G686" s="2"/>
      <c r="Q686" s="2"/>
    </row>
    <row r="687" spans="7:17">
      <c r="G687" s="2"/>
      <c r="Q687" s="2"/>
    </row>
    <row r="688" spans="7:17">
      <c r="G688" s="2"/>
      <c r="Q688" s="2"/>
    </row>
    <row r="689" spans="7:17">
      <c r="G689" s="2"/>
      <c r="Q689" s="2"/>
    </row>
    <row r="690" spans="7:17">
      <c r="G690" s="2"/>
      <c r="Q690" s="2"/>
    </row>
    <row r="691" spans="7:17">
      <c r="G691" s="2"/>
      <c r="Q691" s="2"/>
    </row>
    <row r="692" spans="7:17">
      <c r="G692" s="2"/>
      <c r="Q692" s="2"/>
    </row>
    <row r="693" spans="7:17">
      <c r="G693" s="2"/>
      <c r="Q693" s="2"/>
    </row>
    <row r="694" spans="7:17">
      <c r="G694" s="2"/>
      <c r="Q694" s="2"/>
    </row>
    <row r="695" spans="7:17">
      <c r="G695" s="2"/>
      <c r="Q695" s="2"/>
    </row>
    <row r="696" spans="7:17">
      <c r="G696" s="2"/>
      <c r="Q696" s="2"/>
    </row>
    <row r="697" spans="7:17">
      <c r="G697" s="2"/>
      <c r="Q697" s="2"/>
    </row>
    <row r="698" spans="7:17">
      <c r="G698" s="2"/>
      <c r="Q698" s="2"/>
    </row>
    <row r="699" spans="7:17">
      <c r="G699" s="2"/>
      <c r="Q699" s="2"/>
    </row>
    <row r="700" spans="7:17">
      <c r="G700" s="2"/>
      <c r="Q700" s="2"/>
    </row>
    <row r="701" spans="7:17">
      <c r="G701" s="2"/>
      <c r="Q701" s="2"/>
    </row>
    <row r="702" spans="7:17">
      <c r="G702" s="2"/>
      <c r="Q702" s="2"/>
    </row>
    <row r="703" spans="7:17">
      <c r="G703" s="2"/>
      <c r="Q703" s="2"/>
    </row>
    <row r="704" spans="7:17">
      <c r="G704" s="2"/>
      <c r="Q704" s="2"/>
    </row>
    <row r="705" spans="7:17">
      <c r="G705" s="2"/>
      <c r="Q705" s="2"/>
    </row>
    <row r="706" spans="7:17">
      <c r="G706" s="2"/>
      <c r="Q706" s="2"/>
    </row>
    <row r="707" spans="7:17">
      <c r="G707" s="2"/>
      <c r="Q707" s="2"/>
    </row>
    <row r="708" spans="7:17">
      <c r="G708" s="2"/>
      <c r="Q708" s="2"/>
    </row>
    <row r="709" spans="7:17">
      <c r="G709" s="2"/>
      <c r="Q709" s="2"/>
    </row>
    <row r="710" spans="7:17">
      <c r="G710" s="2"/>
      <c r="Q710" s="2"/>
    </row>
    <row r="711" spans="7:17">
      <c r="G711" s="2"/>
      <c r="Q711" s="2"/>
    </row>
    <row r="712" spans="7:17">
      <c r="G712" s="2"/>
      <c r="Q712" s="2"/>
    </row>
    <row r="713" spans="7:17">
      <c r="G713" s="2"/>
      <c r="Q713" s="2"/>
    </row>
    <row r="714" spans="7:17">
      <c r="G714" s="2"/>
      <c r="Q714" s="2"/>
    </row>
    <row r="715" spans="7:17">
      <c r="G715" s="2"/>
      <c r="Q715" s="2"/>
    </row>
    <row r="716" spans="7:17">
      <c r="G716" s="2"/>
      <c r="Q716" s="2"/>
    </row>
    <row r="717" spans="7:17">
      <c r="G717" s="2"/>
      <c r="Q717" s="2"/>
    </row>
    <row r="718" spans="7:17">
      <c r="G718" s="2"/>
      <c r="Q718" s="2"/>
    </row>
    <row r="719" spans="7:17">
      <c r="G719" s="2"/>
      <c r="Q719" s="2"/>
    </row>
    <row r="720" spans="7:17">
      <c r="G720" s="2"/>
      <c r="Q720" s="2"/>
    </row>
    <row r="721" spans="7:17">
      <c r="G721" s="2"/>
      <c r="Q721" s="2"/>
    </row>
    <row r="722" spans="7:17">
      <c r="G722" s="2"/>
      <c r="Q722" s="2"/>
    </row>
    <row r="723" spans="7:17">
      <c r="G723" s="2"/>
      <c r="Q723" s="2"/>
    </row>
    <row r="724" spans="7:17">
      <c r="G724" s="2"/>
      <c r="Q724" s="2"/>
    </row>
    <row r="725" spans="7:17">
      <c r="G725" s="2"/>
      <c r="Q725" s="2"/>
    </row>
    <row r="726" spans="7:17">
      <c r="G726" s="2"/>
      <c r="Q726" s="2"/>
    </row>
    <row r="727" spans="7:17">
      <c r="G727" s="2"/>
      <c r="Q727" s="2"/>
    </row>
    <row r="728" spans="7:17">
      <c r="G728" s="2"/>
      <c r="Q728" s="2"/>
    </row>
    <row r="729" spans="7:17">
      <c r="G729" s="2"/>
      <c r="Q729" s="2"/>
    </row>
    <row r="730" spans="7:17">
      <c r="G730" s="2"/>
      <c r="Q730" s="2"/>
    </row>
    <row r="731" spans="7:17">
      <c r="G731" s="2"/>
      <c r="Q731" s="2"/>
    </row>
    <row r="732" spans="7:17">
      <c r="G732" s="2"/>
      <c r="Q732" s="2"/>
    </row>
    <row r="733" spans="7:17">
      <c r="G733" s="2"/>
      <c r="Q733" s="2"/>
    </row>
    <row r="734" spans="7:17">
      <c r="G734" s="2"/>
      <c r="Q734" s="2"/>
    </row>
    <row r="735" spans="7:17">
      <c r="G735" s="2"/>
      <c r="Q735" s="2"/>
    </row>
    <row r="736" spans="7:17">
      <c r="G736" s="2"/>
      <c r="Q736" s="2"/>
    </row>
    <row r="737" spans="7:17">
      <c r="G737" s="2"/>
      <c r="Q737" s="2"/>
    </row>
    <row r="738" spans="7:17">
      <c r="G738" s="2"/>
      <c r="Q738" s="2"/>
    </row>
    <row r="739" spans="7:17">
      <c r="G739" s="2"/>
      <c r="Q739" s="2"/>
    </row>
    <row r="740" spans="7:17">
      <c r="G740" s="2"/>
      <c r="Q740" s="2"/>
    </row>
    <row r="741" spans="7:17">
      <c r="G741" s="2"/>
      <c r="Q741" s="2"/>
    </row>
    <row r="742" spans="7:17">
      <c r="G742" s="2"/>
      <c r="Q742" s="2"/>
    </row>
    <row r="743" spans="7:17">
      <c r="G743" s="2"/>
      <c r="Q743" s="2"/>
    </row>
    <row r="744" spans="7:17">
      <c r="G744" s="2"/>
      <c r="Q744" s="2"/>
    </row>
    <row r="745" spans="7:17">
      <c r="G745" s="2"/>
      <c r="Q745" s="2"/>
    </row>
    <row r="746" spans="7:17">
      <c r="G746" s="2"/>
      <c r="Q746" s="2"/>
    </row>
    <row r="747" spans="7:17">
      <c r="G747" s="2"/>
      <c r="Q747" s="2"/>
    </row>
    <row r="748" spans="7:17">
      <c r="G748" s="2"/>
      <c r="Q748" s="2"/>
    </row>
    <row r="749" spans="7:17">
      <c r="G749" s="2"/>
      <c r="Q749" s="2"/>
    </row>
    <row r="750" spans="7:17">
      <c r="G750" s="2"/>
      <c r="Q750" s="2"/>
    </row>
    <row r="751" spans="7:17">
      <c r="G751" s="2"/>
      <c r="Q751" s="2"/>
    </row>
    <row r="752" spans="7:17">
      <c r="G752" s="2"/>
      <c r="Q752" s="2"/>
    </row>
    <row r="753" spans="7:17">
      <c r="G753" s="2"/>
      <c r="Q753" s="2"/>
    </row>
    <row r="754" spans="7:17">
      <c r="G754" s="2"/>
      <c r="Q754" s="2"/>
    </row>
    <row r="755" spans="7:17">
      <c r="G755" s="2"/>
      <c r="Q755" s="2"/>
    </row>
    <row r="756" spans="7:17">
      <c r="G756" s="2"/>
      <c r="Q756" s="2"/>
    </row>
    <row r="757" spans="7:17">
      <c r="G757" s="2"/>
      <c r="Q757" s="2"/>
    </row>
    <row r="758" spans="7:17">
      <c r="G758" s="2"/>
      <c r="Q758" s="2"/>
    </row>
    <row r="759" spans="7:17">
      <c r="G759" s="2"/>
      <c r="Q759" s="2"/>
    </row>
    <row r="760" spans="7:17">
      <c r="G760" s="2"/>
      <c r="Q760" s="2"/>
    </row>
    <row r="761" spans="7:17">
      <c r="G761" s="2"/>
      <c r="Q761" s="2"/>
    </row>
    <row r="762" spans="7:17">
      <c r="G762" s="2"/>
      <c r="Q762" s="2"/>
    </row>
    <row r="763" spans="7:17">
      <c r="G763" s="2"/>
      <c r="Q763" s="2"/>
    </row>
    <row r="764" spans="7:17">
      <c r="G764" s="2"/>
      <c r="Q764" s="2"/>
    </row>
    <row r="765" spans="7:17">
      <c r="G765" s="2"/>
      <c r="Q765" s="2"/>
    </row>
    <row r="766" spans="7:17">
      <c r="G766" s="2"/>
      <c r="Q766" s="2"/>
    </row>
    <row r="767" spans="7:17">
      <c r="G767" s="2"/>
      <c r="Q767" s="2"/>
    </row>
    <row r="768" spans="7:17">
      <c r="G768" s="2"/>
      <c r="Q768" s="2"/>
    </row>
    <row r="769" spans="7:17">
      <c r="G769" s="2"/>
      <c r="Q769" s="2"/>
    </row>
    <row r="770" spans="7:17">
      <c r="G770" s="2"/>
      <c r="Q770" s="2"/>
    </row>
    <row r="771" spans="7:17">
      <c r="G771" s="2"/>
      <c r="Q771" s="2"/>
    </row>
    <row r="772" spans="7:17">
      <c r="G772" s="2"/>
      <c r="Q772" s="2"/>
    </row>
    <row r="773" spans="7:17">
      <c r="G773" s="2"/>
      <c r="Q773" s="2"/>
    </row>
    <row r="774" spans="7:17">
      <c r="G774" s="2"/>
      <c r="Q774" s="2"/>
    </row>
    <row r="775" spans="7:17">
      <c r="G775" s="2"/>
      <c r="Q775" s="2"/>
    </row>
    <row r="776" spans="7:17">
      <c r="G776" s="2"/>
      <c r="Q776" s="2"/>
    </row>
    <row r="777" spans="7:17">
      <c r="G777" s="2"/>
      <c r="Q777" s="2"/>
    </row>
    <row r="778" spans="7:17">
      <c r="G778" s="2"/>
      <c r="Q778" s="2"/>
    </row>
    <row r="779" spans="7:17">
      <c r="G779" s="2"/>
      <c r="Q779" s="2"/>
    </row>
    <row r="780" spans="7:17">
      <c r="G780" s="2"/>
      <c r="Q780" s="2"/>
    </row>
    <row r="781" spans="7:17">
      <c r="G781" s="2"/>
      <c r="Q781" s="2"/>
    </row>
    <row r="782" spans="7:17">
      <c r="G782" s="2"/>
      <c r="Q782" s="2"/>
    </row>
    <row r="783" spans="7:17">
      <c r="G783" s="2"/>
      <c r="Q783" s="2"/>
    </row>
    <row r="784" spans="7:17">
      <c r="G784" s="2"/>
      <c r="Q784" s="2"/>
    </row>
    <row r="785" spans="7:17">
      <c r="G785" s="2"/>
      <c r="Q785" s="2"/>
    </row>
    <row r="786" spans="7:17">
      <c r="G786" s="2"/>
      <c r="Q786" s="2"/>
    </row>
    <row r="787" spans="7:17">
      <c r="G787" s="2"/>
      <c r="Q787" s="2"/>
    </row>
    <row r="788" spans="7:17">
      <c r="G788" s="2"/>
      <c r="Q788" s="2"/>
    </row>
    <row r="789" spans="7:17">
      <c r="G789" s="2"/>
      <c r="Q789" s="2"/>
    </row>
    <row r="790" spans="7:17">
      <c r="G790" s="2"/>
      <c r="Q790" s="2"/>
    </row>
    <row r="791" spans="7:17">
      <c r="G791" s="2"/>
      <c r="Q791" s="2"/>
    </row>
    <row r="792" spans="7:17">
      <c r="G792" s="2"/>
      <c r="Q792" s="2"/>
    </row>
    <row r="793" spans="7:17">
      <c r="G793" s="2"/>
      <c r="Q793" s="2"/>
    </row>
    <row r="794" spans="7:17">
      <c r="G794" s="2"/>
      <c r="Q794" s="2"/>
    </row>
    <row r="795" spans="7:17">
      <c r="G795" s="2"/>
      <c r="Q795" s="2"/>
    </row>
    <row r="796" spans="7:17">
      <c r="G796" s="2"/>
      <c r="Q796" s="2"/>
    </row>
    <row r="797" spans="7:17">
      <c r="G797" s="2"/>
      <c r="Q797" s="2"/>
    </row>
    <row r="798" spans="7:17">
      <c r="G798" s="2"/>
      <c r="Q798" s="2"/>
    </row>
    <row r="799" spans="7:17">
      <c r="G799" s="2"/>
      <c r="Q799" s="2"/>
    </row>
    <row r="800" spans="7:17">
      <c r="G800" s="2"/>
      <c r="Q800" s="2"/>
    </row>
    <row r="801" spans="7:17">
      <c r="G801" s="2"/>
      <c r="Q801" s="2"/>
    </row>
    <row r="802" spans="7:17">
      <c r="G802" s="2"/>
      <c r="Q802" s="2"/>
    </row>
    <row r="803" spans="7:17">
      <c r="G803" s="2"/>
      <c r="Q803" s="2"/>
    </row>
    <row r="804" spans="7:17">
      <c r="G804" s="2"/>
      <c r="Q804" s="2"/>
    </row>
    <row r="805" spans="7:17">
      <c r="G805" s="2"/>
      <c r="Q805" s="2"/>
    </row>
    <row r="806" spans="7:17">
      <c r="G806" s="2"/>
      <c r="Q806" s="2"/>
    </row>
    <row r="807" spans="7:17">
      <c r="G807" s="2"/>
      <c r="Q807" s="2"/>
    </row>
    <row r="808" spans="7:17">
      <c r="G808" s="2"/>
      <c r="Q808" s="2"/>
    </row>
    <row r="809" spans="7:17">
      <c r="G809" s="2"/>
      <c r="Q809" s="2"/>
    </row>
    <row r="810" spans="7:17">
      <c r="G810" s="2"/>
      <c r="Q810" s="2"/>
    </row>
    <row r="811" spans="7:17">
      <c r="G811" s="2"/>
      <c r="Q811" s="2"/>
    </row>
    <row r="812" spans="7:17">
      <c r="G812" s="2"/>
      <c r="Q812" s="2"/>
    </row>
    <row r="813" spans="7:17">
      <c r="G813" s="2"/>
      <c r="Q813" s="2"/>
    </row>
    <row r="814" spans="7:17">
      <c r="G814" s="2"/>
      <c r="Q814" s="2"/>
    </row>
    <row r="815" spans="7:17">
      <c r="G815" s="2"/>
      <c r="Q815" s="2"/>
    </row>
    <row r="816" spans="7:17">
      <c r="G816" s="2"/>
      <c r="Q816" s="2"/>
    </row>
    <row r="817" spans="7:17">
      <c r="G817" s="2"/>
      <c r="Q817" s="2"/>
    </row>
    <row r="818" spans="7:17">
      <c r="G818" s="2"/>
      <c r="Q818" s="2"/>
    </row>
    <row r="819" spans="7:17">
      <c r="G819" s="2"/>
      <c r="Q819" s="2"/>
    </row>
    <row r="820" spans="7:17">
      <c r="G820" s="2"/>
      <c r="Q820" s="2"/>
    </row>
    <row r="821" spans="7:17">
      <c r="G821" s="2"/>
      <c r="Q821" s="2"/>
    </row>
    <row r="822" spans="7:17">
      <c r="G822" s="2"/>
      <c r="Q822" s="2"/>
    </row>
    <row r="823" spans="7:17">
      <c r="G823" s="2"/>
      <c r="Q823" s="2"/>
    </row>
    <row r="824" spans="7:17">
      <c r="G824" s="2"/>
      <c r="Q824" s="2"/>
    </row>
    <row r="825" spans="7:17">
      <c r="G825" s="2"/>
      <c r="Q825" s="2"/>
    </row>
    <row r="826" spans="7:17">
      <c r="G826" s="2"/>
      <c r="Q826" s="2"/>
    </row>
    <row r="827" spans="7:17">
      <c r="G827" s="2"/>
      <c r="Q827" s="2"/>
    </row>
    <row r="828" spans="7:17">
      <c r="G828" s="2"/>
      <c r="Q828" s="2"/>
    </row>
    <row r="829" spans="7:17">
      <c r="G829" s="2"/>
      <c r="Q829" s="2"/>
    </row>
    <row r="830" spans="7:17">
      <c r="G830" s="2"/>
      <c r="Q830" s="2"/>
    </row>
    <row r="831" spans="7:17">
      <c r="G831" s="2"/>
      <c r="Q831" s="2"/>
    </row>
    <row r="832" spans="7:17">
      <c r="G832" s="2"/>
      <c r="Q832" s="2"/>
    </row>
    <row r="833" spans="7:17">
      <c r="G833" s="2"/>
      <c r="Q833" s="2"/>
    </row>
    <row r="834" spans="7:17">
      <c r="G834" s="2"/>
      <c r="Q834" s="2"/>
    </row>
    <row r="835" spans="7:17">
      <c r="G835" s="2"/>
      <c r="Q835" s="2"/>
    </row>
    <row r="836" spans="7:17">
      <c r="G836" s="2"/>
      <c r="Q836" s="2"/>
    </row>
    <row r="837" spans="7:17">
      <c r="G837" s="2"/>
      <c r="Q837" s="2"/>
    </row>
    <row r="838" spans="7:17">
      <c r="G838" s="2"/>
      <c r="Q838" s="2"/>
    </row>
    <row r="839" spans="7:17">
      <c r="G839" s="2"/>
      <c r="Q839" s="2"/>
    </row>
    <row r="840" spans="7:17">
      <c r="G840" s="2"/>
      <c r="Q840" s="2"/>
    </row>
    <row r="841" spans="7:17">
      <c r="G841" s="2"/>
      <c r="Q841" s="2"/>
    </row>
    <row r="842" spans="7:17">
      <c r="G842" s="2"/>
      <c r="Q842" s="2"/>
    </row>
    <row r="843" spans="7:17">
      <c r="G843" s="2"/>
      <c r="Q843" s="2"/>
    </row>
    <row r="844" spans="7:17">
      <c r="G844" s="2"/>
      <c r="Q844" s="2"/>
    </row>
    <row r="845" spans="7:17">
      <c r="G845" s="2"/>
      <c r="Q845" s="2"/>
    </row>
    <row r="846" spans="7:17">
      <c r="G846" s="2"/>
      <c r="Q846" s="2"/>
    </row>
    <row r="847" spans="7:17">
      <c r="G847" s="2"/>
      <c r="Q847" s="2"/>
    </row>
    <row r="848" spans="7:17">
      <c r="G848" s="2"/>
      <c r="Q848" s="2"/>
    </row>
    <row r="849" spans="7:17">
      <c r="G849" s="2"/>
      <c r="Q849" s="2"/>
    </row>
    <row r="850" spans="7:17">
      <c r="G850" s="2"/>
      <c r="Q850" s="2"/>
    </row>
    <row r="851" spans="7:17">
      <c r="G851" s="2"/>
      <c r="Q851" s="2"/>
    </row>
    <row r="852" spans="7:17">
      <c r="G852" s="2"/>
      <c r="Q852" s="2"/>
    </row>
    <row r="853" spans="7:17">
      <c r="G853" s="2"/>
      <c r="Q853" s="2"/>
    </row>
    <row r="854" spans="7:17">
      <c r="G854" s="2"/>
      <c r="Q854" s="2"/>
    </row>
    <row r="855" spans="7:17">
      <c r="G855" s="2"/>
      <c r="Q855" s="2"/>
    </row>
    <row r="856" spans="7:17">
      <c r="G856" s="2"/>
      <c r="Q856" s="2"/>
    </row>
    <row r="857" spans="7:17">
      <c r="G857" s="2"/>
      <c r="Q857" s="2"/>
    </row>
    <row r="858" spans="7:17">
      <c r="G858" s="2"/>
      <c r="Q858" s="2"/>
    </row>
    <row r="859" spans="7:17">
      <c r="G859" s="2"/>
      <c r="Q859" s="2"/>
    </row>
    <row r="860" spans="7:17">
      <c r="G860" s="2"/>
      <c r="Q860" s="2"/>
    </row>
    <row r="861" spans="7:17">
      <c r="G861" s="2"/>
      <c r="Q861" s="2"/>
    </row>
    <row r="862" spans="7:17">
      <c r="G862" s="2"/>
      <c r="Q862" s="2"/>
    </row>
    <row r="863" spans="7:17">
      <c r="G863" s="2"/>
      <c r="Q863" s="2"/>
    </row>
    <row r="864" spans="7:17">
      <c r="G864" s="2"/>
      <c r="Q864" s="2"/>
    </row>
    <row r="865" spans="7:17">
      <c r="G865" s="2"/>
      <c r="Q865" s="2"/>
    </row>
    <row r="866" spans="7:17">
      <c r="G866" s="2"/>
      <c r="Q866" s="2"/>
    </row>
    <row r="867" spans="7:17">
      <c r="G867" s="2"/>
      <c r="Q867" s="2"/>
    </row>
    <row r="868" spans="7:17">
      <c r="G868" s="2"/>
      <c r="Q868" s="2"/>
    </row>
    <row r="869" spans="7:17">
      <c r="G869" s="2"/>
      <c r="Q869" s="2"/>
    </row>
    <row r="870" spans="7:17">
      <c r="G870" s="2"/>
      <c r="Q870" s="2"/>
    </row>
    <row r="871" spans="7:17">
      <c r="G871" s="2"/>
      <c r="Q871" s="2"/>
    </row>
    <row r="872" spans="7:17">
      <c r="G872" s="2"/>
      <c r="Q872" s="2"/>
    </row>
    <row r="873" spans="7:17">
      <c r="G873" s="2"/>
      <c r="Q873" s="2"/>
    </row>
    <row r="874" spans="7:17">
      <c r="G874" s="2"/>
      <c r="Q874" s="2"/>
    </row>
    <row r="875" spans="7:17">
      <c r="G875" s="2"/>
      <c r="Q875" s="2"/>
    </row>
    <row r="876" spans="7:17">
      <c r="G876" s="2"/>
      <c r="Q876" s="2"/>
    </row>
    <row r="877" spans="7:17">
      <c r="G877" s="2"/>
      <c r="Q877" s="2"/>
    </row>
    <row r="878" spans="7:17">
      <c r="G878" s="2"/>
      <c r="Q878" s="2"/>
    </row>
    <row r="879" spans="7:17">
      <c r="G879" s="2"/>
      <c r="Q879" s="2"/>
    </row>
    <row r="880" spans="7:17">
      <c r="G880" s="2"/>
      <c r="Q880" s="2"/>
    </row>
    <row r="881" spans="7:17">
      <c r="G881" s="2"/>
      <c r="Q881" s="2"/>
    </row>
    <row r="882" spans="7:17">
      <c r="G882" s="2"/>
      <c r="Q882" s="2"/>
    </row>
    <row r="883" spans="7:17">
      <c r="G883" s="2"/>
      <c r="Q883" s="2"/>
    </row>
    <row r="884" spans="7:17">
      <c r="G884" s="2"/>
      <c r="Q884" s="2"/>
    </row>
    <row r="885" spans="7:17">
      <c r="G885" s="2"/>
      <c r="Q885" s="2"/>
    </row>
    <row r="886" spans="7:17">
      <c r="G886" s="2"/>
      <c r="Q886" s="2"/>
    </row>
    <row r="887" spans="7:17">
      <c r="G887" s="2"/>
      <c r="Q887" s="2"/>
    </row>
    <row r="888" spans="7:17">
      <c r="G888" s="2"/>
      <c r="Q888" s="2"/>
    </row>
    <row r="889" spans="7:17">
      <c r="G889" s="2"/>
      <c r="Q889" s="2"/>
    </row>
    <row r="890" spans="7:17">
      <c r="G890" s="2"/>
      <c r="Q890" s="2"/>
    </row>
    <row r="891" spans="7:17">
      <c r="G891" s="2"/>
      <c r="Q891" s="2"/>
    </row>
    <row r="892" spans="7:17">
      <c r="G892" s="2"/>
      <c r="Q892" s="2"/>
    </row>
    <row r="893" spans="7:17">
      <c r="G893" s="2"/>
      <c r="Q893" s="2"/>
    </row>
    <row r="894" spans="7:17">
      <c r="G894" s="2"/>
      <c r="Q894" s="2"/>
    </row>
    <row r="895" spans="7:17">
      <c r="G895" s="2"/>
      <c r="Q895" s="2"/>
    </row>
    <row r="896" spans="7:17">
      <c r="G896" s="2"/>
      <c r="Q896" s="2"/>
    </row>
    <row r="897" spans="7:17">
      <c r="G897" s="2"/>
      <c r="Q897" s="2"/>
    </row>
    <row r="898" spans="7:17">
      <c r="G898" s="2"/>
      <c r="Q898" s="2"/>
    </row>
    <row r="899" spans="7:17">
      <c r="G899" s="2"/>
      <c r="Q899" s="2"/>
    </row>
    <row r="900" spans="7:17">
      <c r="G900" s="2"/>
      <c r="Q900" s="2"/>
    </row>
    <row r="901" spans="7:17">
      <c r="G901" s="2"/>
      <c r="Q901" s="2"/>
    </row>
    <row r="902" spans="7:17">
      <c r="G902" s="2"/>
      <c r="Q902" s="2"/>
    </row>
    <row r="903" spans="7:17">
      <c r="G903" s="2"/>
      <c r="Q903" s="2"/>
    </row>
    <row r="904" spans="7:17">
      <c r="G904" s="2"/>
      <c r="Q904" s="2"/>
    </row>
    <row r="905" spans="7:17">
      <c r="G905" s="2"/>
      <c r="Q905" s="2"/>
    </row>
    <row r="906" spans="7:17">
      <c r="G906" s="2"/>
      <c r="Q906" s="2"/>
    </row>
    <row r="907" spans="7:17">
      <c r="G907" s="2"/>
      <c r="Q907" s="2"/>
    </row>
    <row r="908" spans="7:17">
      <c r="G908" s="2"/>
      <c r="Q908" s="2"/>
    </row>
    <row r="909" spans="7:17">
      <c r="G909" s="2"/>
      <c r="Q909" s="2"/>
    </row>
    <row r="910" spans="7:17">
      <c r="G910" s="2"/>
      <c r="Q910" s="2"/>
    </row>
    <row r="911" spans="7:17">
      <c r="G911" s="2"/>
      <c r="Q911" s="2"/>
    </row>
    <row r="912" spans="7:17">
      <c r="G912" s="2"/>
      <c r="Q912" s="2"/>
    </row>
    <row r="913" spans="7:17">
      <c r="G913" s="2"/>
      <c r="Q913" s="2"/>
    </row>
    <row r="914" spans="7:17">
      <c r="G914" s="2"/>
      <c r="Q914" s="2"/>
    </row>
    <row r="915" spans="7:17">
      <c r="G915" s="2"/>
      <c r="Q915" s="2"/>
    </row>
    <row r="916" spans="7:17">
      <c r="G916" s="2"/>
      <c r="Q916" s="2"/>
    </row>
    <row r="917" spans="7:17">
      <c r="G917" s="2"/>
      <c r="Q917" s="2"/>
    </row>
    <row r="918" spans="7:17">
      <c r="G918" s="2"/>
      <c r="Q918" s="2"/>
    </row>
    <row r="919" spans="7:17">
      <c r="G919" s="2"/>
      <c r="Q919" s="2"/>
    </row>
    <row r="920" spans="7:17">
      <c r="G920" s="2"/>
      <c r="Q920" s="2"/>
    </row>
    <row r="921" spans="7:17">
      <c r="G921" s="2"/>
      <c r="Q921" s="2"/>
    </row>
    <row r="922" spans="7:17">
      <c r="G922" s="2"/>
      <c r="Q922" s="2"/>
    </row>
    <row r="923" spans="7:17">
      <c r="G923" s="2"/>
      <c r="Q923" s="2"/>
    </row>
    <row r="924" spans="7:17">
      <c r="G924" s="2"/>
      <c r="Q924" s="2"/>
    </row>
    <row r="925" spans="7:17">
      <c r="G925" s="2"/>
      <c r="Q925" s="2"/>
    </row>
    <row r="926" spans="7:17">
      <c r="G926" s="2"/>
      <c r="Q926" s="2"/>
    </row>
    <row r="927" spans="7:17">
      <c r="G927" s="2"/>
      <c r="Q927" s="2"/>
    </row>
    <row r="928" spans="7:17">
      <c r="G928" s="2"/>
      <c r="Q928" s="2"/>
    </row>
    <row r="929" spans="7:17">
      <c r="G929" s="2"/>
      <c r="Q929" s="2"/>
    </row>
    <row r="930" spans="7:17">
      <c r="G930" s="2"/>
      <c r="Q930" s="2"/>
    </row>
    <row r="931" spans="7:17">
      <c r="G931" s="2"/>
      <c r="Q931" s="2"/>
    </row>
    <row r="932" spans="7:17">
      <c r="G932" s="2"/>
      <c r="Q932" s="2"/>
    </row>
    <row r="933" spans="7:17">
      <c r="G933" s="2"/>
      <c r="Q933" s="2"/>
    </row>
    <row r="934" spans="7:17">
      <c r="G934" s="2"/>
      <c r="Q934" s="2"/>
    </row>
    <row r="935" spans="7:17">
      <c r="G935" s="2"/>
      <c r="Q935" s="2"/>
    </row>
    <row r="936" spans="7:17">
      <c r="G936" s="2"/>
      <c r="Q936" s="2"/>
    </row>
    <row r="937" spans="7:17">
      <c r="G937" s="2"/>
      <c r="Q937" s="2"/>
    </row>
    <row r="938" spans="7:17">
      <c r="G938" s="2"/>
      <c r="Q938" s="2"/>
    </row>
    <row r="939" spans="7:17">
      <c r="G939" s="2"/>
      <c r="Q939" s="2"/>
    </row>
    <row r="940" spans="7:17">
      <c r="G940" s="2"/>
      <c r="Q940" s="2"/>
    </row>
    <row r="941" spans="7:17">
      <c r="G941" s="2"/>
      <c r="Q941" s="2"/>
    </row>
    <row r="942" spans="7:17">
      <c r="G942" s="2"/>
      <c r="Q942" s="2"/>
    </row>
    <row r="943" spans="7:17">
      <c r="G943" s="2"/>
      <c r="Q943" s="2"/>
    </row>
    <row r="944" spans="7:17">
      <c r="G944" s="2"/>
      <c r="Q944" s="2"/>
    </row>
    <row r="945" spans="7:17">
      <c r="G945" s="2"/>
      <c r="Q945" s="2"/>
    </row>
    <row r="946" spans="7:17">
      <c r="G946" s="2"/>
      <c r="Q946" s="2"/>
    </row>
    <row r="947" spans="7:17">
      <c r="G947" s="2"/>
      <c r="Q947" s="2"/>
    </row>
    <row r="948" spans="7:17">
      <c r="G948" s="2"/>
      <c r="Q948" s="2"/>
    </row>
    <row r="949" spans="7:17">
      <c r="G949" s="2"/>
      <c r="Q949" s="2"/>
    </row>
    <row r="950" spans="7:17">
      <c r="G950" s="2"/>
      <c r="Q950" s="2"/>
    </row>
    <row r="951" spans="7:17">
      <c r="G951" s="2"/>
      <c r="Q951" s="2"/>
    </row>
    <row r="952" spans="7:17">
      <c r="G952" s="2"/>
      <c r="Q952" s="2"/>
    </row>
    <row r="953" spans="7:17">
      <c r="G953" s="2"/>
      <c r="Q953" s="2"/>
    </row>
    <row r="954" spans="7:17">
      <c r="G954" s="2"/>
      <c r="Q954" s="2"/>
    </row>
    <row r="955" spans="7:17">
      <c r="G955" s="2"/>
      <c r="Q955" s="2"/>
    </row>
    <row r="956" spans="7:17">
      <c r="G956" s="2"/>
      <c r="Q956" s="2"/>
    </row>
    <row r="957" spans="7:17">
      <c r="G957" s="2"/>
      <c r="Q957" s="2"/>
    </row>
    <row r="958" spans="7:17">
      <c r="G958" s="2"/>
      <c r="Q958" s="2"/>
    </row>
    <row r="959" spans="7:17">
      <c r="G959" s="2"/>
      <c r="Q959" s="2"/>
    </row>
    <row r="960" spans="7:17">
      <c r="G960" s="2"/>
      <c r="Q960" s="2"/>
    </row>
    <row r="961" spans="7:17">
      <c r="G961" s="2"/>
      <c r="Q961" s="2"/>
    </row>
    <row r="962" spans="7:17">
      <c r="G962" s="2"/>
      <c r="Q962" s="2"/>
    </row>
    <row r="963" spans="7:17">
      <c r="G963" s="2"/>
      <c r="Q963" s="2"/>
    </row>
    <row r="964" spans="7:17">
      <c r="G964" s="2"/>
      <c r="Q964" s="2"/>
    </row>
    <row r="965" spans="7:17">
      <c r="G965" s="2"/>
      <c r="Q965" s="2"/>
    </row>
    <row r="966" spans="7:17">
      <c r="G966" s="2"/>
      <c r="Q966" s="2"/>
    </row>
    <row r="967" spans="7:17">
      <c r="G967" s="2"/>
      <c r="Q967" s="2"/>
    </row>
    <row r="968" spans="7:17">
      <c r="G968" s="2"/>
      <c r="Q968" s="2"/>
    </row>
    <row r="969" spans="7:17">
      <c r="G969" s="2"/>
      <c r="Q969" s="2"/>
    </row>
    <row r="970" spans="7:17">
      <c r="G970" s="2"/>
      <c r="Q970" s="2"/>
    </row>
    <row r="971" spans="7:17">
      <c r="G971" s="2"/>
      <c r="Q971" s="2"/>
    </row>
    <row r="972" spans="7:17">
      <c r="G972" s="2"/>
      <c r="Q972" s="2"/>
    </row>
    <row r="973" spans="7:17">
      <c r="G973" s="2"/>
      <c r="Q973" s="2"/>
    </row>
    <row r="974" spans="7:17">
      <c r="G974" s="2"/>
      <c r="Q974" s="2"/>
    </row>
    <row r="975" spans="7:17">
      <c r="G975" s="2"/>
      <c r="Q975" s="2"/>
    </row>
    <row r="976" spans="7:17">
      <c r="G976" s="2"/>
      <c r="Q976" s="2"/>
    </row>
    <row r="977" spans="7:17">
      <c r="G977" s="2"/>
      <c r="Q977" s="2"/>
    </row>
    <row r="978" spans="7:17">
      <c r="G978" s="2"/>
      <c r="Q978" s="2"/>
    </row>
    <row r="979" spans="7:17">
      <c r="G979" s="2"/>
      <c r="Q979" s="2"/>
    </row>
    <row r="980" spans="7:17">
      <c r="G980" s="2"/>
      <c r="Q980" s="2"/>
    </row>
    <row r="981" spans="7:17">
      <c r="G981" s="2"/>
      <c r="Q981" s="2"/>
    </row>
    <row r="982" spans="7:17">
      <c r="G982" s="2"/>
      <c r="Q982" s="2"/>
    </row>
    <row r="983" spans="7:17">
      <c r="G983" s="2"/>
      <c r="Q983" s="2"/>
    </row>
    <row r="984" spans="7:17">
      <c r="G984" s="2"/>
      <c r="Q984" s="2"/>
    </row>
    <row r="985" spans="7:17">
      <c r="G985" s="2"/>
      <c r="Q985" s="2"/>
    </row>
    <row r="986" spans="7:17">
      <c r="G986" s="2"/>
      <c r="Q986" s="2"/>
    </row>
    <row r="987" spans="7:17">
      <c r="G987" s="2"/>
      <c r="Q987" s="2"/>
    </row>
    <row r="988" spans="7:17">
      <c r="G988" s="2"/>
      <c r="Q988" s="2"/>
    </row>
    <row r="989" spans="7:17">
      <c r="G989" s="2"/>
      <c r="Q989" s="2"/>
    </row>
    <row r="990" spans="7:17">
      <c r="G990" s="2"/>
      <c r="Q990" s="2"/>
    </row>
    <row r="991" spans="7:17">
      <c r="G991" s="2"/>
      <c r="Q991" s="2"/>
    </row>
    <row r="992" spans="7:17">
      <c r="G992" s="2"/>
      <c r="Q992" s="2"/>
    </row>
    <row r="993" spans="7:17">
      <c r="G993" s="2"/>
      <c r="Q993" s="2"/>
    </row>
    <row r="994" spans="7:17">
      <c r="G994" s="2"/>
      <c r="Q994" s="2"/>
    </row>
    <row r="995" spans="7:17">
      <c r="G995" s="2"/>
      <c r="Q995" s="2"/>
    </row>
    <row r="996" spans="7:17">
      <c r="G996" s="2"/>
      <c r="Q996" s="2"/>
    </row>
    <row r="997" spans="7:17">
      <c r="G997" s="2"/>
      <c r="Q997" s="2"/>
    </row>
    <row r="998" spans="7:17">
      <c r="G998" s="2"/>
      <c r="Q998" s="2"/>
    </row>
    <row r="999" spans="7:17">
      <c r="G999" s="2"/>
      <c r="Q999" s="2"/>
    </row>
    <row r="1000" spans="7:17">
      <c r="G1000" s="2"/>
      <c r="Q1000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workbookViewId="0">
      <selection activeCell="B1" sqref="B1"/>
    </sheetView>
  </sheetViews>
  <sheetFormatPr defaultRowHeight="15"/>
  <cols>
    <col min="1" max="1" width="9.140625" style="15"/>
    <col min="2" max="4" width="9.140625" style="16"/>
    <col min="6" max="10" width="9.140625" style="13"/>
  </cols>
  <sheetData>
    <row r="1" spans="1:10">
      <c r="A1" s="15">
        <f>'JOIN(many-to-many)'!AA1</f>
        <v>0</v>
      </c>
      <c r="B1" s="15" t="str">
        <f>'JOIN(many-to-many)'!AB1</f>
        <v>Juan</v>
      </c>
      <c r="C1" s="15" t="str">
        <f>'JOIN(many-to-many)'!AC1</f>
        <v>Pérez</v>
      </c>
      <c r="D1" s="15">
        <f>'JOIN(many-to-many)'!AD1</f>
        <v>1500</v>
      </c>
      <c r="E1">
        <f>COUNTIFS($A$1:$A1,$A1,$C$1:$C1,$C1)</f>
        <v>1</v>
      </c>
      <c r="F1" s="13">
        <f t="shared" ref="F1:F64" si="0">IF($E1=1,A1,"")</f>
        <v>0</v>
      </c>
      <c r="G1" s="13" t="str">
        <f t="shared" ref="G1:G64" si="1">IF($E1=1,C1,"")</f>
        <v>Pérez</v>
      </c>
      <c r="H1" s="13">
        <f t="shared" ref="H1:H64" si="2">IF($F1="","",J1/I1)</f>
        <v>1660</v>
      </c>
      <c r="I1" s="13">
        <f t="shared" ref="I1:I64" si="3">IF($F1="","",COUNTIFS($A:$A,$A1,$C:$C,$C1))</f>
        <v>6</v>
      </c>
      <c r="J1" s="13">
        <f t="shared" ref="J1:J64" si="4">IF($F1="","",SUMIFS($D:$D,$A:$A,$A1,$C:$C,$C1))</f>
        <v>9960</v>
      </c>
    </row>
    <row r="2" spans="1:10">
      <c r="A2" s="15">
        <f>'JOIN(many-to-many)'!AA2</f>
        <v>0</v>
      </c>
      <c r="B2" s="15" t="str">
        <f>'JOIN(many-to-many)'!AB2</f>
        <v>Amy</v>
      </c>
      <c r="C2" s="15" t="str">
        <f>'JOIN(many-to-many)'!AC2</f>
        <v>Pérez</v>
      </c>
      <c r="D2" s="15">
        <f>'JOIN(many-to-many)'!AD2</f>
        <v>300</v>
      </c>
      <c r="E2">
        <f>COUNTIFS($A$1:$A2,$A2,$C$1:$C2,$C2)</f>
        <v>2</v>
      </c>
      <c r="F2" s="13" t="str">
        <f t="shared" si="0"/>
        <v/>
      </c>
      <c r="G2" s="13" t="str">
        <f t="shared" si="1"/>
        <v/>
      </c>
      <c r="H2" s="13" t="str">
        <f t="shared" si="2"/>
        <v/>
      </c>
      <c r="I2" s="13" t="str">
        <f t="shared" si="3"/>
        <v/>
      </c>
      <c r="J2" s="13" t="str">
        <f t="shared" si="4"/>
        <v/>
      </c>
    </row>
    <row r="3" spans="1:10">
      <c r="A3" s="15">
        <f>'JOIN(many-to-many)'!AA3</f>
        <v>0</v>
      </c>
      <c r="B3" s="15" t="str">
        <f>'JOIN(many-to-many)'!AB3</f>
        <v>Jo</v>
      </c>
      <c r="C3" s="15" t="str">
        <f>'JOIN(many-to-many)'!AC3</f>
        <v>Pérez</v>
      </c>
      <c r="D3" s="15">
        <f>'JOIN(many-to-many)'!AD3</f>
        <v>2000</v>
      </c>
      <c r="E3">
        <f>COUNTIFS($A$1:$A3,$A3,$C$1:$C3,$C3)</f>
        <v>3</v>
      </c>
      <c r="F3" s="13" t="str">
        <f t="shared" si="0"/>
        <v/>
      </c>
      <c r="G3" s="13" t="str">
        <f t="shared" si="1"/>
        <v/>
      </c>
      <c r="H3" s="13" t="str">
        <f t="shared" si="2"/>
        <v/>
      </c>
      <c r="I3" s="13" t="str">
        <f t="shared" si="3"/>
        <v/>
      </c>
      <c r="J3" s="13" t="str">
        <f t="shared" si="4"/>
        <v/>
      </c>
    </row>
    <row r="4" spans="1:10">
      <c r="A4" s="15">
        <f>'JOIN(many-to-many)'!AA4</f>
        <v>0</v>
      </c>
      <c r="B4" s="15" t="str">
        <f>'JOIN(many-to-many)'!AB4</f>
        <v>Bessie</v>
      </c>
      <c r="C4" s="15" t="str">
        <f>'JOIN(many-to-many)'!AC4</f>
        <v>Pérez</v>
      </c>
      <c r="D4" s="15">
        <f>'JOIN(many-to-many)'!AD4</f>
        <v>1330</v>
      </c>
      <c r="E4">
        <f>COUNTIFS($A$1:$A4,$A4,$C$1:$C4,$C4)</f>
        <v>4</v>
      </c>
      <c r="F4" s="13" t="str">
        <f t="shared" si="0"/>
        <v/>
      </c>
      <c r="G4" s="13" t="str">
        <f t="shared" si="1"/>
        <v/>
      </c>
      <c r="H4" s="13" t="str">
        <f t="shared" si="2"/>
        <v/>
      </c>
      <c r="I4" s="13" t="str">
        <f t="shared" si="3"/>
        <v/>
      </c>
      <c r="J4" s="13" t="str">
        <f t="shared" si="4"/>
        <v/>
      </c>
    </row>
    <row r="5" spans="1:10">
      <c r="A5" s="15">
        <f>'JOIN(many-to-many)'!AA5</f>
        <v>0</v>
      </c>
      <c r="B5" s="15" t="str">
        <f>'JOIN(many-to-many)'!AB5</f>
        <v>Lynn</v>
      </c>
      <c r="C5" s="15" t="str">
        <f>'JOIN(many-to-many)'!AC5</f>
        <v>Pérez</v>
      </c>
      <c r="D5" s="15">
        <f>'JOIN(many-to-many)'!AD5</f>
        <v>2080</v>
      </c>
      <c r="E5">
        <f>COUNTIFS($A$1:$A5,$A5,$C$1:$C5,$C5)</f>
        <v>5</v>
      </c>
      <c r="F5" s="13" t="str">
        <f t="shared" si="0"/>
        <v/>
      </c>
      <c r="G5" s="13" t="str">
        <f t="shared" si="1"/>
        <v/>
      </c>
      <c r="H5" s="13" t="str">
        <f t="shared" si="2"/>
        <v/>
      </c>
      <c r="I5" s="13" t="str">
        <f t="shared" si="3"/>
        <v/>
      </c>
      <c r="J5" s="13" t="str">
        <f t="shared" si="4"/>
        <v/>
      </c>
    </row>
    <row r="6" spans="1:10">
      <c r="A6" s="15">
        <f>'JOIN(many-to-many)'!AA6</f>
        <v>0</v>
      </c>
      <c r="B6" s="15" t="str">
        <f>'JOIN(many-to-many)'!AB6</f>
        <v>Wendy</v>
      </c>
      <c r="C6" s="15" t="str">
        <f>'JOIN(many-to-many)'!AC6</f>
        <v>Pérez</v>
      </c>
      <c r="D6" s="15">
        <f>'JOIN(many-to-many)'!AD6</f>
        <v>2750</v>
      </c>
      <c r="E6">
        <f>COUNTIFS($A$1:$A6,$A6,$C$1:$C6,$C6)</f>
        <v>6</v>
      </c>
      <c r="F6" s="13" t="str">
        <f t="shared" si="0"/>
        <v/>
      </c>
      <c r="G6" s="13" t="str">
        <f t="shared" si="1"/>
        <v/>
      </c>
      <c r="H6" s="13" t="str">
        <f t="shared" si="2"/>
        <v/>
      </c>
      <c r="I6" s="13" t="str">
        <f t="shared" si="3"/>
        <v/>
      </c>
      <c r="J6" s="13" t="str">
        <f t="shared" si="4"/>
        <v/>
      </c>
    </row>
    <row r="7" spans="1:10">
      <c r="A7" s="15">
        <f>'JOIN(many-to-many)'!AA7</f>
        <v>1</v>
      </c>
      <c r="B7" s="15" t="str">
        <f>'JOIN(many-to-many)'!AB7</f>
        <v>Georgia</v>
      </c>
      <c r="C7" s="15" t="str">
        <f>'JOIN(many-to-many)'!AC7</f>
        <v>Nguyen</v>
      </c>
      <c r="D7" s="15">
        <f>'JOIN(many-to-many)'!AD7</f>
        <v>390</v>
      </c>
      <c r="E7">
        <f>COUNTIFS($A$1:$A7,$A7,$C$1:$C7,$C7)</f>
        <v>1</v>
      </c>
      <c r="F7" s="13">
        <f t="shared" si="0"/>
        <v>1</v>
      </c>
      <c r="G7" s="13" t="str">
        <f t="shared" si="1"/>
        <v>Nguyen</v>
      </c>
      <c r="H7" s="13">
        <f t="shared" si="2"/>
        <v>1545</v>
      </c>
      <c r="I7" s="13">
        <f t="shared" si="3"/>
        <v>4</v>
      </c>
      <c r="J7" s="13">
        <f t="shared" si="4"/>
        <v>6180</v>
      </c>
    </row>
    <row r="8" spans="1:10">
      <c r="A8" s="15">
        <f>'JOIN(many-to-many)'!AA8</f>
        <v>1</v>
      </c>
      <c r="B8" s="15" t="str">
        <f>'JOIN(many-to-many)'!AB8</f>
        <v>Frank</v>
      </c>
      <c r="C8" s="15" t="str">
        <f>'JOIN(many-to-many)'!AC8</f>
        <v>Nguyen</v>
      </c>
      <c r="D8" s="15">
        <f>'JOIN(many-to-many)'!AD8</f>
        <v>2340</v>
      </c>
      <c r="E8">
        <f>COUNTIFS($A$1:$A8,$A8,$C$1:$C8,$C8)</f>
        <v>2</v>
      </c>
      <c r="F8" s="13" t="str">
        <f t="shared" si="0"/>
        <v/>
      </c>
      <c r="G8" s="13" t="str">
        <f t="shared" si="1"/>
        <v/>
      </c>
      <c r="H8" s="13" t="str">
        <f t="shared" si="2"/>
        <v/>
      </c>
      <c r="I8" s="13" t="str">
        <f t="shared" si="3"/>
        <v/>
      </c>
      <c r="J8" s="13" t="str">
        <f t="shared" si="4"/>
        <v/>
      </c>
    </row>
    <row r="9" spans="1:10">
      <c r="A9" s="15">
        <f>'JOIN(many-to-many)'!AA9</f>
        <v>1</v>
      </c>
      <c r="B9" s="15" t="str">
        <f>'JOIN(many-to-many)'!AB9</f>
        <v>Tyrone</v>
      </c>
      <c r="C9" s="15" t="str">
        <f>'JOIN(many-to-many)'!AC9</f>
        <v>Nguyen</v>
      </c>
      <c r="D9" s="15">
        <f>'JOIN(many-to-many)'!AD9</f>
        <v>2380</v>
      </c>
      <c r="E9">
        <f>COUNTIFS($A$1:$A9,$A9,$C$1:$C9,$C9)</f>
        <v>3</v>
      </c>
      <c r="F9" s="13" t="str">
        <f t="shared" si="0"/>
        <v/>
      </c>
      <c r="G9" s="13" t="str">
        <f t="shared" si="1"/>
        <v/>
      </c>
      <c r="H9" s="13" t="str">
        <f t="shared" si="2"/>
        <v/>
      </c>
      <c r="I9" s="13" t="str">
        <f t="shared" si="3"/>
        <v/>
      </c>
      <c r="J9" s="13" t="str">
        <f t="shared" si="4"/>
        <v/>
      </c>
    </row>
    <row r="10" spans="1:10">
      <c r="A10" s="15">
        <f>'JOIN(many-to-many)'!AA10</f>
        <v>1</v>
      </c>
      <c r="B10" s="15" t="str">
        <f>'JOIN(many-to-many)'!AB10</f>
        <v>Richard</v>
      </c>
      <c r="C10" s="15" t="str">
        <f>'JOIN(many-to-many)'!AC10</f>
        <v>Nguyen</v>
      </c>
      <c r="D10" s="15">
        <f>'JOIN(many-to-many)'!AD10</f>
        <v>1070</v>
      </c>
      <c r="E10">
        <f>COUNTIFS($A$1:$A10,$A10,$C$1:$C10,$C10)</f>
        <v>4</v>
      </c>
      <c r="F10" s="13" t="str">
        <f t="shared" si="0"/>
        <v/>
      </c>
      <c r="G10" s="13" t="str">
        <f t="shared" si="1"/>
        <v/>
      </c>
      <c r="H10" s="13" t="str">
        <f t="shared" si="2"/>
        <v/>
      </c>
      <c r="I10" s="13" t="str">
        <f t="shared" si="3"/>
        <v/>
      </c>
      <c r="J10" s="13" t="str">
        <f t="shared" si="4"/>
        <v/>
      </c>
    </row>
    <row r="11" spans="1:10">
      <c r="A11" s="15">
        <f>'JOIN(many-to-many)'!AA11</f>
        <v>2</v>
      </c>
      <c r="B11" s="15" t="str">
        <f>'JOIN(many-to-many)'!AB11</f>
        <v>June</v>
      </c>
      <c r="C11" s="15" t="str">
        <f>'JOIN(many-to-many)'!AC11</f>
        <v>Hernández</v>
      </c>
      <c r="D11" s="15">
        <f>'JOIN(many-to-many)'!AD11</f>
        <v>2800</v>
      </c>
      <c r="E11">
        <f>COUNTIFS($A$1:$A11,$A11,$C$1:$C11,$C11)</f>
        <v>1</v>
      </c>
      <c r="F11" s="13">
        <f t="shared" si="0"/>
        <v>2</v>
      </c>
      <c r="G11" s="13" t="str">
        <f t="shared" si="1"/>
        <v>Hernández</v>
      </c>
      <c r="H11" s="13">
        <f t="shared" si="2"/>
        <v>1963.3333333333333</v>
      </c>
      <c r="I11" s="13">
        <f t="shared" si="3"/>
        <v>6</v>
      </c>
      <c r="J11" s="13">
        <f t="shared" si="4"/>
        <v>11780</v>
      </c>
    </row>
    <row r="12" spans="1:10">
      <c r="A12" s="15">
        <f>'JOIN(many-to-many)'!AA12</f>
        <v>2</v>
      </c>
      <c r="B12" s="15" t="str">
        <f>'JOIN(many-to-many)'!AB12</f>
        <v>Andrew</v>
      </c>
      <c r="C12" s="15" t="str">
        <f>'JOIN(many-to-many)'!AC12</f>
        <v>Hernández</v>
      </c>
      <c r="D12" s="15">
        <f>'JOIN(many-to-many)'!AD12</f>
        <v>2890</v>
      </c>
      <c r="E12">
        <f>COUNTIFS($A$1:$A12,$A12,$C$1:$C12,$C12)</f>
        <v>2</v>
      </c>
      <c r="F12" s="13" t="str">
        <f t="shared" si="0"/>
        <v/>
      </c>
      <c r="G12" s="13" t="str">
        <f t="shared" si="1"/>
        <v/>
      </c>
      <c r="H12" s="13" t="str">
        <f t="shared" si="2"/>
        <v/>
      </c>
      <c r="I12" s="13" t="str">
        <f t="shared" si="3"/>
        <v/>
      </c>
      <c r="J12" s="13" t="str">
        <f t="shared" si="4"/>
        <v/>
      </c>
    </row>
    <row r="13" spans="1:10">
      <c r="A13" s="15">
        <f>'JOIN(many-to-many)'!AA13</f>
        <v>2</v>
      </c>
      <c r="B13" s="15" t="str">
        <f>'JOIN(many-to-many)'!AB13</f>
        <v>Elmer</v>
      </c>
      <c r="C13" s="15" t="str">
        <f>'JOIN(many-to-many)'!AC13</f>
        <v>Hernández</v>
      </c>
      <c r="D13" s="15">
        <f>'JOIN(many-to-many)'!AD13</f>
        <v>1160</v>
      </c>
      <c r="E13">
        <f>COUNTIFS($A$1:$A13,$A13,$C$1:$C13,$C13)</f>
        <v>3</v>
      </c>
      <c r="F13" s="13" t="str">
        <f t="shared" si="0"/>
        <v/>
      </c>
      <c r="G13" s="13" t="str">
        <f t="shared" si="1"/>
        <v/>
      </c>
      <c r="H13" s="13" t="str">
        <f t="shared" si="2"/>
        <v/>
      </c>
      <c r="I13" s="13" t="str">
        <f t="shared" si="3"/>
        <v/>
      </c>
      <c r="J13" s="13" t="str">
        <f t="shared" si="4"/>
        <v/>
      </c>
    </row>
    <row r="14" spans="1:10">
      <c r="A14" s="15">
        <f>'JOIN(many-to-many)'!AA14</f>
        <v>2</v>
      </c>
      <c r="B14" s="15" t="str">
        <f>'JOIN(many-to-many)'!AB14</f>
        <v>Geraldine</v>
      </c>
      <c r="C14" s="15" t="str">
        <f>'JOIN(many-to-many)'!AC14</f>
        <v>Hernández</v>
      </c>
      <c r="D14" s="15">
        <f>'JOIN(many-to-many)'!AD14</f>
        <v>1210</v>
      </c>
      <c r="E14">
        <f>COUNTIFS($A$1:$A14,$A14,$C$1:$C14,$C14)</f>
        <v>4</v>
      </c>
      <c r="F14" s="13" t="str">
        <f t="shared" si="0"/>
        <v/>
      </c>
      <c r="G14" s="13" t="str">
        <f t="shared" si="1"/>
        <v/>
      </c>
      <c r="H14" s="13" t="str">
        <f t="shared" si="2"/>
        <v/>
      </c>
      <c r="I14" s="13" t="str">
        <f t="shared" si="3"/>
        <v/>
      </c>
      <c r="J14" s="13" t="str">
        <f t="shared" si="4"/>
        <v/>
      </c>
    </row>
    <row r="15" spans="1:10">
      <c r="A15" s="15">
        <f>'JOIN(many-to-many)'!AA15</f>
        <v>2</v>
      </c>
      <c r="B15" s="15" t="str">
        <f>'JOIN(many-to-many)'!AB15</f>
        <v>Irene</v>
      </c>
      <c r="C15" s="15" t="str">
        <f>'JOIN(many-to-many)'!AC15</f>
        <v>Hernández</v>
      </c>
      <c r="D15" s="15">
        <f>'JOIN(many-to-many)'!AD15</f>
        <v>1310</v>
      </c>
      <c r="E15">
        <f>COUNTIFS($A$1:$A15,$A15,$C$1:$C15,$C15)</f>
        <v>5</v>
      </c>
      <c r="F15" s="13" t="str">
        <f t="shared" si="0"/>
        <v/>
      </c>
      <c r="G15" s="13" t="str">
        <f t="shared" si="1"/>
        <v/>
      </c>
      <c r="H15" s="13" t="str">
        <f t="shared" si="2"/>
        <v/>
      </c>
      <c r="I15" s="13" t="str">
        <f t="shared" si="3"/>
        <v/>
      </c>
      <c r="J15" s="13" t="str">
        <f t="shared" si="4"/>
        <v/>
      </c>
    </row>
    <row r="16" spans="1:10">
      <c r="A16" s="15">
        <f>'JOIN(many-to-many)'!AA16</f>
        <v>2</v>
      </c>
      <c r="B16" s="15" t="str">
        <f>'JOIN(many-to-many)'!AB16</f>
        <v>Matthew</v>
      </c>
      <c r="C16" s="15" t="str">
        <f>'JOIN(many-to-many)'!AC16</f>
        <v>Hernández</v>
      </c>
      <c r="D16" s="15">
        <f>'JOIN(many-to-many)'!AD16</f>
        <v>2410</v>
      </c>
      <c r="E16">
        <f>COUNTIFS($A$1:$A16,$A16,$C$1:$C16,$C16)</f>
        <v>6</v>
      </c>
      <c r="F16" s="13" t="str">
        <f t="shared" si="0"/>
        <v/>
      </c>
      <c r="G16" s="13" t="str">
        <f t="shared" si="1"/>
        <v/>
      </c>
      <c r="H16" s="13" t="str">
        <f t="shared" si="2"/>
        <v/>
      </c>
      <c r="I16" s="13" t="str">
        <f t="shared" si="3"/>
        <v/>
      </c>
      <c r="J16" s="13" t="str">
        <f t="shared" si="4"/>
        <v/>
      </c>
    </row>
    <row r="17" spans="1:10">
      <c r="A17" s="15">
        <f>'JOIN(many-to-many)'!AA17</f>
        <v>3</v>
      </c>
      <c r="B17" s="15" t="str">
        <f>'JOIN(many-to-many)'!AB17</f>
        <v>Kevin</v>
      </c>
      <c r="C17" s="15" t="str">
        <f>'JOIN(many-to-many)'!AC17</f>
        <v>Anderson</v>
      </c>
      <c r="D17" s="15">
        <f>'JOIN(many-to-many)'!AD17</f>
        <v>70</v>
      </c>
      <c r="E17">
        <f>COUNTIFS($A$1:$A17,$A17,$C$1:$C17,$C17)</f>
        <v>1</v>
      </c>
      <c r="F17" s="13">
        <f t="shared" si="0"/>
        <v>3</v>
      </c>
      <c r="G17" s="13" t="str">
        <f t="shared" si="1"/>
        <v>Anderson</v>
      </c>
      <c r="H17" s="13">
        <f t="shared" si="2"/>
        <v>1122</v>
      </c>
      <c r="I17" s="13">
        <f t="shared" si="3"/>
        <v>5</v>
      </c>
      <c r="J17" s="13">
        <f t="shared" si="4"/>
        <v>5610</v>
      </c>
    </row>
    <row r="18" spans="1:10">
      <c r="A18" s="15">
        <f>'JOIN(many-to-many)'!AA18</f>
        <v>3</v>
      </c>
      <c r="B18" s="15" t="str">
        <f>'JOIN(many-to-many)'!AB18</f>
        <v>Mark</v>
      </c>
      <c r="C18" s="15" t="str">
        <f>'JOIN(many-to-many)'!AC18</f>
        <v>Anderson</v>
      </c>
      <c r="D18" s="15">
        <f>'JOIN(many-to-many)'!AD18</f>
        <v>1390</v>
      </c>
      <c r="E18">
        <f>COUNTIFS($A$1:$A18,$A18,$C$1:$C18,$C18)</f>
        <v>2</v>
      </c>
      <c r="F18" s="13" t="str">
        <f t="shared" si="0"/>
        <v/>
      </c>
      <c r="G18" s="13" t="str">
        <f t="shared" si="1"/>
        <v/>
      </c>
      <c r="H18" s="13" t="str">
        <f t="shared" si="2"/>
        <v/>
      </c>
      <c r="I18" s="13" t="str">
        <f t="shared" si="3"/>
        <v/>
      </c>
      <c r="J18" s="13" t="str">
        <f t="shared" si="4"/>
        <v/>
      </c>
    </row>
    <row r="19" spans="1:10">
      <c r="A19" s="15">
        <f>'JOIN(many-to-many)'!AA19</f>
        <v>3</v>
      </c>
      <c r="B19" s="15" t="str">
        <f>'JOIN(many-to-many)'!AB19</f>
        <v>Stacy</v>
      </c>
      <c r="C19" s="15" t="str">
        <f>'JOIN(many-to-many)'!AC19</f>
        <v>Anderson</v>
      </c>
      <c r="D19" s="15">
        <f>'JOIN(many-to-many)'!AD19</f>
        <v>380</v>
      </c>
      <c r="E19">
        <f>COUNTIFS($A$1:$A19,$A19,$C$1:$C19,$C19)</f>
        <v>3</v>
      </c>
      <c r="F19" s="13" t="str">
        <f t="shared" si="0"/>
        <v/>
      </c>
      <c r="G19" s="13" t="str">
        <f t="shared" si="1"/>
        <v/>
      </c>
      <c r="H19" s="13" t="str">
        <f t="shared" si="2"/>
        <v/>
      </c>
      <c r="I19" s="13" t="str">
        <f t="shared" si="3"/>
        <v/>
      </c>
      <c r="J19" s="13" t="str">
        <f t="shared" si="4"/>
        <v/>
      </c>
    </row>
    <row r="20" spans="1:10">
      <c r="A20" s="15">
        <f>'JOIN(many-to-many)'!AA20</f>
        <v>3</v>
      </c>
      <c r="B20" s="15" t="str">
        <f>'JOIN(many-to-many)'!AB20</f>
        <v>Pauline</v>
      </c>
      <c r="C20" s="15" t="str">
        <f>'JOIN(many-to-many)'!AC20</f>
        <v>Anderson</v>
      </c>
      <c r="D20" s="15">
        <f>'JOIN(many-to-many)'!AD20</f>
        <v>2490</v>
      </c>
      <c r="E20">
        <f>COUNTIFS($A$1:$A20,$A20,$C$1:$C20,$C20)</f>
        <v>4</v>
      </c>
      <c r="F20" s="13" t="str">
        <f t="shared" si="0"/>
        <v/>
      </c>
      <c r="G20" s="13" t="str">
        <f t="shared" si="1"/>
        <v/>
      </c>
      <c r="H20" s="13" t="str">
        <f t="shared" si="2"/>
        <v/>
      </c>
      <c r="I20" s="13" t="str">
        <f t="shared" si="3"/>
        <v/>
      </c>
      <c r="J20" s="13" t="str">
        <f t="shared" si="4"/>
        <v/>
      </c>
    </row>
    <row r="21" spans="1:10">
      <c r="A21" s="15">
        <f>'JOIN(many-to-many)'!AA21</f>
        <v>3</v>
      </c>
      <c r="B21" s="15" t="str">
        <f>'JOIN(many-to-many)'!AB21</f>
        <v>Stella</v>
      </c>
      <c r="C21" s="15" t="str">
        <f>'JOIN(many-to-many)'!AC21</f>
        <v>Anderson</v>
      </c>
      <c r="D21" s="15">
        <f>'JOIN(many-to-many)'!AD21</f>
        <v>1280</v>
      </c>
      <c r="E21">
        <f>COUNTIFS($A$1:$A21,$A21,$C$1:$C21,$C21)</f>
        <v>5</v>
      </c>
      <c r="F21" s="13" t="str">
        <f t="shared" si="0"/>
        <v/>
      </c>
      <c r="G21" s="13" t="str">
        <f t="shared" si="1"/>
        <v/>
      </c>
      <c r="H21" s="13" t="str">
        <f t="shared" si="2"/>
        <v/>
      </c>
      <c r="I21" s="13" t="str">
        <f t="shared" si="3"/>
        <v/>
      </c>
      <c r="J21" s="13" t="str">
        <f t="shared" si="4"/>
        <v/>
      </c>
    </row>
    <row r="22" spans="1:10">
      <c r="A22" s="15">
        <f>'JOIN(many-to-many)'!AA22</f>
        <v>4</v>
      </c>
      <c r="B22" s="15" t="str">
        <f>'JOIN(many-to-many)'!AB22</f>
        <v>Aaron</v>
      </c>
      <c r="C22" s="15" t="str">
        <f>'JOIN(many-to-many)'!AC22</f>
        <v>Murphy</v>
      </c>
      <c r="D22" s="15">
        <f>'JOIN(many-to-many)'!AD22</f>
        <v>1770</v>
      </c>
      <c r="E22">
        <f>COUNTIFS($A$1:$A22,$A22,$C$1:$C22,$C22)</f>
        <v>1</v>
      </c>
      <c r="F22" s="13">
        <f t="shared" si="0"/>
        <v>4</v>
      </c>
      <c r="G22" s="13" t="str">
        <f t="shared" si="1"/>
        <v>Murphy</v>
      </c>
      <c r="H22" s="13">
        <f t="shared" si="2"/>
        <v>1438</v>
      </c>
      <c r="I22" s="13">
        <f t="shared" si="3"/>
        <v>5</v>
      </c>
      <c r="J22" s="13">
        <f t="shared" si="4"/>
        <v>7190</v>
      </c>
    </row>
    <row r="23" spans="1:10">
      <c r="A23" s="15">
        <f>'JOIN(many-to-many)'!AA23</f>
        <v>4</v>
      </c>
      <c r="B23" s="15" t="str">
        <f>'JOIN(many-to-many)'!AB23</f>
        <v>Denise</v>
      </c>
      <c r="C23" s="15" t="str">
        <f>'JOIN(many-to-many)'!AC23</f>
        <v>Murphy</v>
      </c>
      <c r="D23" s="15">
        <f>'JOIN(many-to-many)'!AD23</f>
        <v>370</v>
      </c>
      <c r="E23">
        <f>COUNTIFS($A$1:$A23,$A23,$C$1:$C23,$C23)</f>
        <v>2</v>
      </c>
      <c r="F23" s="13" t="str">
        <f t="shared" si="0"/>
        <v/>
      </c>
      <c r="G23" s="13" t="str">
        <f t="shared" si="1"/>
        <v/>
      </c>
      <c r="H23" s="13" t="str">
        <f t="shared" si="2"/>
        <v/>
      </c>
      <c r="I23" s="13" t="str">
        <f t="shared" si="3"/>
        <v/>
      </c>
      <c r="J23" s="13" t="str">
        <f t="shared" si="4"/>
        <v/>
      </c>
    </row>
    <row r="24" spans="1:10">
      <c r="A24" s="15">
        <f>'JOIN(many-to-many)'!AA24</f>
        <v>4</v>
      </c>
      <c r="B24" s="15" t="str">
        <f>'JOIN(many-to-many)'!AB24</f>
        <v>Tammy</v>
      </c>
      <c r="C24" s="15" t="str">
        <f>'JOIN(many-to-many)'!AC24</f>
        <v>Murphy</v>
      </c>
      <c r="D24" s="15">
        <f>'JOIN(many-to-many)'!AD24</f>
        <v>1280</v>
      </c>
      <c r="E24">
        <f>COUNTIFS($A$1:$A24,$A24,$C$1:$C24,$C24)</f>
        <v>3</v>
      </c>
      <c r="F24" s="13" t="str">
        <f t="shared" si="0"/>
        <v/>
      </c>
      <c r="G24" s="13" t="str">
        <f t="shared" si="1"/>
        <v/>
      </c>
      <c r="H24" s="13" t="str">
        <f t="shared" si="2"/>
        <v/>
      </c>
      <c r="I24" s="13" t="str">
        <f t="shared" si="3"/>
        <v/>
      </c>
      <c r="J24" s="13" t="str">
        <f t="shared" si="4"/>
        <v/>
      </c>
    </row>
    <row r="25" spans="1:10">
      <c r="A25" s="15">
        <f>'JOIN(many-to-many)'!AA25</f>
        <v>4</v>
      </c>
      <c r="B25" s="15" t="str">
        <f>'JOIN(many-to-many)'!AB25</f>
        <v>Debbie</v>
      </c>
      <c r="C25" s="15" t="str">
        <f>'JOIN(many-to-many)'!AC25</f>
        <v>Murphy</v>
      </c>
      <c r="D25" s="15">
        <f>'JOIN(many-to-many)'!AD25</f>
        <v>2380</v>
      </c>
      <c r="E25">
        <f>COUNTIFS($A$1:$A25,$A25,$C$1:$C25,$C25)</f>
        <v>4</v>
      </c>
      <c r="F25" s="13" t="str">
        <f t="shared" si="0"/>
        <v/>
      </c>
      <c r="G25" s="13" t="str">
        <f t="shared" si="1"/>
        <v/>
      </c>
      <c r="H25" s="13" t="str">
        <f t="shared" si="2"/>
        <v/>
      </c>
      <c r="I25" s="13" t="str">
        <f t="shared" si="3"/>
        <v/>
      </c>
      <c r="J25" s="13" t="str">
        <f t="shared" si="4"/>
        <v/>
      </c>
    </row>
    <row r="26" spans="1:10">
      <c r="A26" s="15">
        <f>'JOIN(many-to-many)'!AA26</f>
        <v>4</v>
      </c>
      <c r="B26" s="15" t="str">
        <f>'JOIN(many-to-many)'!AB26</f>
        <v>Willie</v>
      </c>
      <c r="C26" s="15" t="str">
        <f>'JOIN(many-to-many)'!AC26</f>
        <v>Murphy</v>
      </c>
      <c r="D26" s="15">
        <f>'JOIN(many-to-many)'!AD26</f>
        <v>1390</v>
      </c>
      <c r="E26">
        <f>COUNTIFS($A$1:$A26,$A26,$C$1:$C26,$C26)</f>
        <v>5</v>
      </c>
      <c r="F26" s="13" t="str">
        <f t="shared" si="0"/>
        <v/>
      </c>
      <c r="G26" s="13" t="str">
        <f t="shared" si="1"/>
        <v/>
      </c>
      <c r="H26" s="13" t="str">
        <f t="shared" si="2"/>
        <v/>
      </c>
      <c r="I26" s="13" t="str">
        <f t="shared" si="3"/>
        <v/>
      </c>
      <c r="J26" s="13" t="str">
        <f t="shared" si="4"/>
        <v/>
      </c>
    </row>
    <row r="27" spans="1:10">
      <c r="A27" s="15">
        <f>'JOIN(many-to-many)'!AA27</f>
        <v>5</v>
      </c>
      <c r="B27" s="15" t="str">
        <f>'JOIN(many-to-many)'!AB27</f>
        <v>Ida</v>
      </c>
      <c r="C27" s="15" t="str">
        <f>'JOIN(many-to-many)'!AC27</f>
        <v>Cook</v>
      </c>
      <c r="D27" s="15">
        <f>'JOIN(many-to-many)'!AD27</f>
        <v>80</v>
      </c>
      <c r="E27">
        <f>COUNTIFS($A$1:$A27,$A27,$C$1:$C27,$C27)</f>
        <v>1</v>
      </c>
      <c r="F27" s="13">
        <f t="shared" si="0"/>
        <v>5</v>
      </c>
      <c r="G27" s="13" t="str">
        <f t="shared" si="1"/>
        <v>Cook</v>
      </c>
      <c r="H27" s="13">
        <f t="shared" si="2"/>
        <v>1748.3333333333333</v>
      </c>
      <c r="I27" s="13">
        <f t="shared" si="3"/>
        <v>6</v>
      </c>
      <c r="J27" s="13">
        <f t="shared" si="4"/>
        <v>10490</v>
      </c>
    </row>
    <row r="28" spans="1:10">
      <c r="A28" s="15">
        <f>'JOIN(many-to-many)'!AA28</f>
        <v>5</v>
      </c>
      <c r="B28" s="15" t="str">
        <f>'JOIN(many-to-many)'!AB28</f>
        <v>Kevin</v>
      </c>
      <c r="C28" s="15" t="str">
        <f>'JOIN(many-to-many)'!AC28</f>
        <v>Cook</v>
      </c>
      <c r="D28" s="15">
        <f>'JOIN(many-to-many)'!AD28</f>
        <v>2580</v>
      </c>
      <c r="E28">
        <f>COUNTIFS($A$1:$A28,$A28,$C$1:$C28,$C28)</f>
        <v>2</v>
      </c>
      <c r="F28" s="13" t="str">
        <f t="shared" si="0"/>
        <v/>
      </c>
      <c r="G28" s="13" t="str">
        <f t="shared" si="1"/>
        <v/>
      </c>
      <c r="H28" s="13" t="str">
        <f t="shared" si="2"/>
        <v/>
      </c>
      <c r="I28" s="13" t="str">
        <f t="shared" si="3"/>
        <v/>
      </c>
      <c r="J28" s="13" t="str">
        <f t="shared" si="4"/>
        <v/>
      </c>
    </row>
    <row r="29" spans="1:10">
      <c r="A29" s="15">
        <f>'JOIN(many-to-many)'!AA29</f>
        <v>5</v>
      </c>
      <c r="B29" s="15" t="str">
        <f>'JOIN(many-to-many)'!AB29</f>
        <v>Sara</v>
      </c>
      <c r="C29" s="15" t="str">
        <f>'JOIN(many-to-many)'!AC29</f>
        <v>Cook</v>
      </c>
      <c r="D29" s="15">
        <f>'JOIN(many-to-many)'!AD29</f>
        <v>2290</v>
      </c>
      <c r="E29">
        <f>COUNTIFS($A$1:$A29,$A29,$C$1:$C29,$C29)</f>
        <v>3</v>
      </c>
      <c r="F29" s="13" t="str">
        <f t="shared" si="0"/>
        <v/>
      </c>
      <c r="G29" s="13" t="str">
        <f t="shared" si="1"/>
        <v/>
      </c>
      <c r="H29" s="13" t="str">
        <f t="shared" si="2"/>
        <v/>
      </c>
      <c r="I29" s="13" t="str">
        <f t="shared" si="3"/>
        <v/>
      </c>
      <c r="J29" s="13" t="str">
        <f t="shared" si="4"/>
        <v/>
      </c>
    </row>
    <row r="30" spans="1:10">
      <c r="A30" s="15">
        <f>'JOIN(many-to-many)'!AA30</f>
        <v>5</v>
      </c>
      <c r="B30" s="15" t="str">
        <f>'JOIN(many-to-many)'!AB30</f>
        <v>Jim</v>
      </c>
      <c r="C30" s="15" t="str">
        <f>'JOIN(many-to-many)'!AC30</f>
        <v>Cook</v>
      </c>
      <c r="D30" s="15">
        <f>'JOIN(many-to-many)'!AD30</f>
        <v>2000</v>
      </c>
      <c r="E30">
        <f>COUNTIFS($A$1:$A30,$A30,$C$1:$C30,$C30)</f>
        <v>4</v>
      </c>
      <c r="F30" s="13" t="str">
        <f t="shared" si="0"/>
        <v/>
      </c>
      <c r="G30" s="13" t="str">
        <f t="shared" si="1"/>
        <v/>
      </c>
      <c r="H30" s="13" t="str">
        <f t="shared" si="2"/>
        <v/>
      </c>
      <c r="I30" s="13" t="str">
        <f t="shared" si="3"/>
        <v/>
      </c>
      <c r="J30" s="13" t="str">
        <f t="shared" si="4"/>
        <v/>
      </c>
    </row>
    <row r="31" spans="1:10">
      <c r="A31" s="15">
        <f>'JOIN(many-to-many)'!AA31</f>
        <v>5</v>
      </c>
      <c r="B31" s="15" t="str">
        <f>'JOIN(many-to-many)'!AB31</f>
        <v>Jamie</v>
      </c>
      <c r="C31" s="15" t="str">
        <f>'JOIN(many-to-many)'!AC31</f>
        <v>Cook</v>
      </c>
      <c r="D31" s="15">
        <f>'JOIN(many-to-many)'!AD31</f>
        <v>860</v>
      </c>
      <c r="E31">
        <f>COUNTIFS($A$1:$A31,$A31,$C$1:$C31,$C31)</f>
        <v>5</v>
      </c>
      <c r="F31" s="13" t="str">
        <f t="shared" si="0"/>
        <v/>
      </c>
      <c r="G31" s="13" t="str">
        <f t="shared" si="1"/>
        <v/>
      </c>
      <c r="H31" s="13" t="str">
        <f t="shared" si="2"/>
        <v/>
      </c>
      <c r="I31" s="13" t="str">
        <f t="shared" si="3"/>
        <v/>
      </c>
      <c r="J31" s="13" t="str">
        <f t="shared" si="4"/>
        <v/>
      </c>
    </row>
    <row r="32" spans="1:10">
      <c r="A32" s="15">
        <f>'JOIN(many-to-many)'!AA32</f>
        <v>5</v>
      </c>
      <c r="B32" s="15" t="str">
        <f>'JOIN(many-to-many)'!AB32</f>
        <v>Sandra</v>
      </c>
      <c r="C32" s="15" t="str">
        <f>'JOIN(many-to-many)'!AC32</f>
        <v>Cook</v>
      </c>
      <c r="D32" s="15">
        <f>'JOIN(many-to-many)'!AD32</f>
        <v>2680</v>
      </c>
      <c r="E32">
        <f>COUNTIFS($A$1:$A32,$A32,$C$1:$C32,$C32)</f>
        <v>6</v>
      </c>
      <c r="F32" s="13" t="str">
        <f t="shared" si="0"/>
        <v/>
      </c>
      <c r="G32" s="13" t="str">
        <f t="shared" si="1"/>
        <v/>
      </c>
      <c r="H32" s="13" t="str">
        <f t="shared" si="2"/>
        <v/>
      </c>
      <c r="I32" s="13" t="str">
        <f t="shared" si="3"/>
        <v/>
      </c>
      <c r="J32" s="13" t="str">
        <f t="shared" si="4"/>
        <v/>
      </c>
    </row>
    <row r="33" spans="1:10">
      <c r="A33" s="15">
        <f>'JOIN(many-to-many)'!AA33</f>
        <v>6</v>
      </c>
      <c r="B33" s="15" t="str">
        <f>'JOIN(many-to-many)'!AB33</f>
        <v>Christopher</v>
      </c>
      <c r="C33" s="15" t="str">
        <f>'JOIN(many-to-many)'!AC33</f>
        <v>Butler</v>
      </c>
      <c r="D33" s="15">
        <f>'JOIN(many-to-many)'!AD33</f>
        <v>1760</v>
      </c>
      <c r="E33">
        <f>COUNTIFS($A$1:$A33,$A33,$C$1:$C33,$C33)</f>
        <v>1</v>
      </c>
      <c r="F33" s="13">
        <f t="shared" si="0"/>
        <v>6</v>
      </c>
      <c r="G33" s="13" t="str">
        <f t="shared" si="1"/>
        <v>Butler</v>
      </c>
      <c r="H33" s="13">
        <f t="shared" si="2"/>
        <v>1684.2857142857142</v>
      </c>
      <c r="I33" s="13">
        <f t="shared" si="3"/>
        <v>7</v>
      </c>
      <c r="J33" s="13">
        <f t="shared" si="4"/>
        <v>11790</v>
      </c>
    </row>
    <row r="34" spans="1:10">
      <c r="A34" s="15">
        <f>'JOIN(many-to-many)'!AA34</f>
        <v>6</v>
      </c>
      <c r="B34" s="15" t="str">
        <f>'JOIN(many-to-many)'!AB34</f>
        <v>Joan</v>
      </c>
      <c r="C34" s="15" t="str">
        <f>'JOIN(many-to-many)'!AC34</f>
        <v>Butler</v>
      </c>
      <c r="D34" s="15">
        <f>'JOIN(many-to-many)'!AD34</f>
        <v>860</v>
      </c>
      <c r="E34">
        <f>COUNTIFS($A$1:$A34,$A34,$C$1:$C34,$C34)</f>
        <v>2</v>
      </c>
      <c r="F34" s="13" t="str">
        <f t="shared" si="0"/>
        <v/>
      </c>
      <c r="G34" s="13" t="str">
        <f t="shared" si="1"/>
        <v/>
      </c>
      <c r="H34" s="13" t="str">
        <f t="shared" si="2"/>
        <v/>
      </c>
      <c r="I34" s="13" t="str">
        <f t="shared" si="3"/>
        <v/>
      </c>
      <c r="J34" s="13" t="str">
        <f t="shared" si="4"/>
        <v/>
      </c>
    </row>
    <row r="35" spans="1:10">
      <c r="A35" s="15">
        <f>'JOIN(many-to-many)'!AA35</f>
        <v>6</v>
      </c>
      <c r="B35" s="15" t="str">
        <f>'JOIN(many-to-many)'!AB35</f>
        <v>Kelly</v>
      </c>
      <c r="C35" s="15" t="str">
        <f>'JOIN(many-to-many)'!AC35</f>
        <v>Butler</v>
      </c>
      <c r="D35" s="15">
        <f>'JOIN(many-to-many)'!AD35</f>
        <v>2510</v>
      </c>
      <c r="E35">
        <f>COUNTIFS($A$1:$A35,$A35,$C$1:$C35,$C35)</f>
        <v>3</v>
      </c>
      <c r="F35" s="13" t="str">
        <f t="shared" si="0"/>
        <v/>
      </c>
      <c r="G35" s="13" t="str">
        <f t="shared" si="1"/>
        <v/>
      </c>
      <c r="H35" s="13" t="str">
        <f t="shared" si="2"/>
        <v/>
      </c>
      <c r="I35" s="13" t="str">
        <f t="shared" si="3"/>
        <v/>
      </c>
      <c r="J35" s="13" t="str">
        <f t="shared" si="4"/>
        <v/>
      </c>
    </row>
    <row r="36" spans="1:10">
      <c r="A36" s="15">
        <f>'JOIN(many-to-many)'!AA36</f>
        <v>6</v>
      </c>
      <c r="B36" s="15" t="str">
        <f>'JOIN(many-to-many)'!AB36</f>
        <v>Ella</v>
      </c>
      <c r="C36" s="15" t="str">
        <f>'JOIN(many-to-many)'!AC36</f>
        <v>Butler</v>
      </c>
      <c r="D36" s="15">
        <f>'JOIN(many-to-many)'!AD36</f>
        <v>1120</v>
      </c>
      <c r="E36">
        <f>COUNTIFS($A$1:$A36,$A36,$C$1:$C36,$C36)</f>
        <v>4</v>
      </c>
      <c r="F36" s="13" t="str">
        <f t="shared" si="0"/>
        <v/>
      </c>
      <c r="G36" s="13" t="str">
        <f t="shared" si="1"/>
        <v/>
      </c>
      <c r="H36" s="13" t="str">
        <f t="shared" si="2"/>
        <v/>
      </c>
      <c r="I36" s="13" t="str">
        <f t="shared" si="3"/>
        <v/>
      </c>
      <c r="J36" s="13" t="str">
        <f t="shared" si="4"/>
        <v/>
      </c>
    </row>
    <row r="37" spans="1:10">
      <c r="A37" s="15">
        <f>'JOIN(many-to-many)'!AA37</f>
        <v>6</v>
      </c>
      <c r="B37" s="15" t="str">
        <f>'JOIN(many-to-many)'!AB37</f>
        <v>Katie</v>
      </c>
      <c r="C37" s="15" t="str">
        <f>'JOIN(many-to-many)'!AC37</f>
        <v>Butler</v>
      </c>
      <c r="D37" s="15">
        <f>'JOIN(many-to-many)'!AD37</f>
        <v>2090</v>
      </c>
      <c r="E37">
        <f>COUNTIFS($A$1:$A37,$A37,$C$1:$C37,$C37)</f>
        <v>5</v>
      </c>
      <c r="F37" s="13" t="str">
        <f t="shared" si="0"/>
        <v/>
      </c>
      <c r="G37" s="13" t="str">
        <f t="shared" si="1"/>
        <v/>
      </c>
      <c r="H37" s="13" t="str">
        <f t="shared" si="2"/>
        <v/>
      </c>
      <c r="I37" s="13" t="str">
        <f t="shared" si="3"/>
        <v/>
      </c>
      <c r="J37" s="13" t="str">
        <f t="shared" si="4"/>
        <v/>
      </c>
    </row>
    <row r="38" spans="1:10">
      <c r="A38" s="15">
        <f>'JOIN(many-to-many)'!AA38</f>
        <v>6</v>
      </c>
      <c r="B38" s="15" t="str">
        <f>'JOIN(many-to-many)'!AB38</f>
        <v>Bruce</v>
      </c>
      <c r="C38" s="15" t="str">
        <f>'JOIN(many-to-many)'!AC38</f>
        <v>Butler</v>
      </c>
      <c r="D38" s="15">
        <f>'JOIN(many-to-many)'!AD38</f>
        <v>2700</v>
      </c>
      <c r="E38">
        <f>COUNTIFS($A$1:$A38,$A38,$C$1:$C38,$C38)</f>
        <v>6</v>
      </c>
      <c r="F38" s="13" t="str">
        <f t="shared" si="0"/>
        <v/>
      </c>
      <c r="G38" s="13" t="str">
        <f t="shared" si="1"/>
        <v/>
      </c>
      <c r="H38" s="13" t="str">
        <f t="shared" si="2"/>
        <v/>
      </c>
      <c r="I38" s="13" t="str">
        <f t="shared" si="3"/>
        <v/>
      </c>
      <c r="J38" s="13" t="str">
        <f t="shared" si="4"/>
        <v/>
      </c>
    </row>
    <row r="39" spans="1:10">
      <c r="A39" s="15">
        <f>'JOIN(many-to-many)'!AA39</f>
        <v>6</v>
      </c>
      <c r="B39" s="15" t="str">
        <f>'JOIN(many-to-many)'!AB39</f>
        <v>Yolanda</v>
      </c>
      <c r="C39" s="15" t="str">
        <f>'JOIN(many-to-many)'!AC39</f>
        <v>Butler</v>
      </c>
      <c r="D39" s="15">
        <f>'JOIN(many-to-many)'!AD39</f>
        <v>750</v>
      </c>
      <c r="E39">
        <f>COUNTIFS($A$1:$A39,$A39,$C$1:$C39,$C39)</f>
        <v>7</v>
      </c>
      <c r="F39" s="13" t="str">
        <f t="shared" si="0"/>
        <v/>
      </c>
      <c r="G39" s="13" t="str">
        <f t="shared" si="1"/>
        <v/>
      </c>
      <c r="H39" s="13" t="str">
        <f t="shared" si="2"/>
        <v/>
      </c>
      <c r="I39" s="13" t="str">
        <f t="shared" si="3"/>
        <v/>
      </c>
      <c r="J39" s="13" t="str">
        <f t="shared" si="4"/>
        <v/>
      </c>
    </row>
    <row r="40" spans="1:10">
      <c r="A40" s="15">
        <f>'JOIN(many-to-many)'!AA40</f>
        <v>7</v>
      </c>
      <c r="B40" s="15" t="str">
        <f>'JOIN(many-to-many)'!AB40</f>
        <v>Ray</v>
      </c>
      <c r="C40" s="15" t="str">
        <f>'JOIN(many-to-many)'!AC40</f>
        <v>Jenkins</v>
      </c>
      <c r="D40" s="15">
        <f>'JOIN(many-to-many)'!AD40</f>
        <v>450</v>
      </c>
      <c r="E40">
        <f>COUNTIFS($A$1:$A40,$A40,$C$1:$C40,$C40)</f>
        <v>1</v>
      </c>
      <c r="F40" s="13">
        <f t="shared" si="0"/>
        <v>7</v>
      </c>
      <c r="G40" s="13" t="str">
        <f t="shared" si="1"/>
        <v>Jenkins</v>
      </c>
      <c r="H40" s="13">
        <f t="shared" si="2"/>
        <v>1753.3333333333333</v>
      </c>
      <c r="I40" s="13">
        <f t="shared" si="3"/>
        <v>6</v>
      </c>
      <c r="J40" s="13">
        <f t="shared" si="4"/>
        <v>10520</v>
      </c>
    </row>
    <row r="41" spans="1:10">
      <c r="A41" s="15">
        <f>'JOIN(many-to-many)'!AA41</f>
        <v>7</v>
      </c>
      <c r="B41" s="15" t="str">
        <f>'JOIN(many-to-many)'!AB41</f>
        <v>Virginia</v>
      </c>
      <c r="C41" s="15" t="str">
        <f>'JOIN(many-to-many)'!AC41</f>
        <v>Jenkins</v>
      </c>
      <c r="D41" s="15">
        <f>'JOIN(many-to-many)'!AD41</f>
        <v>2490</v>
      </c>
      <c r="E41">
        <f>COUNTIFS($A$1:$A41,$A41,$C$1:$C41,$C41)</f>
        <v>2</v>
      </c>
      <c r="F41" s="13" t="str">
        <f t="shared" si="0"/>
        <v/>
      </c>
      <c r="G41" s="13" t="str">
        <f t="shared" si="1"/>
        <v/>
      </c>
      <c r="H41" s="13" t="str">
        <f t="shared" si="2"/>
        <v/>
      </c>
      <c r="I41" s="13" t="str">
        <f t="shared" si="3"/>
        <v/>
      </c>
      <c r="J41" s="13" t="str">
        <f t="shared" si="4"/>
        <v/>
      </c>
    </row>
    <row r="42" spans="1:10">
      <c r="A42" s="15">
        <f>'JOIN(many-to-many)'!AA42</f>
        <v>7</v>
      </c>
      <c r="B42" s="15" t="str">
        <f>'JOIN(many-to-many)'!AB42</f>
        <v>Tammy</v>
      </c>
      <c r="C42" s="15" t="str">
        <f>'JOIN(many-to-many)'!AC42</f>
        <v>Jenkins</v>
      </c>
      <c r="D42" s="15">
        <f>'JOIN(many-to-many)'!AD42</f>
        <v>2890</v>
      </c>
      <c r="E42">
        <f>COUNTIFS($A$1:$A42,$A42,$C$1:$C42,$C42)</f>
        <v>3</v>
      </c>
      <c r="F42" s="13" t="str">
        <f t="shared" si="0"/>
        <v/>
      </c>
      <c r="G42" s="13" t="str">
        <f t="shared" si="1"/>
        <v/>
      </c>
      <c r="H42" s="13" t="str">
        <f t="shared" si="2"/>
        <v/>
      </c>
      <c r="I42" s="13" t="str">
        <f t="shared" si="3"/>
        <v/>
      </c>
      <c r="J42" s="13" t="str">
        <f t="shared" si="4"/>
        <v/>
      </c>
    </row>
    <row r="43" spans="1:10">
      <c r="A43" s="15">
        <f>'JOIN(many-to-many)'!AA43</f>
        <v>7</v>
      </c>
      <c r="B43" s="15" t="str">
        <f>'JOIN(many-to-many)'!AB43</f>
        <v>Scott</v>
      </c>
      <c r="C43" s="15" t="str">
        <f>'JOIN(many-to-many)'!AC43</f>
        <v>Jenkins</v>
      </c>
      <c r="D43" s="15">
        <f>'JOIN(many-to-many)'!AD43</f>
        <v>1100</v>
      </c>
      <c r="E43">
        <f>COUNTIFS($A$1:$A43,$A43,$C$1:$C43,$C43)</f>
        <v>4</v>
      </c>
      <c r="F43" s="13" t="str">
        <f t="shared" si="0"/>
        <v/>
      </c>
      <c r="G43" s="13" t="str">
        <f t="shared" si="1"/>
        <v/>
      </c>
      <c r="H43" s="13" t="str">
        <f t="shared" si="2"/>
        <v/>
      </c>
      <c r="I43" s="13" t="str">
        <f t="shared" si="3"/>
        <v/>
      </c>
      <c r="J43" s="13" t="str">
        <f t="shared" si="4"/>
        <v/>
      </c>
    </row>
    <row r="44" spans="1:10">
      <c r="A44" s="15">
        <f>'JOIN(many-to-many)'!AA44</f>
        <v>7</v>
      </c>
      <c r="B44" s="15" t="str">
        <f>'JOIN(many-to-many)'!AB44</f>
        <v>Clifford</v>
      </c>
      <c r="C44" s="15" t="str">
        <f>'JOIN(many-to-many)'!AC44</f>
        <v>Jenkins</v>
      </c>
      <c r="D44" s="15">
        <f>'JOIN(many-to-many)'!AD44</f>
        <v>1780</v>
      </c>
      <c r="E44">
        <f>COUNTIFS($A$1:$A44,$A44,$C$1:$C44,$C44)</f>
        <v>5</v>
      </c>
      <c r="F44" s="13" t="str">
        <f t="shared" si="0"/>
        <v/>
      </c>
      <c r="G44" s="13" t="str">
        <f t="shared" si="1"/>
        <v/>
      </c>
      <c r="H44" s="13" t="str">
        <f t="shared" si="2"/>
        <v/>
      </c>
      <c r="I44" s="13" t="str">
        <f t="shared" si="3"/>
        <v/>
      </c>
      <c r="J44" s="13" t="str">
        <f t="shared" si="4"/>
        <v/>
      </c>
    </row>
    <row r="45" spans="1:10">
      <c r="A45" s="15">
        <f>'JOIN(many-to-many)'!AA45</f>
        <v>7</v>
      </c>
      <c r="B45" s="15" t="str">
        <f>'JOIN(many-to-many)'!AB45</f>
        <v>Billy</v>
      </c>
      <c r="C45" s="15" t="str">
        <f>'JOIN(many-to-many)'!AC45</f>
        <v>Jenkins</v>
      </c>
      <c r="D45" s="15">
        <f>'JOIN(many-to-many)'!AD45</f>
        <v>1810</v>
      </c>
      <c r="E45">
        <f>COUNTIFS($A$1:$A45,$A45,$C$1:$C45,$C45)</f>
        <v>6</v>
      </c>
      <c r="F45" s="13" t="str">
        <f t="shared" si="0"/>
        <v/>
      </c>
      <c r="G45" s="13" t="str">
        <f t="shared" si="1"/>
        <v/>
      </c>
      <c r="H45" s="13" t="str">
        <f t="shared" si="2"/>
        <v/>
      </c>
      <c r="I45" s="13" t="str">
        <f t="shared" si="3"/>
        <v/>
      </c>
      <c r="J45" s="13" t="str">
        <f t="shared" si="4"/>
        <v/>
      </c>
    </row>
    <row r="46" spans="1:10">
      <c r="A46" s="15">
        <f>'JOIN(many-to-many)'!AA46</f>
        <v>8</v>
      </c>
      <c r="B46" s="15" t="str">
        <f>'JOIN(many-to-many)'!AB46</f>
        <v>Deborah</v>
      </c>
      <c r="C46" s="15" t="str">
        <f>'JOIN(many-to-many)'!AC46</f>
        <v>Jenkins</v>
      </c>
      <c r="D46" s="15">
        <f>'JOIN(many-to-many)'!AD46</f>
        <v>1810</v>
      </c>
      <c r="E46">
        <f>COUNTIFS($A$1:$A46,$A46,$C$1:$C46,$C46)</f>
        <v>1</v>
      </c>
      <c r="F46" s="13">
        <f t="shared" si="0"/>
        <v>8</v>
      </c>
      <c r="G46" s="13" t="str">
        <f t="shared" si="1"/>
        <v>Jenkins</v>
      </c>
      <c r="H46" s="13">
        <f t="shared" si="2"/>
        <v>1304</v>
      </c>
      <c r="I46" s="13">
        <f t="shared" si="3"/>
        <v>5</v>
      </c>
      <c r="J46" s="13">
        <f t="shared" si="4"/>
        <v>6520</v>
      </c>
    </row>
    <row r="47" spans="1:10">
      <c r="A47" s="15">
        <f>'JOIN(many-to-many)'!AA47</f>
        <v>8</v>
      </c>
      <c r="B47" s="15" t="str">
        <f>'JOIN(many-to-many)'!AB47</f>
        <v>Kathy</v>
      </c>
      <c r="C47" s="15" t="str">
        <f>'JOIN(many-to-many)'!AC47</f>
        <v>Jenkins</v>
      </c>
      <c r="D47" s="15">
        <f>'JOIN(many-to-many)'!AD47</f>
        <v>330</v>
      </c>
      <c r="E47">
        <f>COUNTIFS($A$1:$A47,$A47,$C$1:$C47,$C47)</f>
        <v>2</v>
      </c>
      <c r="F47" s="13" t="str">
        <f t="shared" si="0"/>
        <v/>
      </c>
      <c r="G47" s="13" t="str">
        <f t="shared" si="1"/>
        <v/>
      </c>
      <c r="H47" s="13" t="str">
        <f t="shared" si="2"/>
        <v/>
      </c>
      <c r="I47" s="13" t="str">
        <f t="shared" si="3"/>
        <v/>
      </c>
      <c r="J47" s="13" t="str">
        <f t="shared" si="4"/>
        <v/>
      </c>
    </row>
    <row r="48" spans="1:10">
      <c r="A48" s="15">
        <f>'JOIN(many-to-many)'!AA48</f>
        <v>8</v>
      </c>
      <c r="B48" s="15" t="str">
        <f>'JOIN(many-to-many)'!AB48</f>
        <v>Danielle</v>
      </c>
      <c r="C48" s="15" t="str">
        <f>'JOIN(many-to-many)'!AC48</f>
        <v>Jenkins</v>
      </c>
      <c r="D48" s="15">
        <f>'JOIN(many-to-many)'!AD48</f>
        <v>100</v>
      </c>
      <c r="E48">
        <f>COUNTIFS($A$1:$A48,$A48,$C$1:$C48,$C48)</f>
        <v>3</v>
      </c>
      <c r="F48" s="13" t="str">
        <f t="shared" si="0"/>
        <v/>
      </c>
      <c r="G48" s="13" t="str">
        <f t="shared" si="1"/>
        <v/>
      </c>
      <c r="H48" s="13" t="str">
        <f t="shared" si="2"/>
        <v/>
      </c>
      <c r="I48" s="13" t="str">
        <f t="shared" si="3"/>
        <v/>
      </c>
      <c r="J48" s="13" t="str">
        <f t="shared" si="4"/>
        <v/>
      </c>
    </row>
    <row r="49" spans="1:10">
      <c r="A49" s="15">
        <f>'JOIN(many-to-many)'!AA49</f>
        <v>8</v>
      </c>
      <c r="B49" s="15" t="str">
        <f>'JOIN(many-to-many)'!AB49</f>
        <v>Ron</v>
      </c>
      <c r="C49" s="15" t="str">
        <f>'JOIN(many-to-many)'!AC49</f>
        <v>Jenkins</v>
      </c>
      <c r="D49" s="15">
        <f>'JOIN(many-to-many)'!AD49</f>
        <v>2080</v>
      </c>
      <c r="E49">
        <f>COUNTIFS($A$1:$A49,$A49,$C$1:$C49,$C49)</f>
        <v>4</v>
      </c>
      <c r="F49" s="13" t="str">
        <f t="shared" si="0"/>
        <v/>
      </c>
      <c r="G49" s="13" t="str">
        <f t="shared" si="1"/>
        <v/>
      </c>
      <c r="H49" s="13" t="str">
        <f t="shared" si="2"/>
        <v/>
      </c>
      <c r="I49" s="13" t="str">
        <f t="shared" si="3"/>
        <v/>
      </c>
      <c r="J49" s="13" t="str">
        <f t="shared" si="4"/>
        <v/>
      </c>
    </row>
    <row r="50" spans="1:10">
      <c r="A50" s="15">
        <f>'JOIN(many-to-many)'!AA50</f>
        <v>8</v>
      </c>
      <c r="B50" s="15" t="str">
        <f>'JOIN(many-to-many)'!AB50</f>
        <v>Gregory</v>
      </c>
      <c r="C50" s="15" t="str">
        <f>'JOIN(many-to-many)'!AC50</f>
        <v>Jenkins</v>
      </c>
      <c r="D50" s="15">
        <f>'JOIN(many-to-many)'!AD50</f>
        <v>2200</v>
      </c>
      <c r="E50">
        <f>COUNTIFS($A$1:$A50,$A50,$C$1:$C50,$C50)</f>
        <v>5</v>
      </c>
      <c r="F50" s="13" t="str">
        <f t="shared" si="0"/>
        <v/>
      </c>
      <c r="G50" s="13" t="str">
        <f t="shared" si="1"/>
        <v/>
      </c>
      <c r="H50" s="13" t="str">
        <f t="shared" si="2"/>
        <v/>
      </c>
      <c r="I50" s="13" t="str">
        <f t="shared" si="3"/>
        <v/>
      </c>
      <c r="J50" s="13" t="str">
        <f t="shared" si="4"/>
        <v/>
      </c>
    </row>
    <row r="51" spans="1:10">
      <c r="A51" s="15">
        <f>'JOIN(many-to-many)'!AA51</f>
        <v>9</v>
      </c>
      <c r="B51" s="15" t="str">
        <f>'JOIN(many-to-many)'!AB51</f>
        <v>Ruby</v>
      </c>
      <c r="C51" s="15" t="str">
        <f>'JOIN(many-to-many)'!AC51</f>
        <v>Torres</v>
      </c>
      <c r="D51" s="15">
        <f>'JOIN(many-to-many)'!AD51</f>
        <v>1370</v>
      </c>
      <c r="E51">
        <f>COUNTIFS($A$1:$A51,$A51,$C$1:$C51,$C51)</f>
        <v>1</v>
      </c>
      <c r="F51" s="13">
        <f t="shared" si="0"/>
        <v>9</v>
      </c>
      <c r="G51" s="13" t="str">
        <f t="shared" si="1"/>
        <v>Torres</v>
      </c>
      <c r="H51" s="13">
        <f t="shared" si="2"/>
        <v>1153.3333333333333</v>
      </c>
      <c r="I51" s="13">
        <f t="shared" si="3"/>
        <v>6</v>
      </c>
      <c r="J51" s="13">
        <f t="shared" si="4"/>
        <v>6920</v>
      </c>
    </row>
    <row r="52" spans="1:10">
      <c r="A52" s="15">
        <f>'JOIN(many-to-many)'!AA52</f>
        <v>9</v>
      </c>
      <c r="B52" s="15" t="str">
        <f>'JOIN(many-to-many)'!AB52</f>
        <v>Courtney</v>
      </c>
      <c r="C52" s="15" t="str">
        <f>'JOIN(many-to-many)'!AC52</f>
        <v>Torres</v>
      </c>
      <c r="D52" s="15">
        <f>'JOIN(many-to-many)'!AD52</f>
        <v>180</v>
      </c>
      <c r="E52">
        <f>COUNTIFS($A$1:$A52,$A52,$C$1:$C52,$C52)</f>
        <v>2</v>
      </c>
      <c r="F52" s="13" t="str">
        <f t="shared" si="0"/>
        <v/>
      </c>
      <c r="G52" s="13" t="str">
        <f t="shared" si="1"/>
        <v/>
      </c>
      <c r="H52" s="13" t="str">
        <f t="shared" si="2"/>
        <v/>
      </c>
      <c r="I52" s="13" t="str">
        <f t="shared" si="3"/>
        <v/>
      </c>
      <c r="J52" s="13" t="str">
        <f t="shared" si="4"/>
        <v/>
      </c>
    </row>
    <row r="53" spans="1:10">
      <c r="A53" s="15">
        <f>'JOIN(many-to-many)'!AA53</f>
        <v>9</v>
      </c>
      <c r="B53" s="15" t="str">
        <f>'JOIN(many-to-many)'!AB53</f>
        <v>Warren</v>
      </c>
      <c r="C53" s="15" t="str">
        <f>'JOIN(many-to-many)'!AC53</f>
        <v>Torres</v>
      </c>
      <c r="D53" s="15">
        <f>'JOIN(many-to-many)'!AD53</f>
        <v>2790</v>
      </c>
      <c r="E53">
        <f>COUNTIFS($A$1:$A53,$A53,$C$1:$C53,$C53)</f>
        <v>3</v>
      </c>
      <c r="F53" s="13" t="str">
        <f t="shared" si="0"/>
        <v/>
      </c>
      <c r="G53" s="13" t="str">
        <f t="shared" si="1"/>
        <v/>
      </c>
      <c r="H53" s="13" t="str">
        <f t="shared" si="2"/>
        <v/>
      </c>
      <c r="I53" s="13" t="str">
        <f t="shared" si="3"/>
        <v/>
      </c>
      <c r="J53" s="13" t="str">
        <f t="shared" si="4"/>
        <v/>
      </c>
    </row>
    <row r="54" spans="1:10">
      <c r="A54" s="15">
        <f>'JOIN(many-to-many)'!AA54</f>
        <v>9</v>
      </c>
      <c r="B54" s="15" t="str">
        <f>'JOIN(many-to-many)'!AB54</f>
        <v>Teresa</v>
      </c>
      <c r="C54" s="15" t="str">
        <f>'JOIN(many-to-many)'!AC54</f>
        <v>Torres</v>
      </c>
      <c r="D54" s="15">
        <f>'JOIN(many-to-many)'!AD54</f>
        <v>280</v>
      </c>
      <c r="E54">
        <f>COUNTIFS($A$1:$A54,$A54,$C$1:$C54,$C54)</f>
        <v>4</v>
      </c>
      <c r="F54" s="13" t="str">
        <f t="shared" si="0"/>
        <v/>
      </c>
      <c r="G54" s="13" t="str">
        <f t="shared" si="1"/>
        <v/>
      </c>
      <c r="H54" s="13" t="str">
        <f t="shared" si="2"/>
        <v/>
      </c>
      <c r="I54" s="13" t="str">
        <f t="shared" si="3"/>
        <v/>
      </c>
      <c r="J54" s="13" t="str">
        <f t="shared" si="4"/>
        <v/>
      </c>
    </row>
    <row r="55" spans="1:10">
      <c r="A55" s="15">
        <f>'JOIN(many-to-many)'!AA55</f>
        <v>9</v>
      </c>
      <c r="B55" s="15" t="str">
        <f>'JOIN(many-to-many)'!AB55</f>
        <v>Linda</v>
      </c>
      <c r="C55" s="15" t="str">
        <f>'JOIN(many-to-many)'!AC55</f>
        <v>Torres</v>
      </c>
      <c r="D55" s="15">
        <f>'JOIN(many-to-many)'!AD55</f>
        <v>840</v>
      </c>
      <c r="E55">
        <f>COUNTIFS($A$1:$A55,$A55,$C$1:$C55,$C55)</f>
        <v>5</v>
      </c>
      <c r="F55" s="13" t="str">
        <f t="shared" si="0"/>
        <v/>
      </c>
      <c r="G55" s="13" t="str">
        <f t="shared" si="1"/>
        <v/>
      </c>
      <c r="H55" s="13" t="str">
        <f t="shared" si="2"/>
        <v/>
      </c>
      <c r="I55" s="13" t="str">
        <f t="shared" si="3"/>
        <v/>
      </c>
      <c r="J55" s="13" t="str">
        <f t="shared" si="4"/>
        <v/>
      </c>
    </row>
    <row r="56" spans="1:10">
      <c r="A56" s="15">
        <f>'JOIN(many-to-many)'!AA56</f>
        <v>9</v>
      </c>
      <c r="B56" s="15" t="str">
        <f>'JOIN(many-to-many)'!AB56</f>
        <v>Keith</v>
      </c>
      <c r="C56" s="15" t="str">
        <f>'JOIN(many-to-many)'!AC56</f>
        <v>Torres</v>
      </c>
      <c r="D56" s="15">
        <f>'JOIN(many-to-many)'!AD56</f>
        <v>1460</v>
      </c>
      <c r="E56">
        <f>COUNTIFS($A$1:$A56,$A56,$C$1:$C56,$C56)</f>
        <v>6</v>
      </c>
      <c r="F56" s="13" t="str">
        <f t="shared" si="0"/>
        <v/>
      </c>
      <c r="G56" s="13" t="str">
        <f t="shared" si="1"/>
        <v/>
      </c>
      <c r="H56" s="13" t="str">
        <f t="shared" si="2"/>
        <v/>
      </c>
      <c r="I56" s="13" t="str">
        <f t="shared" si="3"/>
        <v/>
      </c>
      <c r="J56" s="13" t="str">
        <f t="shared" si="4"/>
        <v/>
      </c>
    </row>
    <row r="57" spans="1:10">
      <c r="A57" s="15">
        <f>'JOIN(many-to-many)'!AA57</f>
        <v>10</v>
      </c>
      <c r="B57" s="15" t="str">
        <f>'JOIN(many-to-many)'!AB57</f>
        <v>Jorge</v>
      </c>
      <c r="C57" s="15" t="str">
        <f>'JOIN(many-to-many)'!AC57</f>
        <v>Smith</v>
      </c>
      <c r="D57" s="15">
        <f>'JOIN(many-to-many)'!AD57</f>
        <v>1470</v>
      </c>
      <c r="E57">
        <f>COUNTIFS($A$1:$A57,$A57,$C$1:$C57,$C57)</f>
        <v>1</v>
      </c>
      <c r="F57" s="13">
        <f t="shared" si="0"/>
        <v>10</v>
      </c>
      <c r="G57" s="13" t="str">
        <f t="shared" si="1"/>
        <v>Smith</v>
      </c>
      <c r="H57" s="13">
        <f t="shared" si="2"/>
        <v>1675</v>
      </c>
      <c r="I57" s="13">
        <f t="shared" si="3"/>
        <v>2</v>
      </c>
      <c r="J57" s="13">
        <f t="shared" si="4"/>
        <v>3350</v>
      </c>
    </row>
    <row r="58" spans="1:10">
      <c r="A58" s="15">
        <f>'JOIN(many-to-many)'!AA58</f>
        <v>10</v>
      </c>
      <c r="B58" s="15" t="str">
        <f>'JOIN(many-to-many)'!AB58</f>
        <v>Karl</v>
      </c>
      <c r="C58" s="15" t="str">
        <f>'JOIN(many-to-many)'!AC58</f>
        <v>Smith</v>
      </c>
      <c r="D58" s="15">
        <f>'JOIN(many-to-many)'!AD58</f>
        <v>1880</v>
      </c>
      <c r="E58">
        <f>COUNTIFS($A$1:$A58,$A58,$C$1:$C58,$C58)</f>
        <v>2</v>
      </c>
      <c r="F58" s="13" t="str">
        <f t="shared" si="0"/>
        <v/>
      </c>
      <c r="G58" s="13" t="str">
        <f t="shared" si="1"/>
        <v/>
      </c>
      <c r="H58" s="13" t="str">
        <f t="shared" si="2"/>
        <v/>
      </c>
      <c r="I58" s="13" t="str">
        <f t="shared" si="3"/>
        <v/>
      </c>
      <c r="J58" s="13" t="str">
        <f t="shared" si="4"/>
        <v/>
      </c>
    </row>
    <row r="59" spans="1:10">
      <c r="A59" s="15">
        <f>'JOIN(many-to-many)'!AA59</f>
        <v>12</v>
      </c>
      <c r="B59" s="15" t="str">
        <f>'JOIN(many-to-many)'!AB59</f>
        <v>Jason</v>
      </c>
      <c r="C59" s="15" t="str">
        <f>'JOIN(many-to-many)'!AC59</f>
        <v>Collins</v>
      </c>
      <c r="D59" s="15">
        <f>'JOIN(many-to-many)'!AD59</f>
        <v>1910</v>
      </c>
      <c r="E59">
        <f>COUNTIFS($A$1:$A59,$A59,$C$1:$C59,$C59)</f>
        <v>1</v>
      </c>
      <c r="F59" s="13">
        <f t="shared" si="0"/>
        <v>12</v>
      </c>
      <c r="G59" s="13" t="str">
        <f t="shared" si="1"/>
        <v>Collins</v>
      </c>
      <c r="H59" s="13">
        <f t="shared" si="2"/>
        <v>1293.3333333333333</v>
      </c>
      <c r="I59" s="13">
        <f t="shared" si="3"/>
        <v>6</v>
      </c>
      <c r="J59" s="13">
        <f t="shared" si="4"/>
        <v>7760</v>
      </c>
    </row>
    <row r="60" spans="1:10">
      <c r="A60" s="15">
        <f>'JOIN(many-to-many)'!AA60</f>
        <v>12</v>
      </c>
      <c r="B60" s="15" t="str">
        <f>'JOIN(many-to-many)'!AB60</f>
        <v>Judy</v>
      </c>
      <c r="C60" s="15" t="str">
        <f>'JOIN(many-to-many)'!AC60</f>
        <v>Collins</v>
      </c>
      <c r="D60" s="15">
        <f>'JOIN(many-to-many)'!AD60</f>
        <v>2570</v>
      </c>
      <c r="E60">
        <f>COUNTIFS($A$1:$A60,$A60,$C$1:$C60,$C60)</f>
        <v>2</v>
      </c>
      <c r="F60" s="13" t="str">
        <f t="shared" si="0"/>
        <v/>
      </c>
      <c r="G60" s="13" t="str">
        <f t="shared" si="1"/>
        <v/>
      </c>
      <c r="H60" s="13" t="str">
        <f t="shared" si="2"/>
        <v/>
      </c>
      <c r="I60" s="13" t="str">
        <f t="shared" si="3"/>
        <v/>
      </c>
      <c r="J60" s="13" t="str">
        <f t="shared" si="4"/>
        <v/>
      </c>
    </row>
    <row r="61" spans="1:10">
      <c r="A61" s="15">
        <f>'JOIN(many-to-many)'!AA61</f>
        <v>12</v>
      </c>
      <c r="B61" s="15" t="str">
        <f>'JOIN(many-to-many)'!AB61</f>
        <v>Pearl</v>
      </c>
      <c r="C61" s="15" t="str">
        <f>'JOIN(many-to-many)'!AC61</f>
        <v>Collins</v>
      </c>
      <c r="D61" s="15">
        <f>'JOIN(many-to-many)'!AD61</f>
        <v>1390</v>
      </c>
      <c r="E61">
        <f>COUNTIFS($A$1:$A61,$A61,$C$1:$C61,$C61)</f>
        <v>3</v>
      </c>
      <c r="F61" s="13" t="str">
        <f t="shared" si="0"/>
        <v/>
      </c>
      <c r="G61" s="13" t="str">
        <f t="shared" si="1"/>
        <v/>
      </c>
      <c r="H61" s="13" t="str">
        <f t="shared" si="2"/>
        <v/>
      </c>
      <c r="I61" s="13" t="str">
        <f t="shared" si="3"/>
        <v/>
      </c>
      <c r="J61" s="13" t="str">
        <f t="shared" si="4"/>
        <v/>
      </c>
    </row>
    <row r="62" spans="1:10">
      <c r="A62" s="15">
        <f>'JOIN(many-to-many)'!AA62</f>
        <v>12</v>
      </c>
      <c r="B62" s="15" t="str">
        <f>'JOIN(many-to-many)'!AB62</f>
        <v>Judy</v>
      </c>
      <c r="C62" s="15" t="str">
        <f>'JOIN(many-to-many)'!AC62</f>
        <v>Collins</v>
      </c>
      <c r="D62" s="15">
        <f>'JOIN(many-to-many)'!AD62</f>
        <v>280</v>
      </c>
      <c r="E62">
        <f>COUNTIFS($A$1:$A62,$A62,$C$1:$C62,$C62)</f>
        <v>4</v>
      </c>
      <c r="F62" s="13" t="str">
        <f t="shared" si="0"/>
        <v/>
      </c>
      <c r="G62" s="13" t="str">
        <f t="shared" si="1"/>
        <v/>
      </c>
      <c r="H62" s="13" t="str">
        <f t="shared" si="2"/>
        <v/>
      </c>
      <c r="I62" s="13" t="str">
        <f t="shared" si="3"/>
        <v/>
      </c>
      <c r="J62" s="13" t="str">
        <f t="shared" si="4"/>
        <v/>
      </c>
    </row>
    <row r="63" spans="1:10">
      <c r="A63" s="15">
        <f>'JOIN(many-to-many)'!AA63</f>
        <v>12</v>
      </c>
      <c r="B63" s="15" t="str">
        <f>'JOIN(many-to-many)'!AB63</f>
        <v>Roger</v>
      </c>
      <c r="C63" s="15" t="str">
        <f>'JOIN(many-to-many)'!AC63</f>
        <v>Collins</v>
      </c>
      <c r="D63" s="15">
        <f>'JOIN(many-to-many)'!AD63</f>
        <v>370</v>
      </c>
      <c r="E63">
        <f>COUNTIFS($A$1:$A63,$A63,$C$1:$C63,$C63)</f>
        <v>5</v>
      </c>
      <c r="F63" s="13" t="str">
        <f t="shared" si="0"/>
        <v/>
      </c>
      <c r="G63" s="13" t="str">
        <f t="shared" si="1"/>
        <v/>
      </c>
      <c r="H63" s="13" t="str">
        <f t="shared" si="2"/>
        <v/>
      </c>
      <c r="I63" s="13" t="str">
        <f t="shared" si="3"/>
        <v/>
      </c>
      <c r="J63" s="13" t="str">
        <f t="shared" si="4"/>
        <v/>
      </c>
    </row>
    <row r="64" spans="1:10">
      <c r="A64" s="15">
        <f>'JOIN(many-to-many)'!AA64</f>
        <v>12</v>
      </c>
      <c r="B64" s="15" t="str">
        <f>'JOIN(many-to-many)'!AB64</f>
        <v>Evelyn</v>
      </c>
      <c r="C64" s="15" t="str">
        <f>'JOIN(many-to-many)'!AC64</f>
        <v>Collins</v>
      </c>
      <c r="D64" s="15">
        <f>'JOIN(many-to-many)'!AD64</f>
        <v>1240</v>
      </c>
      <c r="E64">
        <f>COUNTIFS($A$1:$A64,$A64,$C$1:$C64,$C64)</f>
        <v>6</v>
      </c>
      <c r="F64" s="13" t="str">
        <f t="shared" si="0"/>
        <v/>
      </c>
      <c r="G64" s="13" t="str">
        <f t="shared" si="1"/>
        <v/>
      </c>
      <c r="H64" s="13" t="str">
        <f t="shared" si="2"/>
        <v/>
      </c>
      <c r="I64" s="13" t="str">
        <f t="shared" si="3"/>
        <v/>
      </c>
      <c r="J64" s="13" t="str">
        <f t="shared" si="4"/>
        <v/>
      </c>
    </row>
    <row r="65" spans="1:10">
      <c r="A65" s="15">
        <f>'JOIN(many-to-many)'!AA65</f>
        <v>13</v>
      </c>
      <c r="B65" s="15" t="str">
        <f>'JOIN(many-to-many)'!AB65</f>
        <v>Mary</v>
      </c>
      <c r="C65" s="15" t="str">
        <f>'JOIN(many-to-many)'!AC65</f>
        <v>Watson</v>
      </c>
      <c r="D65" s="15">
        <f>'JOIN(many-to-many)'!AD65</f>
        <v>1060</v>
      </c>
      <c r="E65">
        <f>COUNTIFS($A$1:$A65,$A65,$C$1:$C65,$C65)</f>
        <v>1</v>
      </c>
      <c r="F65" s="13">
        <f t="shared" ref="F65:F128" si="5">IF($E65=1,A65,"")</f>
        <v>13</v>
      </c>
      <c r="G65" s="13" t="str">
        <f t="shared" ref="G65:G128" si="6">IF($E65=1,C65,"")</f>
        <v>Watson</v>
      </c>
      <c r="H65" s="13">
        <f t="shared" ref="H65:H128" si="7">IF($F65="","",J65/I65)</f>
        <v>1500</v>
      </c>
      <c r="I65" s="13">
        <f t="shared" ref="I65:I128" si="8">IF($F65="","",COUNTIFS($A:$A,$A65,$C:$C,$C65))</f>
        <v>5</v>
      </c>
      <c r="J65" s="13">
        <f t="shared" ref="J65:J128" si="9">IF($F65="","",SUMIFS($D:$D,$A:$A,$A65,$C:$C,$C65))</f>
        <v>7500</v>
      </c>
    </row>
    <row r="66" spans="1:10">
      <c r="A66" s="15">
        <f>'JOIN(many-to-many)'!AA66</f>
        <v>13</v>
      </c>
      <c r="B66" s="15" t="str">
        <f>'JOIN(many-to-many)'!AB66</f>
        <v>Esther</v>
      </c>
      <c r="C66" s="15" t="str">
        <f>'JOIN(many-to-many)'!AC66</f>
        <v>Watson</v>
      </c>
      <c r="D66" s="15">
        <f>'JOIN(many-to-many)'!AD66</f>
        <v>2430</v>
      </c>
      <c r="E66">
        <f>COUNTIFS($A$1:$A66,$A66,$C$1:$C66,$C66)</f>
        <v>2</v>
      </c>
      <c r="F66" s="13" t="str">
        <f t="shared" si="5"/>
        <v/>
      </c>
      <c r="G66" s="13" t="str">
        <f t="shared" si="6"/>
        <v/>
      </c>
      <c r="H66" s="13" t="str">
        <f t="shared" si="7"/>
        <v/>
      </c>
      <c r="I66" s="13" t="str">
        <f t="shared" si="8"/>
        <v/>
      </c>
      <c r="J66" s="13" t="str">
        <f t="shared" si="9"/>
        <v/>
      </c>
    </row>
    <row r="67" spans="1:10">
      <c r="A67" s="15">
        <f>'JOIN(many-to-many)'!AA67</f>
        <v>13</v>
      </c>
      <c r="B67" s="15" t="str">
        <f>'JOIN(many-to-many)'!AB67</f>
        <v>Darlene</v>
      </c>
      <c r="C67" s="15" t="str">
        <f>'JOIN(many-to-many)'!AC67</f>
        <v>Watson</v>
      </c>
      <c r="D67" s="15">
        <f>'JOIN(many-to-many)'!AD67</f>
        <v>60</v>
      </c>
      <c r="E67">
        <f>COUNTIFS($A$1:$A67,$A67,$C$1:$C67,$C67)</f>
        <v>3</v>
      </c>
      <c r="F67" s="13" t="str">
        <f t="shared" si="5"/>
        <v/>
      </c>
      <c r="G67" s="13" t="str">
        <f t="shared" si="6"/>
        <v/>
      </c>
      <c r="H67" s="13" t="str">
        <f t="shared" si="7"/>
        <v/>
      </c>
      <c r="I67" s="13" t="str">
        <f t="shared" si="8"/>
        <v/>
      </c>
      <c r="J67" s="13" t="str">
        <f t="shared" si="9"/>
        <v/>
      </c>
    </row>
    <row r="68" spans="1:10">
      <c r="A68" s="15">
        <f>'JOIN(many-to-many)'!AA68</f>
        <v>13</v>
      </c>
      <c r="B68" s="15" t="str">
        <f>'JOIN(many-to-many)'!AB68</f>
        <v>Allen</v>
      </c>
      <c r="C68" s="15" t="str">
        <f>'JOIN(many-to-many)'!AC68</f>
        <v>Watson</v>
      </c>
      <c r="D68" s="15">
        <f>'JOIN(many-to-many)'!AD68</f>
        <v>2430</v>
      </c>
      <c r="E68">
        <f>COUNTIFS($A$1:$A68,$A68,$C$1:$C68,$C68)</f>
        <v>4</v>
      </c>
      <c r="F68" s="13" t="str">
        <f t="shared" si="5"/>
        <v/>
      </c>
      <c r="G68" s="13" t="str">
        <f t="shared" si="6"/>
        <v/>
      </c>
      <c r="H68" s="13" t="str">
        <f t="shared" si="7"/>
        <v/>
      </c>
      <c r="I68" s="13" t="str">
        <f t="shared" si="8"/>
        <v/>
      </c>
      <c r="J68" s="13" t="str">
        <f t="shared" si="9"/>
        <v/>
      </c>
    </row>
    <row r="69" spans="1:10">
      <c r="A69" s="15">
        <f>'JOIN(many-to-many)'!AA69</f>
        <v>13</v>
      </c>
      <c r="B69" s="15" t="str">
        <f>'JOIN(many-to-many)'!AB69</f>
        <v>Miguel</v>
      </c>
      <c r="C69" s="15" t="str">
        <f>'JOIN(many-to-many)'!AC69</f>
        <v>Watson</v>
      </c>
      <c r="D69" s="15">
        <f>'JOIN(many-to-many)'!AD69</f>
        <v>1520</v>
      </c>
      <c r="E69">
        <f>COUNTIFS($A$1:$A69,$A69,$C$1:$C69,$C69)</f>
        <v>5</v>
      </c>
      <c r="F69" s="13" t="str">
        <f t="shared" si="5"/>
        <v/>
      </c>
      <c r="G69" s="13" t="str">
        <f t="shared" si="6"/>
        <v/>
      </c>
      <c r="H69" s="13" t="str">
        <f t="shared" si="7"/>
        <v/>
      </c>
      <c r="I69" s="13" t="str">
        <f t="shared" si="8"/>
        <v/>
      </c>
      <c r="J69" s="13" t="str">
        <f t="shared" si="9"/>
        <v/>
      </c>
    </row>
    <row r="70" spans="1:10">
      <c r="A70" s="15">
        <f>'JOIN(many-to-many)'!AA70</f>
        <v>14</v>
      </c>
      <c r="B70" s="15" t="str">
        <f>'JOIN(many-to-many)'!AB70</f>
        <v>Tiffany</v>
      </c>
      <c r="C70" s="15" t="str">
        <f>'JOIN(many-to-many)'!AC70</f>
        <v>Murphy</v>
      </c>
      <c r="D70" s="15">
        <f>'JOIN(many-to-many)'!AD70</f>
        <v>670</v>
      </c>
      <c r="E70">
        <f>COUNTIFS($A$1:$A70,$A70,$C$1:$C70,$C70)</f>
        <v>1</v>
      </c>
      <c r="F70" s="13">
        <f t="shared" si="5"/>
        <v>14</v>
      </c>
      <c r="G70" s="13" t="str">
        <f t="shared" si="6"/>
        <v>Murphy</v>
      </c>
      <c r="H70" s="13">
        <f t="shared" si="7"/>
        <v>1830</v>
      </c>
      <c r="I70" s="13">
        <f t="shared" si="8"/>
        <v>6</v>
      </c>
      <c r="J70" s="13">
        <f t="shared" si="9"/>
        <v>10980</v>
      </c>
    </row>
    <row r="71" spans="1:10">
      <c r="A71" s="15">
        <f>'JOIN(many-to-many)'!AA71</f>
        <v>14</v>
      </c>
      <c r="B71" s="15" t="str">
        <f>'JOIN(many-to-many)'!AB71</f>
        <v>Rosa</v>
      </c>
      <c r="C71" s="15" t="str">
        <f>'JOIN(many-to-many)'!AC71</f>
        <v>Murphy</v>
      </c>
      <c r="D71" s="15">
        <f>'JOIN(many-to-many)'!AD71</f>
        <v>2610</v>
      </c>
      <c r="E71">
        <f>COUNTIFS($A$1:$A71,$A71,$C$1:$C71,$C71)</f>
        <v>2</v>
      </c>
      <c r="F71" s="13" t="str">
        <f t="shared" si="5"/>
        <v/>
      </c>
      <c r="G71" s="13" t="str">
        <f t="shared" si="6"/>
        <v/>
      </c>
      <c r="H71" s="13" t="str">
        <f t="shared" si="7"/>
        <v/>
      </c>
      <c r="I71" s="13" t="str">
        <f t="shared" si="8"/>
        <v/>
      </c>
      <c r="J71" s="13" t="str">
        <f t="shared" si="9"/>
        <v/>
      </c>
    </row>
    <row r="72" spans="1:10">
      <c r="A72" s="15">
        <f>'JOIN(many-to-many)'!AA72</f>
        <v>14</v>
      </c>
      <c r="B72" s="15" t="str">
        <f>'JOIN(many-to-many)'!AB72</f>
        <v>Thelma</v>
      </c>
      <c r="C72" s="15" t="str">
        <f>'JOIN(many-to-many)'!AC72</f>
        <v>Murphy</v>
      </c>
      <c r="D72" s="15">
        <f>'JOIN(many-to-many)'!AD72</f>
        <v>2870</v>
      </c>
      <c r="E72">
        <f>COUNTIFS($A$1:$A72,$A72,$C$1:$C72,$C72)</f>
        <v>3</v>
      </c>
      <c r="F72" s="13" t="str">
        <f t="shared" si="5"/>
        <v/>
      </c>
      <c r="G72" s="13" t="str">
        <f t="shared" si="6"/>
        <v/>
      </c>
      <c r="H72" s="13" t="str">
        <f t="shared" si="7"/>
        <v/>
      </c>
      <c r="I72" s="13" t="str">
        <f t="shared" si="8"/>
        <v/>
      </c>
      <c r="J72" s="13" t="str">
        <f t="shared" si="9"/>
        <v/>
      </c>
    </row>
    <row r="73" spans="1:10">
      <c r="A73" s="15">
        <f>'JOIN(many-to-many)'!AA73</f>
        <v>14</v>
      </c>
      <c r="B73" s="15" t="str">
        <f>'JOIN(many-to-many)'!AB73</f>
        <v>Bertha</v>
      </c>
      <c r="C73" s="15" t="str">
        <f>'JOIN(many-to-many)'!AC73</f>
        <v>Murphy</v>
      </c>
      <c r="D73" s="15">
        <f>'JOIN(many-to-many)'!AD73</f>
        <v>530</v>
      </c>
      <c r="E73">
        <f>COUNTIFS($A$1:$A73,$A73,$C$1:$C73,$C73)</f>
        <v>4</v>
      </c>
      <c r="F73" s="13" t="str">
        <f t="shared" si="5"/>
        <v/>
      </c>
      <c r="G73" s="13" t="str">
        <f t="shared" si="6"/>
        <v/>
      </c>
      <c r="H73" s="13" t="str">
        <f t="shared" si="7"/>
        <v/>
      </c>
      <c r="I73" s="13" t="str">
        <f t="shared" si="8"/>
        <v/>
      </c>
      <c r="J73" s="13" t="str">
        <f t="shared" si="9"/>
        <v/>
      </c>
    </row>
    <row r="74" spans="1:10">
      <c r="A74" s="15">
        <f>'JOIN(many-to-many)'!AA74</f>
        <v>14</v>
      </c>
      <c r="B74" s="15" t="str">
        <f>'JOIN(many-to-many)'!AB74</f>
        <v>Harold</v>
      </c>
      <c r="C74" s="15" t="str">
        <f>'JOIN(many-to-many)'!AC74</f>
        <v>Murphy</v>
      </c>
      <c r="D74" s="15">
        <f>'JOIN(many-to-many)'!AD74</f>
        <v>2660</v>
      </c>
      <c r="E74">
        <f>COUNTIFS($A$1:$A74,$A74,$C$1:$C74,$C74)</f>
        <v>5</v>
      </c>
      <c r="F74" s="13" t="str">
        <f t="shared" si="5"/>
        <v/>
      </c>
      <c r="G74" s="13" t="str">
        <f t="shared" si="6"/>
        <v/>
      </c>
      <c r="H74" s="13" t="str">
        <f t="shared" si="7"/>
        <v/>
      </c>
      <c r="I74" s="13" t="str">
        <f t="shared" si="8"/>
        <v/>
      </c>
      <c r="J74" s="13" t="str">
        <f t="shared" si="9"/>
        <v/>
      </c>
    </row>
    <row r="75" spans="1:10">
      <c r="A75" s="15">
        <f>'JOIN(many-to-many)'!AA75</f>
        <v>14</v>
      </c>
      <c r="B75" s="15" t="str">
        <f>'JOIN(many-to-many)'!AB75</f>
        <v>Eugene</v>
      </c>
      <c r="C75" s="15" t="str">
        <f>'JOIN(many-to-many)'!AC75</f>
        <v>Murphy</v>
      </c>
      <c r="D75" s="15">
        <f>'JOIN(many-to-many)'!AD75</f>
        <v>1640</v>
      </c>
      <c r="E75">
        <f>COUNTIFS($A$1:$A75,$A75,$C$1:$C75,$C75)</f>
        <v>6</v>
      </c>
      <c r="F75" s="13" t="str">
        <f t="shared" si="5"/>
        <v/>
      </c>
      <c r="G75" s="13" t="str">
        <f t="shared" si="6"/>
        <v/>
      </c>
      <c r="H75" s="13" t="str">
        <f t="shared" si="7"/>
        <v/>
      </c>
      <c r="I75" s="13" t="str">
        <f t="shared" si="8"/>
        <v/>
      </c>
      <c r="J75" s="13" t="str">
        <f t="shared" si="9"/>
        <v/>
      </c>
    </row>
    <row r="76" spans="1:10">
      <c r="A76" s="15">
        <f>'JOIN(many-to-many)'!AA76</f>
        <v>15</v>
      </c>
      <c r="B76" s="15" t="str">
        <f>'JOIN(many-to-many)'!AB76</f>
        <v>Erica</v>
      </c>
      <c r="C76" s="15" t="str">
        <f>'JOIN(many-to-many)'!AC76</f>
        <v>Hernández</v>
      </c>
      <c r="D76" s="15">
        <f>'JOIN(many-to-many)'!AD76</f>
        <v>2470</v>
      </c>
      <c r="E76">
        <f>COUNTIFS($A$1:$A76,$A76,$C$1:$C76,$C76)</f>
        <v>1</v>
      </c>
      <c r="F76" s="13">
        <f t="shared" si="5"/>
        <v>15</v>
      </c>
      <c r="G76" s="13" t="str">
        <f t="shared" si="6"/>
        <v>Hernández</v>
      </c>
      <c r="H76" s="13">
        <f t="shared" si="7"/>
        <v>2470</v>
      </c>
      <c r="I76" s="13">
        <f t="shared" si="8"/>
        <v>1</v>
      </c>
      <c r="J76" s="13">
        <f t="shared" si="9"/>
        <v>2470</v>
      </c>
    </row>
    <row r="77" spans="1:10">
      <c r="A77" s="15">
        <f>'JOIN(many-to-many)'!AA77</f>
        <v>16</v>
      </c>
      <c r="B77" s="15" t="str">
        <f>'JOIN(many-to-many)'!AB77</f>
        <v>Maureen</v>
      </c>
      <c r="C77" s="15" t="str">
        <f>'JOIN(many-to-many)'!AC77</f>
        <v>Nguyen</v>
      </c>
      <c r="D77" s="15">
        <f>'JOIN(many-to-many)'!AD77</f>
        <v>330</v>
      </c>
      <c r="E77">
        <f>COUNTIFS($A$1:$A77,$A77,$C$1:$C77,$C77)</f>
        <v>1</v>
      </c>
      <c r="F77" s="13">
        <f t="shared" si="5"/>
        <v>16</v>
      </c>
      <c r="G77" s="13" t="str">
        <f t="shared" si="6"/>
        <v>Nguyen</v>
      </c>
      <c r="H77" s="13">
        <f t="shared" si="7"/>
        <v>1365</v>
      </c>
      <c r="I77" s="13">
        <f t="shared" si="8"/>
        <v>4</v>
      </c>
      <c r="J77" s="13">
        <f t="shared" si="9"/>
        <v>5460</v>
      </c>
    </row>
    <row r="78" spans="1:10">
      <c r="A78" s="15">
        <f>'JOIN(many-to-many)'!AA78</f>
        <v>16</v>
      </c>
      <c r="B78" s="15" t="str">
        <f>'JOIN(many-to-many)'!AB78</f>
        <v>Lauren</v>
      </c>
      <c r="C78" s="15" t="str">
        <f>'JOIN(many-to-many)'!AC78</f>
        <v>Nguyen</v>
      </c>
      <c r="D78" s="15">
        <f>'JOIN(many-to-many)'!AD78</f>
        <v>2120</v>
      </c>
      <c r="E78">
        <f>COUNTIFS($A$1:$A78,$A78,$C$1:$C78,$C78)</f>
        <v>2</v>
      </c>
      <c r="F78" s="13" t="str">
        <f t="shared" si="5"/>
        <v/>
      </c>
      <c r="G78" s="13" t="str">
        <f t="shared" si="6"/>
        <v/>
      </c>
      <c r="H78" s="13" t="str">
        <f t="shared" si="7"/>
        <v/>
      </c>
      <c r="I78" s="13" t="str">
        <f t="shared" si="8"/>
        <v/>
      </c>
      <c r="J78" s="13" t="str">
        <f t="shared" si="9"/>
        <v/>
      </c>
    </row>
    <row r="79" spans="1:10">
      <c r="A79" s="15">
        <f>'JOIN(many-to-many)'!AA79</f>
        <v>16</v>
      </c>
      <c r="B79" s="15" t="str">
        <f>'JOIN(many-to-many)'!AB79</f>
        <v>Barbara</v>
      </c>
      <c r="C79" s="15" t="str">
        <f>'JOIN(many-to-many)'!AC79</f>
        <v>Nguyen</v>
      </c>
      <c r="D79" s="15">
        <f>'JOIN(many-to-many)'!AD79</f>
        <v>510</v>
      </c>
      <c r="E79">
        <f>COUNTIFS($A$1:$A79,$A79,$C$1:$C79,$C79)</f>
        <v>3</v>
      </c>
      <c r="F79" s="13" t="str">
        <f t="shared" si="5"/>
        <v/>
      </c>
      <c r="G79" s="13" t="str">
        <f t="shared" si="6"/>
        <v/>
      </c>
      <c r="H79" s="13" t="str">
        <f t="shared" si="7"/>
        <v/>
      </c>
      <c r="I79" s="13" t="str">
        <f t="shared" si="8"/>
        <v/>
      </c>
      <c r="J79" s="13" t="str">
        <f t="shared" si="9"/>
        <v/>
      </c>
    </row>
    <row r="80" spans="1:10">
      <c r="A80" s="15">
        <f>'JOIN(many-to-many)'!AA80</f>
        <v>16</v>
      </c>
      <c r="B80" s="15" t="str">
        <f>'JOIN(many-to-many)'!AB80</f>
        <v>Melinda</v>
      </c>
      <c r="C80" s="15" t="str">
        <f>'JOIN(many-to-many)'!AC80</f>
        <v>Nguyen</v>
      </c>
      <c r="D80" s="15">
        <f>'JOIN(many-to-many)'!AD80</f>
        <v>2500</v>
      </c>
      <c r="E80">
        <f>COUNTIFS($A$1:$A80,$A80,$C$1:$C80,$C80)</f>
        <v>4</v>
      </c>
      <c r="F80" s="13" t="str">
        <f t="shared" si="5"/>
        <v/>
      </c>
      <c r="G80" s="13" t="str">
        <f t="shared" si="6"/>
        <v/>
      </c>
      <c r="H80" s="13" t="str">
        <f t="shared" si="7"/>
        <v/>
      </c>
      <c r="I80" s="13" t="str">
        <f t="shared" si="8"/>
        <v/>
      </c>
      <c r="J80" s="13" t="str">
        <f t="shared" si="9"/>
        <v/>
      </c>
    </row>
    <row r="81" spans="1:10">
      <c r="A81" s="15">
        <f>'JOIN(many-to-many)'!AA81</f>
        <v>17</v>
      </c>
      <c r="B81" s="15" t="str">
        <f>'JOIN(many-to-many)'!AB81</f>
        <v>Gloria</v>
      </c>
      <c r="C81" s="15" t="str">
        <f>'JOIN(many-to-many)'!AC81</f>
        <v>Perry</v>
      </c>
      <c r="D81" s="15">
        <f>'JOIN(many-to-many)'!AD81</f>
        <v>250</v>
      </c>
      <c r="E81">
        <f>COUNTIFS($A$1:$A81,$A81,$C$1:$C81,$C81)</f>
        <v>1</v>
      </c>
      <c r="F81" s="13">
        <f t="shared" si="5"/>
        <v>17</v>
      </c>
      <c r="G81" s="13" t="str">
        <f t="shared" si="6"/>
        <v>Perry</v>
      </c>
      <c r="H81" s="13">
        <f t="shared" si="7"/>
        <v>1220</v>
      </c>
      <c r="I81" s="13">
        <f t="shared" si="8"/>
        <v>2</v>
      </c>
      <c r="J81" s="13">
        <f t="shared" si="9"/>
        <v>2440</v>
      </c>
    </row>
    <row r="82" spans="1:10">
      <c r="A82" s="15">
        <f>'JOIN(many-to-many)'!AA82</f>
        <v>17</v>
      </c>
      <c r="B82" s="15" t="str">
        <f>'JOIN(many-to-many)'!AB82</f>
        <v>Mario</v>
      </c>
      <c r="C82" s="15" t="str">
        <f>'JOIN(many-to-many)'!AC82</f>
        <v>Perry</v>
      </c>
      <c r="D82" s="15">
        <f>'JOIN(many-to-many)'!AD82</f>
        <v>2190</v>
      </c>
      <c r="E82">
        <f>COUNTIFS($A$1:$A82,$A82,$C$1:$C82,$C82)</f>
        <v>2</v>
      </c>
      <c r="F82" s="13" t="str">
        <f t="shared" si="5"/>
        <v/>
      </c>
      <c r="G82" s="13" t="str">
        <f t="shared" si="6"/>
        <v/>
      </c>
      <c r="H82" s="13" t="str">
        <f t="shared" si="7"/>
        <v/>
      </c>
      <c r="I82" s="13" t="str">
        <f t="shared" si="8"/>
        <v/>
      </c>
      <c r="J82" s="13" t="str">
        <f t="shared" si="9"/>
        <v/>
      </c>
    </row>
    <row r="83" spans="1:10">
      <c r="A83" s="15">
        <f>'JOIN(many-to-many)'!AA83</f>
        <v>18</v>
      </c>
      <c r="B83" s="15" t="str">
        <f>'JOIN(many-to-many)'!AB83</f>
        <v>Jerome</v>
      </c>
      <c r="C83" s="15" t="str">
        <f>'JOIN(many-to-many)'!AC83</f>
        <v>Perry</v>
      </c>
      <c r="D83" s="15">
        <f>'JOIN(many-to-many)'!AD83</f>
        <v>2890</v>
      </c>
      <c r="E83">
        <f>COUNTIFS($A$1:$A83,$A83,$C$1:$C83,$C83)</f>
        <v>1</v>
      </c>
      <c r="F83" s="13">
        <f t="shared" si="5"/>
        <v>18</v>
      </c>
      <c r="G83" s="13" t="str">
        <f t="shared" si="6"/>
        <v>Perry</v>
      </c>
      <c r="H83" s="13">
        <f t="shared" si="7"/>
        <v>2890</v>
      </c>
      <c r="I83" s="13">
        <f t="shared" si="8"/>
        <v>1</v>
      </c>
      <c r="J83" s="13">
        <f t="shared" si="9"/>
        <v>2890</v>
      </c>
    </row>
    <row r="84" spans="1:10">
      <c r="A84" s="15">
        <f>'JOIN(many-to-many)'!AA84</f>
        <v>19</v>
      </c>
      <c r="B84" s="15" t="str">
        <f>'JOIN(many-to-many)'!AB84</f>
        <v>Kristen</v>
      </c>
      <c r="C84" s="15" t="str">
        <f>'JOIN(many-to-many)'!AC84</f>
        <v>Butler</v>
      </c>
      <c r="D84" s="15">
        <f>'JOIN(many-to-many)'!AD84</f>
        <v>2100</v>
      </c>
      <c r="E84">
        <f>COUNTIFS($A$1:$A84,$A84,$C$1:$C84,$C84)</f>
        <v>1</v>
      </c>
      <c r="F84" s="13">
        <f t="shared" si="5"/>
        <v>19</v>
      </c>
      <c r="G84" s="13" t="str">
        <f t="shared" si="6"/>
        <v>Butler</v>
      </c>
      <c r="H84" s="13">
        <f t="shared" si="7"/>
        <v>1955</v>
      </c>
      <c r="I84" s="13">
        <f t="shared" si="8"/>
        <v>2</v>
      </c>
      <c r="J84" s="13">
        <f t="shared" si="9"/>
        <v>3910</v>
      </c>
    </row>
    <row r="85" spans="1:10">
      <c r="A85" s="15">
        <f>'JOIN(many-to-many)'!AA85</f>
        <v>19</v>
      </c>
      <c r="B85" s="15" t="str">
        <f>'JOIN(many-to-many)'!AB85</f>
        <v>Samuel</v>
      </c>
      <c r="C85" s="15" t="str">
        <f>'JOIN(many-to-many)'!AC85</f>
        <v>Butler</v>
      </c>
      <c r="D85" s="15">
        <f>'JOIN(many-to-many)'!AD85</f>
        <v>1810</v>
      </c>
      <c r="E85">
        <f>COUNTIFS($A$1:$A85,$A85,$C$1:$C85,$C85)</f>
        <v>2</v>
      </c>
      <c r="F85" s="13" t="str">
        <f t="shared" si="5"/>
        <v/>
      </c>
      <c r="G85" s="13" t="str">
        <f t="shared" si="6"/>
        <v/>
      </c>
      <c r="H85" s="13" t="str">
        <f t="shared" si="7"/>
        <v/>
      </c>
      <c r="I85" s="13" t="str">
        <f t="shared" si="8"/>
        <v/>
      </c>
      <c r="J85" s="13" t="str">
        <f t="shared" si="9"/>
        <v/>
      </c>
    </row>
    <row r="86" spans="1:10">
      <c r="A86" s="15">
        <f>'JOIN(many-to-many)'!AA86</f>
        <v>20</v>
      </c>
      <c r="B86" s="15" t="str">
        <f>'JOIN(many-to-many)'!AB86</f>
        <v>Francis</v>
      </c>
      <c r="C86" s="15" t="str">
        <f>'JOIN(many-to-many)'!AC86</f>
        <v>López</v>
      </c>
      <c r="D86" s="15">
        <f>'JOIN(many-to-many)'!AD86</f>
        <v>2310</v>
      </c>
      <c r="E86">
        <f>COUNTIFS($A$1:$A86,$A86,$C$1:$C86,$C86)</f>
        <v>1</v>
      </c>
      <c r="F86" s="13">
        <f t="shared" si="5"/>
        <v>20</v>
      </c>
      <c r="G86" s="13" t="str">
        <f t="shared" si="6"/>
        <v>López</v>
      </c>
      <c r="H86" s="13">
        <f t="shared" si="7"/>
        <v>1270</v>
      </c>
      <c r="I86" s="13">
        <f t="shared" si="8"/>
        <v>4</v>
      </c>
      <c r="J86" s="13">
        <f t="shared" si="9"/>
        <v>5080</v>
      </c>
    </row>
    <row r="87" spans="1:10">
      <c r="A87" s="15">
        <f>'JOIN(many-to-many)'!AA87</f>
        <v>20</v>
      </c>
      <c r="B87" s="15" t="str">
        <f>'JOIN(many-to-many)'!AB87</f>
        <v>Julie</v>
      </c>
      <c r="C87" s="15" t="str">
        <f>'JOIN(many-to-many)'!AC87</f>
        <v>López</v>
      </c>
      <c r="D87" s="15">
        <f>'JOIN(many-to-many)'!AD87</f>
        <v>1460</v>
      </c>
      <c r="E87">
        <f>COUNTIFS($A$1:$A87,$A87,$C$1:$C87,$C87)</f>
        <v>2</v>
      </c>
      <c r="F87" s="13" t="str">
        <f t="shared" si="5"/>
        <v/>
      </c>
      <c r="G87" s="13" t="str">
        <f t="shared" si="6"/>
        <v/>
      </c>
      <c r="H87" s="13" t="str">
        <f t="shared" si="7"/>
        <v/>
      </c>
      <c r="I87" s="13" t="str">
        <f t="shared" si="8"/>
        <v/>
      </c>
      <c r="J87" s="13" t="str">
        <f t="shared" si="9"/>
        <v/>
      </c>
    </row>
    <row r="88" spans="1:10">
      <c r="A88" s="15">
        <f>'JOIN(many-to-many)'!AA88</f>
        <v>20</v>
      </c>
      <c r="B88" s="15" t="str">
        <f>'JOIN(many-to-many)'!AB88</f>
        <v>Barry</v>
      </c>
      <c r="C88" s="15" t="str">
        <f>'JOIN(many-to-many)'!AC88</f>
        <v>López</v>
      </c>
      <c r="D88" s="15">
        <f>'JOIN(many-to-many)'!AD88</f>
        <v>600</v>
      </c>
      <c r="E88">
        <f>COUNTIFS($A$1:$A88,$A88,$C$1:$C88,$C88)</f>
        <v>3</v>
      </c>
      <c r="F88" s="13" t="str">
        <f t="shared" si="5"/>
        <v/>
      </c>
      <c r="G88" s="13" t="str">
        <f t="shared" si="6"/>
        <v/>
      </c>
      <c r="H88" s="13" t="str">
        <f t="shared" si="7"/>
        <v/>
      </c>
      <c r="I88" s="13" t="str">
        <f t="shared" si="8"/>
        <v/>
      </c>
      <c r="J88" s="13" t="str">
        <f t="shared" si="9"/>
        <v/>
      </c>
    </row>
    <row r="89" spans="1:10">
      <c r="A89" s="15">
        <f>'JOIN(many-to-many)'!AA89</f>
        <v>20</v>
      </c>
      <c r="B89" s="15" t="str">
        <f>'JOIN(many-to-many)'!AB89</f>
        <v>Kyle</v>
      </c>
      <c r="C89" s="15" t="str">
        <f>'JOIN(many-to-many)'!AC89</f>
        <v>López</v>
      </c>
      <c r="D89" s="15">
        <f>'JOIN(many-to-many)'!AD89</f>
        <v>710</v>
      </c>
      <c r="E89">
        <f>COUNTIFS($A$1:$A89,$A89,$C$1:$C89,$C89)</f>
        <v>4</v>
      </c>
      <c r="F89" s="13" t="str">
        <f t="shared" si="5"/>
        <v/>
      </c>
      <c r="G89" s="13" t="str">
        <f t="shared" si="6"/>
        <v/>
      </c>
      <c r="H89" s="13" t="str">
        <f t="shared" si="7"/>
        <v/>
      </c>
      <c r="I89" s="13" t="str">
        <f t="shared" si="8"/>
        <v/>
      </c>
      <c r="J89" s="13" t="str">
        <f t="shared" si="9"/>
        <v/>
      </c>
    </row>
    <row r="90" spans="1:10">
      <c r="A90" s="15">
        <f>'JOIN(many-to-many)'!AA90</f>
        <v>21</v>
      </c>
      <c r="B90" s="15" t="str">
        <f>'JOIN(many-to-many)'!AB90</f>
        <v>Connie</v>
      </c>
      <c r="C90" s="15" t="str">
        <f>'JOIN(many-to-many)'!AC90</f>
        <v>Collins</v>
      </c>
      <c r="D90" s="15">
        <f>'JOIN(many-to-many)'!AD90</f>
        <v>280</v>
      </c>
      <c r="E90">
        <f>COUNTIFS($A$1:$A90,$A90,$C$1:$C90,$C90)</f>
        <v>1</v>
      </c>
      <c r="F90" s="13">
        <f t="shared" si="5"/>
        <v>21</v>
      </c>
      <c r="G90" s="13" t="str">
        <f t="shared" si="6"/>
        <v>Collins</v>
      </c>
      <c r="H90" s="13">
        <f t="shared" si="7"/>
        <v>1550</v>
      </c>
      <c r="I90" s="13">
        <f t="shared" si="8"/>
        <v>4</v>
      </c>
      <c r="J90" s="13">
        <f t="shared" si="9"/>
        <v>6200</v>
      </c>
    </row>
    <row r="91" spans="1:10">
      <c r="A91" s="15">
        <f>'JOIN(many-to-many)'!AA91</f>
        <v>21</v>
      </c>
      <c r="B91" s="15" t="str">
        <f>'JOIN(many-to-many)'!AB91</f>
        <v>Glenn</v>
      </c>
      <c r="C91" s="15" t="str">
        <f>'JOIN(many-to-many)'!AC91</f>
        <v>Collins</v>
      </c>
      <c r="D91" s="15">
        <f>'JOIN(many-to-many)'!AD91</f>
        <v>2650</v>
      </c>
      <c r="E91">
        <f>COUNTIFS($A$1:$A91,$A91,$C$1:$C91,$C91)</f>
        <v>2</v>
      </c>
      <c r="F91" s="13" t="str">
        <f t="shared" si="5"/>
        <v/>
      </c>
      <c r="G91" s="13" t="str">
        <f t="shared" si="6"/>
        <v/>
      </c>
      <c r="H91" s="13" t="str">
        <f t="shared" si="7"/>
        <v/>
      </c>
      <c r="I91" s="13" t="str">
        <f t="shared" si="8"/>
        <v/>
      </c>
      <c r="J91" s="13" t="str">
        <f t="shared" si="9"/>
        <v/>
      </c>
    </row>
    <row r="92" spans="1:10">
      <c r="A92" s="15">
        <f>'JOIN(many-to-many)'!AA92</f>
        <v>21</v>
      </c>
      <c r="B92" s="15" t="str">
        <f>'JOIN(many-to-many)'!AB92</f>
        <v>Henry</v>
      </c>
      <c r="C92" s="15" t="str">
        <f>'JOIN(many-to-many)'!AC92</f>
        <v>Collins</v>
      </c>
      <c r="D92" s="15">
        <f>'JOIN(many-to-many)'!AD92</f>
        <v>420</v>
      </c>
      <c r="E92">
        <f>COUNTIFS($A$1:$A92,$A92,$C$1:$C92,$C92)</f>
        <v>3</v>
      </c>
      <c r="F92" s="13" t="str">
        <f t="shared" si="5"/>
        <v/>
      </c>
      <c r="G92" s="13" t="str">
        <f t="shared" si="6"/>
        <v/>
      </c>
      <c r="H92" s="13" t="str">
        <f t="shared" si="7"/>
        <v/>
      </c>
      <c r="I92" s="13" t="str">
        <f t="shared" si="8"/>
        <v/>
      </c>
      <c r="J92" s="13" t="str">
        <f t="shared" si="9"/>
        <v/>
      </c>
    </row>
    <row r="93" spans="1:10">
      <c r="A93" s="15">
        <f>'JOIN(many-to-many)'!AA93</f>
        <v>21</v>
      </c>
      <c r="B93" s="15" t="str">
        <f>'JOIN(many-to-many)'!AB93</f>
        <v>Sherry</v>
      </c>
      <c r="C93" s="15" t="str">
        <f>'JOIN(many-to-many)'!AC93</f>
        <v>Collins</v>
      </c>
      <c r="D93" s="15">
        <f>'JOIN(many-to-many)'!AD93</f>
        <v>2850</v>
      </c>
      <c r="E93">
        <f>COUNTIFS($A$1:$A93,$A93,$C$1:$C93,$C93)</f>
        <v>4</v>
      </c>
      <c r="F93" s="13" t="str">
        <f t="shared" si="5"/>
        <v/>
      </c>
      <c r="G93" s="13" t="str">
        <f t="shared" si="6"/>
        <v/>
      </c>
      <c r="H93" s="13" t="str">
        <f t="shared" si="7"/>
        <v/>
      </c>
      <c r="I93" s="13" t="str">
        <f t="shared" si="8"/>
        <v/>
      </c>
      <c r="J93" s="13" t="str">
        <f t="shared" si="9"/>
        <v/>
      </c>
    </row>
    <row r="94" spans="1:10">
      <c r="A94" s="15">
        <f>'JOIN(many-to-many)'!AA94</f>
        <v>22</v>
      </c>
      <c r="B94" s="15" t="str">
        <f>'JOIN(many-to-many)'!AB94</f>
        <v>Pamela</v>
      </c>
      <c r="C94" s="15" t="str">
        <f>'JOIN(many-to-many)'!AC94</f>
        <v>Williams</v>
      </c>
      <c r="D94" s="15">
        <f>'JOIN(many-to-many)'!AD94</f>
        <v>400</v>
      </c>
      <c r="E94">
        <f>COUNTIFS($A$1:$A94,$A94,$C$1:$C94,$C94)</f>
        <v>1</v>
      </c>
      <c r="F94" s="13">
        <f t="shared" si="5"/>
        <v>22</v>
      </c>
      <c r="G94" s="13" t="str">
        <f t="shared" si="6"/>
        <v>Williams</v>
      </c>
      <c r="H94" s="13">
        <f t="shared" si="7"/>
        <v>1467.1428571428571</v>
      </c>
      <c r="I94" s="13">
        <f t="shared" si="8"/>
        <v>7</v>
      </c>
      <c r="J94" s="13">
        <f t="shared" si="9"/>
        <v>10270</v>
      </c>
    </row>
    <row r="95" spans="1:10">
      <c r="A95" s="15">
        <f>'JOIN(many-to-many)'!AA95</f>
        <v>22</v>
      </c>
      <c r="B95" s="15" t="str">
        <f>'JOIN(many-to-many)'!AB95</f>
        <v>Gladys</v>
      </c>
      <c r="C95" s="15" t="str">
        <f>'JOIN(many-to-many)'!AC95</f>
        <v>Williams</v>
      </c>
      <c r="D95" s="15">
        <f>'JOIN(many-to-many)'!AD95</f>
        <v>1910</v>
      </c>
      <c r="E95">
        <f>COUNTIFS($A$1:$A95,$A95,$C$1:$C95,$C95)</f>
        <v>2</v>
      </c>
      <c r="F95" s="13" t="str">
        <f t="shared" si="5"/>
        <v/>
      </c>
      <c r="G95" s="13" t="str">
        <f t="shared" si="6"/>
        <v/>
      </c>
      <c r="H95" s="13" t="str">
        <f t="shared" si="7"/>
        <v/>
      </c>
      <c r="I95" s="13" t="str">
        <f t="shared" si="8"/>
        <v/>
      </c>
      <c r="J95" s="13" t="str">
        <f t="shared" si="9"/>
        <v/>
      </c>
    </row>
    <row r="96" spans="1:10">
      <c r="A96" s="15">
        <f>'JOIN(many-to-many)'!AA96</f>
        <v>22</v>
      </c>
      <c r="B96" s="15" t="str">
        <f>'JOIN(many-to-many)'!AB96</f>
        <v>Jean</v>
      </c>
      <c r="C96" s="15" t="str">
        <f>'JOIN(many-to-many)'!AC96</f>
        <v>Williams</v>
      </c>
      <c r="D96" s="15">
        <f>'JOIN(many-to-many)'!AD96</f>
        <v>330</v>
      </c>
      <c r="E96">
        <f>COUNTIFS($A$1:$A96,$A96,$C$1:$C96,$C96)</f>
        <v>3</v>
      </c>
      <c r="F96" s="13" t="str">
        <f t="shared" si="5"/>
        <v/>
      </c>
      <c r="G96" s="13" t="str">
        <f t="shared" si="6"/>
        <v/>
      </c>
      <c r="H96" s="13" t="str">
        <f t="shared" si="7"/>
        <v/>
      </c>
      <c r="I96" s="13" t="str">
        <f t="shared" si="8"/>
        <v/>
      </c>
      <c r="J96" s="13" t="str">
        <f t="shared" si="9"/>
        <v/>
      </c>
    </row>
    <row r="97" spans="1:10">
      <c r="A97" s="15">
        <f>'JOIN(many-to-many)'!AA97</f>
        <v>22</v>
      </c>
      <c r="B97" s="15" t="str">
        <f>'JOIN(many-to-many)'!AB97</f>
        <v>Tanya</v>
      </c>
      <c r="C97" s="15" t="str">
        <f>'JOIN(many-to-many)'!AC97</f>
        <v>Williams</v>
      </c>
      <c r="D97" s="15">
        <f>'JOIN(many-to-many)'!AD97</f>
        <v>1970</v>
      </c>
      <c r="E97">
        <f>COUNTIFS($A$1:$A97,$A97,$C$1:$C97,$C97)</f>
        <v>4</v>
      </c>
      <c r="F97" s="13" t="str">
        <f t="shared" si="5"/>
        <v/>
      </c>
      <c r="G97" s="13" t="str">
        <f t="shared" si="6"/>
        <v/>
      </c>
      <c r="H97" s="13" t="str">
        <f t="shared" si="7"/>
        <v/>
      </c>
      <c r="I97" s="13" t="str">
        <f t="shared" si="8"/>
        <v/>
      </c>
      <c r="J97" s="13" t="str">
        <f t="shared" si="9"/>
        <v/>
      </c>
    </row>
    <row r="98" spans="1:10">
      <c r="A98" s="15">
        <f>'JOIN(many-to-many)'!AA98</f>
        <v>22</v>
      </c>
      <c r="B98" s="15" t="str">
        <f>'JOIN(many-to-many)'!AB98</f>
        <v>Christina</v>
      </c>
      <c r="C98" s="15" t="str">
        <f>'JOIN(many-to-many)'!AC98</f>
        <v>Williams</v>
      </c>
      <c r="D98" s="15">
        <f>'JOIN(many-to-many)'!AD98</f>
        <v>1220</v>
      </c>
      <c r="E98">
        <f>COUNTIFS($A$1:$A98,$A98,$C$1:$C98,$C98)</f>
        <v>5</v>
      </c>
      <c r="F98" s="13" t="str">
        <f t="shared" si="5"/>
        <v/>
      </c>
      <c r="G98" s="13" t="str">
        <f t="shared" si="6"/>
        <v/>
      </c>
      <c r="H98" s="13" t="str">
        <f t="shared" si="7"/>
        <v/>
      </c>
      <c r="I98" s="13" t="str">
        <f t="shared" si="8"/>
        <v/>
      </c>
      <c r="J98" s="13" t="str">
        <f t="shared" si="9"/>
        <v/>
      </c>
    </row>
    <row r="99" spans="1:10">
      <c r="A99" s="15">
        <f>'JOIN(many-to-many)'!AA99</f>
        <v>22</v>
      </c>
      <c r="B99" s="15" t="str">
        <f>'JOIN(many-to-many)'!AB99</f>
        <v>Vera</v>
      </c>
      <c r="C99" s="15" t="str">
        <f>'JOIN(many-to-many)'!AC99</f>
        <v>Williams</v>
      </c>
      <c r="D99" s="15">
        <f>'JOIN(many-to-many)'!AD99</f>
        <v>1650</v>
      </c>
      <c r="E99">
        <f>COUNTIFS($A$1:$A99,$A99,$C$1:$C99,$C99)</f>
        <v>6</v>
      </c>
      <c r="F99" s="13" t="str">
        <f t="shared" si="5"/>
        <v/>
      </c>
      <c r="G99" s="13" t="str">
        <f t="shared" si="6"/>
        <v/>
      </c>
      <c r="H99" s="13" t="str">
        <f t="shared" si="7"/>
        <v/>
      </c>
      <c r="I99" s="13" t="str">
        <f t="shared" si="8"/>
        <v/>
      </c>
      <c r="J99" s="13" t="str">
        <f t="shared" si="9"/>
        <v/>
      </c>
    </row>
    <row r="100" spans="1:10">
      <c r="A100" s="15">
        <f>'JOIN(many-to-many)'!AA100</f>
        <v>22</v>
      </c>
      <c r="B100" s="15" t="str">
        <f>'JOIN(many-to-many)'!AB100</f>
        <v>Lucille</v>
      </c>
      <c r="C100" s="15" t="str">
        <f>'JOIN(many-to-many)'!AC100</f>
        <v>Williams</v>
      </c>
      <c r="D100" s="15">
        <f>'JOIN(many-to-many)'!AD100</f>
        <v>2790</v>
      </c>
      <c r="E100">
        <f>COUNTIFS($A$1:$A100,$A100,$C$1:$C100,$C100)</f>
        <v>7</v>
      </c>
      <c r="F100" s="13" t="str">
        <f t="shared" si="5"/>
        <v/>
      </c>
      <c r="G100" s="13" t="str">
        <f t="shared" si="6"/>
        <v/>
      </c>
      <c r="H100" s="13" t="str">
        <f t="shared" si="7"/>
        <v/>
      </c>
      <c r="I100" s="13" t="str">
        <f t="shared" si="8"/>
        <v/>
      </c>
      <c r="J100" s="13" t="str">
        <f t="shared" si="9"/>
        <v/>
      </c>
    </row>
    <row r="101" spans="1:10">
      <c r="A101" s="15">
        <f>'JOIN(many-to-many)'!AA101</f>
        <v>23</v>
      </c>
      <c r="B101" s="15" t="str">
        <f>'JOIN(many-to-many)'!AB101</f>
        <v>Cody</v>
      </c>
      <c r="C101" s="15" t="str">
        <f>'JOIN(many-to-many)'!AC101</f>
        <v>Miller</v>
      </c>
      <c r="D101" s="15">
        <f>'JOIN(many-to-many)'!AD101</f>
        <v>1940</v>
      </c>
      <c r="E101">
        <f>COUNTIFS($A$1:$A101,$A101,$C$1:$C101,$C101)</f>
        <v>1</v>
      </c>
      <c r="F101" s="13">
        <f t="shared" si="5"/>
        <v>23</v>
      </c>
      <c r="G101" s="13" t="str">
        <f t="shared" si="6"/>
        <v>Miller</v>
      </c>
      <c r="H101" s="13">
        <f t="shared" si="7"/>
        <v>1605</v>
      </c>
      <c r="I101" s="13">
        <f t="shared" si="8"/>
        <v>2</v>
      </c>
      <c r="J101" s="13">
        <f t="shared" si="9"/>
        <v>3210</v>
      </c>
    </row>
    <row r="102" spans="1:10">
      <c r="A102" s="15">
        <f>'JOIN(many-to-many)'!AA102</f>
        <v>23</v>
      </c>
      <c r="B102" s="15" t="str">
        <f>'JOIN(many-to-many)'!AB102</f>
        <v>Steve</v>
      </c>
      <c r="C102" s="15" t="str">
        <f>'JOIN(many-to-many)'!AC102</f>
        <v>Miller</v>
      </c>
      <c r="D102" s="15">
        <f>'JOIN(many-to-many)'!AD102</f>
        <v>1270</v>
      </c>
      <c r="E102">
        <f>COUNTIFS($A$1:$A102,$A102,$C$1:$C102,$C102)</f>
        <v>2</v>
      </c>
      <c r="F102" s="13" t="str">
        <f t="shared" si="5"/>
        <v/>
      </c>
      <c r="G102" s="13" t="str">
        <f t="shared" si="6"/>
        <v/>
      </c>
      <c r="H102" s="13" t="str">
        <f t="shared" si="7"/>
        <v/>
      </c>
      <c r="I102" s="13" t="str">
        <f t="shared" si="8"/>
        <v/>
      </c>
      <c r="J102" s="13" t="str">
        <f t="shared" si="9"/>
        <v/>
      </c>
    </row>
    <row r="103" spans="1:10">
      <c r="A103" s="15">
        <f>'JOIN(many-to-many)'!AA103</f>
        <v>24</v>
      </c>
      <c r="B103" s="15" t="str">
        <f>'JOIN(many-to-many)'!AB103</f>
        <v>Allison</v>
      </c>
      <c r="C103" s="15" t="str">
        <f>'JOIN(many-to-many)'!AC103</f>
        <v>Anderson</v>
      </c>
      <c r="D103" s="15">
        <f>'JOIN(many-to-many)'!AD103</f>
        <v>2540</v>
      </c>
      <c r="E103">
        <f>COUNTIFS($A$1:$A103,$A103,$C$1:$C103,$C103)</f>
        <v>1</v>
      </c>
      <c r="F103" s="13">
        <f t="shared" si="5"/>
        <v>24</v>
      </c>
      <c r="G103" s="13" t="str">
        <f t="shared" si="6"/>
        <v>Anderson</v>
      </c>
      <c r="H103" s="13">
        <f t="shared" si="7"/>
        <v>2526.6666666666665</v>
      </c>
      <c r="I103" s="13">
        <f t="shared" si="8"/>
        <v>3</v>
      </c>
      <c r="J103" s="13">
        <f t="shared" si="9"/>
        <v>7580</v>
      </c>
    </row>
    <row r="104" spans="1:10">
      <c r="A104" s="15">
        <f>'JOIN(many-to-many)'!AA104</f>
        <v>24</v>
      </c>
      <c r="B104" s="15" t="str">
        <f>'JOIN(many-to-many)'!AB104</f>
        <v>Norman</v>
      </c>
      <c r="C104" s="15" t="str">
        <f>'JOIN(many-to-many)'!AC104</f>
        <v>Anderson</v>
      </c>
      <c r="D104" s="15">
        <f>'JOIN(many-to-many)'!AD104</f>
        <v>2450</v>
      </c>
      <c r="E104">
        <f>COUNTIFS($A$1:$A104,$A104,$C$1:$C104,$C104)</f>
        <v>2</v>
      </c>
      <c r="F104" s="13" t="str">
        <f t="shared" si="5"/>
        <v/>
      </c>
      <c r="G104" s="13" t="str">
        <f t="shared" si="6"/>
        <v/>
      </c>
      <c r="H104" s="13" t="str">
        <f t="shared" si="7"/>
        <v/>
      </c>
      <c r="I104" s="13" t="str">
        <f t="shared" si="8"/>
        <v/>
      </c>
      <c r="J104" s="13" t="str">
        <f t="shared" si="9"/>
        <v/>
      </c>
    </row>
    <row r="105" spans="1:10">
      <c r="A105" s="15">
        <f>'JOIN(many-to-many)'!AA105</f>
        <v>24</v>
      </c>
      <c r="B105" s="15" t="str">
        <f>'JOIN(many-to-many)'!AB105</f>
        <v>Viola</v>
      </c>
      <c r="C105" s="15" t="str">
        <f>'JOIN(many-to-many)'!AC105</f>
        <v>Anderson</v>
      </c>
      <c r="D105" s="15">
        <f>'JOIN(many-to-many)'!AD105</f>
        <v>2590</v>
      </c>
      <c r="E105">
        <f>COUNTIFS($A$1:$A105,$A105,$C$1:$C105,$C105)</f>
        <v>3</v>
      </c>
      <c r="F105" s="13" t="str">
        <f t="shared" si="5"/>
        <v/>
      </c>
      <c r="G105" s="13" t="str">
        <f t="shared" si="6"/>
        <v/>
      </c>
      <c r="H105" s="13" t="str">
        <f t="shared" si="7"/>
        <v/>
      </c>
      <c r="I105" s="13" t="str">
        <f t="shared" si="8"/>
        <v/>
      </c>
      <c r="J105" s="13" t="str">
        <f t="shared" si="9"/>
        <v/>
      </c>
    </row>
    <row r="106" spans="1:10">
      <c r="A106" s="15">
        <f>'JOIN(many-to-many)'!AA106</f>
        <v>25</v>
      </c>
      <c r="B106" s="15" t="str">
        <f>'JOIN(many-to-many)'!AB106</f>
        <v>Sheila</v>
      </c>
      <c r="C106" s="15" t="str">
        <f>'JOIN(many-to-many)'!AC106</f>
        <v>Butler</v>
      </c>
      <c r="D106" s="15">
        <f>'JOIN(many-to-many)'!AD106</f>
        <v>2660</v>
      </c>
      <c r="E106">
        <f>COUNTIFS($A$1:$A106,$A106,$C$1:$C106,$C106)</f>
        <v>1</v>
      </c>
      <c r="F106" s="13">
        <f t="shared" si="5"/>
        <v>25</v>
      </c>
      <c r="G106" s="13" t="str">
        <f t="shared" si="6"/>
        <v>Butler</v>
      </c>
      <c r="H106" s="13">
        <f t="shared" si="7"/>
        <v>1880</v>
      </c>
      <c r="I106" s="13">
        <f t="shared" si="8"/>
        <v>2</v>
      </c>
      <c r="J106" s="13">
        <f t="shared" si="9"/>
        <v>3760</v>
      </c>
    </row>
    <row r="107" spans="1:10">
      <c r="A107" s="15">
        <f>'JOIN(many-to-many)'!AA107</f>
        <v>25</v>
      </c>
      <c r="B107" s="15" t="str">
        <f>'JOIN(many-to-many)'!AB107</f>
        <v>Pauline</v>
      </c>
      <c r="C107" s="15" t="str">
        <f>'JOIN(many-to-many)'!AC107</f>
        <v>Butler</v>
      </c>
      <c r="D107" s="15">
        <f>'JOIN(many-to-many)'!AD107</f>
        <v>1100</v>
      </c>
      <c r="E107">
        <f>COUNTIFS($A$1:$A107,$A107,$C$1:$C107,$C107)</f>
        <v>2</v>
      </c>
      <c r="F107" s="13" t="str">
        <f t="shared" si="5"/>
        <v/>
      </c>
      <c r="G107" s="13" t="str">
        <f t="shared" si="6"/>
        <v/>
      </c>
      <c r="H107" s="13" t="str">
        <f t="shared" si="7"/>
        <v/>
      </c>
      <c r="I107" s="13" t="str">
        <f t="shared" si="8"/>
        <v/>
      </c>
      <c r="J107" s="13" t="str">
        <f t="shared" si="9"/>
        <v/>
      </c>
    </row>
    <row r="108" spans="1:10">
      <c r="A108" s="15">
        <f>'JOIN(many-to-many)'!AA108</f>
        <v>26</v>
      </c>
      <c r="B108" s="15" t="str">
        <f>'JOIN(many-to-many)'!AB108</f>
        <v>Dana</v>
      </c>
      <c r="C108" s="15" t="str">
        <f>'JOIN(many-to-many)'!AC108</f>
        <v>Mitchell</v>
      </c>
      <c r="D108" s="15">
        <f>'JOIN(many-to-many)'!AD108</f>
        <v>1660</v>
      </c>
      <c r="E108">
        <f>COUNTIFS($A$1:$A108,$A108,$C$1:$C108,$C108)</f>
        <v>1</v>
      </c>
      <c r="F108" s="13">
        <f t="shared" si="5"/>
        <v>26</v>
      </c>
      <c r="G108" s="13" t="str">
        <f t="shared" si="6"/>
        <v>Mitchell</v>
      </c>
      <c r="H108" s="13">
        <f t="shared" si="7"/>
        <v>1407.5</v>
      </c>
      <c r="I108" s="13">
        <f t="shared" si="8"/>
        <v>4</v>
      </c>
      <c r="J108" s="13">
        <f t="shared" si="9"/>
        <v>5630</v>
      </c>
    </row>
    <row r="109" spans="1:10">
      <c r="A109" s="15">
        <f>'JOIN(many-to-many)'!AA109</f>
        <v>26</v>
      </c>
      <c r="B109" s="15" t="str">
        <f>'JOIN(many-to-many)'!AB109</f>
        <v>Dale</v>
      </c>
      <c r="C109" s="15" t="str">
        <f>'JOIN(many-to-many)'!AC109</f>
        <v>Mitchell</v>
      </c>
      <c r="D109" s="15">
        <f>'JOIN(many-to-many)'!AD109</f>
        <v>2130</v>
      </c>
      <c r="E109">
        <f>COUNTIFS($A$1:$A109,$A109,$C$1:$C109,$C109)</f>
        <v>2</v>
      </c>
      <c r="F109" s="13" t="str">
        <f t="shared" si="5"/>
        <v/>
      </c>
      <c r="G109" s="13" t="str">
        <f t="shared" si="6"/>
        <v/>
      </c>
      <c r="H109" s="13" t="str">
        <f t="shared" si="7"/>
        <v/>
      </c>
      <c r="I109" s="13" t="str">
        <f t="shared" si="8"/>
        <v/>
      </c>
      <c r="J109" s="13" t="str">
        <f t="shared" si="9"/>
        <v/>
      </c>
    </row>
    <row r="110" spans="1:10">
      <c r="A110" s="15">
        <f>'JOIN(many-to-many)'!AA110</f>
        <v>26</v>
      </c>
      <c r="B110" s="15" t="str">
        <f>'JOIN(many-to-many)'!AB110</f>
        <v>Cory</v>
      </c>
      <c r="C110" s="15" t="str">
        <f>'JOIN(many-to-many)'!AC110</f>
        <v>Mitchell</v>
      </c>
      <c r="D110" s="15">
        <f>'JOIN(many-to-many)'!AD110</f>
        <v>220</v>
      </c>
      <c r="E110">
        <f>COUNTIFS($A$1:$A110,$A110,$C$1:$C110,$C110)</f>
        <v>3</v>
      </c>
      <c r="F110" s="13" t="str">
        <f t="shared" si="5"/>
        <v/>
      </c>
      <c r="G110" s="13" t="str">
        <f t="shared" si="6"/>
        <v/>
      </c>
      <c r="H110" s="13" t="str">
        <f t="shared" si="7"/>
        <v/>
      </c>
      <c r="I110" s="13" t="str">
        <f t="shared" si="8"/>
        <v/>
      </c>
      <c r="J110" s="13" t="str">
        <f t="shared" si="9"/>
        <v/>
      </c>
    </row>
    <row r="111" spans="1:10">
      <c r="A111" s="15">
        <f>'JOIN(many-to-many)'!AA111</f>
        <v>26</v>
      </c>
      <c r="B111" s="15" t="str">
        <f>'JOIN(many-to-many)'!AB111</f>
        <v>Loretta</v>
      </c>
      <c r="C111" s="15" t="str">
        <f>'JOIN(many-to-many)'!AC111</f>
        <v>Mitchell</v>
      </c>
      <c r="D111" s="15">
        <f>'JOIN(many-to-many)'!AD111</f>
        <v>1620</v>
      </c>
      <c r="E111">
        <f>COUNTIFS($A$1:$A111,$A111,$C$1:$C111,$C111)</f>
        <v>4</v>
      </c>
      <c r="F111" s="13" t="str">
        <f t="shared" si="5"/>
        <v/>
      </c>
      <c r="G111" s="13" t="str">
        <f t="shared" si="6"/>
        <v/>
      </c>
      <c r="H111" s="13" t="str">
        <f t="shared" si="7"/>
        <v/>
      </c>
      <c r="I111" s="13" t="str">
        <f t="shared" si="8"/>
        <v/>
      </c>
      <c r="J111" s="13" t="str">
        <f t="shared" si="9"/>
        <v/>
      </c>
    </row>
    <row r="112" spans="1:10">
      <c r="A112" s="15">
        <f>'JOIN(many-to-many)'!AA112</f>
        <v>27</v>
      </c>
      <c r="B112" s="15" t="str">
        <f>'JOIN(many-to-many)'!AB112</f>
        <v>Brian</v>
      </c>
      <c r="C112" s="15" t="str">
        <f>'JOIN(many-to-many)'!AC112</f>
        <v>Harris</v>
      </c>
      <c r="D112" s="15">
        <f>'JOIN(many-to-many)'!AD112</f>
        <v>830</v>
      </c>
      <c r="E112">
        <f>COUNTIFS($A$1:$A112,$A112,$C$1:$C112,$C112)</f>
        <v>1</v>
      </c>
      <c r="F112" s="13">
        <f t="shared" si="5"/>
        <v>27</v>
      </c>
      <c r="G112" s="13" t="str">
        <f t="shared" si="6"/>
        <v>Harris</v>
      </c>
      <c r="H112" s="13">
        <f t="shared" si="7"/>
        <v>920</v>
      </c>
      <c r="I112" s="13">
        <f t="shared" si="8"/>
        <v>4</v>
      </c>
      <c r="J112" s="13">
        <f t="shared" si="9"/>
        <v>3680</v>
      </c>
    </row>
    <row r="113" spans="1:10">
      <c r="A113" s="15">
        <f>'JOIN(many-to-many)'!AA113</f>
        <v>27</v>
      </c>
      <c r="B113" s="15" t="str">
        <f>'JOIN(many-to-many)'!AB113</f>
        <v>Timothy</v>
      </c>
      <c r="C113" s="15" t="str">
        <f>'JOIN(many-to-many)'!AC113</f>
        <v>Harris</v>
      </c>
      <c r="D113" s="15">
        <f>'JOIN(many-to-many)'!AD113</f>
        <v>1090</v>
      </c>
      <c r="E113">
        <f>COUNTIFS($A$1:$A113,$A113,$C$1:$C113,$C113)</f>
        <v>2</v>
      </c>
      <c r="F113" s="13" t="str">
        <f t="shared" si="5"/>
        <v/>
      </c>
      <c r="G113" s="13" t="str">
        <f t="shared" si="6"/>
        <v/>
      </c>
      <c r="H113" s="13" t="str">
        <f t="shared" si="7"/>
        <v/>
      </c>
      <c r="I113" s="13" t="str">
        <f t="shared" si="8"/>
        <v/>
      </c>
      <c r="J113" s="13" t="str">
        <f t="shared" si="9"/>
        <v/>
      </c>
    </row>
    <row r="114" spans="1:10">
      <c r="A114" s="15">
        <f>'JOIN(many-to-many)'!AA114</f>
        <v>27</v>
      </c>
      <c r="B114" s="15" t="str">
        <f>'JOIN(many-to-many)'!AB114</f>
        <v>Clarence</v>
      </c>
      <c r="C114" s="15" t="str">
        <f>'JOIN(many-to-many)'!AC114</f>
        <v>Harris</v>
      </c>
      <c r="D114" s="15">
        <f>'JOIN(many-to-many)'!AD114</f>
        <v>210</v>
      </c>
      <c r="E114">
        <f>COUNTIFS($A$1:$A114,$A114,$C$1:$C114,$C114)</f>
        <v>3</v>
      </c>
      <c r="F114" s="13" t="str">
        <f t="shared" si="5"/>
        <v/>
      </c>
      <c r="G114" s="13" t="str">
        <f t="shared" si="6"/>
        <v/>
      </c>
      <c r="H114" s="13" t="str">
        <f t="shared" si="7"/>
        <v/>
      </c>
      <c r="I114" s="13" t="str">
        <f t="shared" si="8"/>
        <v/>
      </c>
      <c r="J114" s="13" t="str">
        <f t="shared" si="9"/>
        <v/>
      </c>
    </row>
    <row r="115" spans="1:10">
      <c r="A115" s="15">
        <f>'JOIN(many-to-many)'!AA115</f>
        <v>27</v>
      </c>
      <c r="B115" s="15" t="str">
        <f>'JOIN(many-to-many)'!AB115</f>
        <v>Bernice</v>
      </c>
      <c r="C115" s="15" t="str">
        <f>'JOIN(many-to-many)'!AC115</f>
        <v>Harris</v>
      </c>
      <c r="D115" s="15">
        <f>'JOIN(many-to-many)'!AD115</f>
        <v>1550</v>
      </c>
      <c r="E115">
        <f>COUNTIFS($A$1:$A115,$A115,$C$1:$C115,$C115)</f>
        <v>4</v>
      </c>
      <c r="F115" s="13" t="str">
        <f t="shared" si="5"/>
        <v/>
      </c>
      <c r="G115" s="13" t="str">
        <f t="shared" si="6"/>
        <v/>
      </c>
      <c r="H115" s="13" t="str">
        <f t="shared" si="7"/>
        <v/>
      </c>
      <c r="I115" s="13" t="str">
        <f t="shared" si="8"/>
        <v/>
      </c>
      <c r="J115" s="13" t="str">
        <f t="shared" si="9"/>
        <v/>
      </c>
    </row>
    <row r="116" spans="1:10">
      <c r="A116" s="15">
        <f>'JOIN(many-to-many)'!AA116</f>
        <v>28</v>
      </c>
      <c r="B116" s="15" t="str">
        <f>'JOIN(many-to-many)'!AB116</f>
        <v>Curtis</v>
      </c>
      <c r="C116" s="15" t="str">
        <f>'JOIN(many-to-many)'!AC116</f>
        <v>Ross</v>
      </c>
      <c r="D116" s="15">
        <f>'JOIN(many-to-many)'!AD116</f>
        <v>2670</v>
      </c>
      <c r="E116">
        <f>COUNTIFS($A$1:$A116,$A116,$C$1:$C116,$C116)</f>
        <v>1</v>
      </c>
      <c r="F116" s="13">
        <f t="shared" si="5"/>
        <v>28</v>
      </c>
      <c r="G116" s="13" t="str">
        <f t="shared" si="6"/>
        <v>Ross</v>
      </c>
      <c r="H116" s="13">
        <f t="shared" si="7"/>
        <v>1762</v>
      </c>
      <c r="I116" s="13">
        <f t="shared" si="8"/>
        <v>5</v>
      </c>
      <c r="J116" s="13">
        <f t="shared" si="9"/>
        <v>8810</v>
      </c>
    </row>
    <row r="117" spans="1:10">
      <c r="A117" s="15">
        <f>'JOIN(many-to-many)'!AA117</f>
        <v>28</v>
      </c>
      <c r="B117" s="15" t="str">
        <f>'JOIN(many-to-many)'!AB117</f>
        <v>Carolyn</v>
      </c>
      <c r="C117" s="15" t="str">
        <f>'JOIN(many-to-many)'!AC117</f>
        <v>Ross</v>
      </c>
      <c r="D117" s="15">
        <f>'JOIN(many-to-many)'!AD117</f>
        <v>40</v>
      </c>
      <c r="E117">
        <f>COUNTIFS($A$1:$A117,$A117,$C$1:$C117,$C117)</f>
        <v>2</v>
      </c>
      <c r="F117" s="13" t="str">
        <f t="shared" si="5"/>
        <v/>
      </c>
      <c r="G117" s="13" t="str">
        <f t="shared" si="6"/>
        <v/>
      </c>
      <c r="H117" s="13" t="str">
        <f t="shared" si="7"/>
        <v/>
      </c>
      <c r="I117" s="13" t="str">
        <f t="shared" si="8"/>
        <v/>
      </c>
      <c r="J117" s="13" t="str">
        <f t="shared" si="9"/>
        <v/>
      </c>
    </row>
    <row r="118" spans="1:10">
      <c r="A118" s="15">
        <f>'JOIN(many-to-many)'!AA118</f>
        <v>28</v>
      </c>
      <c r="B118" s="15" t="str">
        <f>'JOIN(many-to-many)'!AB118</f>
        <v>Gordon</v>
      </c>
      <c r="C118" s="15" t="str">
        <f>'JOIN(many-to-many)'!AC118</f>
        <v>Ross</v>
      </c>
      <c r="D118" s="15">
        <f>'JOIN(many-to-many)'!AD118</f>
        <v>2280</v>
      </c>
      <c r="E118">
        <f>COUNTIFS($A$1:$A118,$A118,$C$1:$C118,$C118)</f>
        <v>3</v>
      </c>
      <c r="F118" s="13" t="str">
        <f t="shared" si="5"/>
        <v/>
      </c>
      <c r="G118" s="13" t="str">
        <f t="shared" si="6"/>
        <v/>
      </c>
      <c r="H118" s="13" t="str">
        <f t="shared" si="7"/>
        <v/>
      </c>
      <c r="I118" s="13" t="str">
        <f t="shared" si="8"/>
        <v/>
      </c>
      <c r="J118" s="13" t="str">
        <f t="shared" si="9"/>
        <v/>
      </c>
    </row>
    <row r="119" spans="1:10">
      <c r="A119" s="15">
        <f>'JOIN(many-to-many)'!AA119</f>
        <v>28</v>
      </c>
      <c r="B119" s="15" t="str">
        <f>'JOIN(many-to-many)'!AB119</f>
        <v>Stacy</v>
      </c>
      <c r="C119" s="15" t="str">
        <f>'JOIN(many-to-many)'!AC119</f>
        <v>Ross</v>
      </c>
      <c r="D119" s="15">
        <f>'JOIN(many-to-many)'!AD119</f>
        <v>2350</v>
      </c>
      <c r="E119">
        <f>COUNTIFS($A$1:$A119,$A119,$C$1:$C119,$C119)</f>
        <v>4</v>
      </c>
      <c r="F119" s="13" t="str">
        <f t="shared" si="5"/>
        <v/>
      </c>
      <c r="G119" s="13" t="str">
        <f t="shared" si="6"/>
        <v/>
      </c>
      <c r="H119" s="13" t="str">
        <f t="shared" si="7"/>
        <v/>
      </c>
      <c r="I119" s="13" t="str">
        <f t="shared" si="8"/>
        <v/>
      </c>
      <c r="J119" s="13" t="str">
        <f t="shared" si="9"/>
        <v/>
      </c>
    </row>
    <row r="120" spans="1:10">
      <c r="A120" s="15">
        <f>'JOIN(many-to-many)'!AA120</f>
        <v>28</v>
      </c>
      <c r="B120" s="15" t="str">
        <f>'JOIN(many-to-many)'!AB120</f>
        <v>Dustin</v>
      </c>
      <c r="C120" s="15" t="str">
        <f>'JOIN(many-to-many)'!AC120</f>
        <v>Ross</v>
      </c>
      <c r="D120" s="15">
        <f>'JOIN(many-to-many)'!AD120</f>
        <v>1470</v>
      </c>
      <c r="E120">
        <f>COUNTIFS($A$1:$A120,$A120,$C$1:$C120,$C120)</f>
        <v>5</v>
      </c>
      <c r="F120" s="13" t="str">
        <f t="shared" si="5"/>
        <v/>
      </c>
      <c r="G120" s="13" t="str">
        <f t="shared" si="6"/>
        <v/>
      </c>
      <c r="H120" s="13" t="str">
        <f t="shared" si="7"/>
        <v/>
      </c>
      <c r="I120" s="13" t="str">
        <f t="shared" si="8"/>
        <v/>
      </c>
      <c r="J120" s="13" t="str">
        <f t="shared" si="9"/>
        <v/>
      </c>
    </row>
    <row r="121" spans="1:10">
      <c r="A121" s="15">
        <f>'JOIN(many-to-many)'!AA121</f>
        <v>29</v>
      </c>
      <c r="B121" s="15" t="str">
        <f>'JOIN(many-to-many)'!AB121</f>
        <v>Willie</v>
      </c>
      <c r="C121" s="15" t="str">
        <f>'JOIN(many-to-many)'!AC121</f>
        <v>Harris</v>
      </c>
      <c r="D121" s="15">
        <f>'JOIN(many-to-many)'!AD121</f>
        <v>1370</v>
      </c>
      <c r="E121">
        <f>COUNTIFS($A$1:$A121,$A121,$C$1:$C121,$C121)</f>
        <v>1</v>
      </c>
      <c r="F121" s="13">
        <f t="shared" si="5"/>
        <v>29</v>
      </c>
      <c r="G121" s="13" t="str">
        <f t="shared" si="6"/>
        <v>Harris</v>
      </c>
      <c r="H121" s="13">
        <f t="shared" si="7"/>
        <v>1626.6666666666667</v>
      </c>
      <c r="I121" s="13">
        <f t="shared" si="8"/>
        <v>3</v>
      </c>
      <c r="J121" s="13">
        <f t="shared" si="9"/>
        <v>4880</v>
      </c>
    </row>
    <row r="122" spans="1:10">
      <c r="A122" s="15">
        <f>'JOIN(many-to-many)'!AA122</f>
        <v>29</v>
      </c>
      <c r="B122" s="15" t="str">
        <f>'JOIN(many-to-many)'!AB122</f>
        <v>Charles</v>
      </c>
      <c r="C122" s="15" t="str">
        <f>'JOIN(many-to-many)'!AC122</f>
        <v>Harris</v>
      </c>
      <c r="D122" s="15">
        <f>'JOIN(many-to-many)'!AD122</f>
        <v>2610</v>
      </c>
      <c r="E122">
        <f>COUNTIFS($A$1:$A122,$A122,$C$1:$C122,$C122)</f>
        <v>2</v>
      </c>
      <c r="F122" s="13" t="str">
        <f t="shared" si="5"/>
        <v/>
      </c>
      <c r="G122" s="13" t="str">
        <f t="shared" si="6"/>
        <v/>
      </c>
      <c r="H122" s="13" t="str">
        <f t="shared" si="7"/>
        <v/>
      </c>
      <c r="I122" s="13" t="str">
        <f t="shared" si="8"/>
        <v/>
      </c>
      <c r="J122" s="13" t="str">
        <f t="shared" si="9"/>
        <v/>
      </c>
    </row>
    <row r="123" spans="1:10">
      <c r="A123" s="15">
        <f>'JOIN(many-to-many)'!AA123</f>
        <v>29</v>
      </c>
      <c r="B123" s="15" t="str">
        <f>'JOIN(many-to-many)'!AB123</f>
        <v>Dorothy</v>
      </c>
      <c r="C123" s="15" t="str">
        <f>'JOIN(many-to-many)'!AC123</f>
        <v>Harris</v>
      </c>
      <c r="D123" s="15">
        <f>'JOIN(many-to-many)'!AD123</f>
        <v>900</v>
      </c>
      <c r="E123">
        <f>COUNTIFS($A$1:$A123,$A123,$C$1:$C123,$C123)</f>
        <v>3</v>
      </c>
      <c r="F123" s="13" t="str">
        <f t="shared" si="5"/>
        <v/>
      </c>
      <c r="G123" s="13" t="str">
        <f t="shared" si="6"/>
        <v/>
      </c>
      <c r="H123" s="13" t="str">
        <f t="shared" si="7"/>
        <v/>
      </c>
      <c r="I123" s="13" t="str">
        <f t="shared" si="8"/>
        <v/>
      </c>
      <c r="J123" s="13" t="str">
        <f t="shared" si="9"/>
        <v/>
      </c>
    </row>
    <row r="124" spans="1:10">
      <c r="A124" s="15">
        <f>'JOIN(many-to-many)'!AA124</f>
        <v>30</v>
      </c>
      <c r="B124" s="15" t="str">
        <f>'JOIN(many-to-many)'!AB124</f>
        <v>Shannon</v>
      </c>
      <c r="C124" s="15" t="str">
        <f>'JOIN(many-to-many)'!AC124</f>
        <v>Baker</v>
      </c>
      <c r="D124" s="15">
        <f>'JOIN(many-to-many)'!AD124</f>
        <v>2210</v>
      </c>
      <c r="E124">
        <f>COUNTIFS($A$1:$A124,$A124,$C$1:$C124,$C124)</f>
        <v>1</v>
      </c>
      <c r="F124" s="13">
        <f t="shared" si="5"/>
        <v>30</v>
      </c>
      <c r="G124" s="13" t="str">
        <f t="shared" si="6"/>
        <v>Baker</v>
      </c>
      <c r="H124" s="13">
        <f t="shared" si="7"/>
        <v>1968</v>
      </c>
      <c r="I124" s="13">
        <f t="shared" si="8"/>
        <v>5</v>
      </c>
      <c r="J124" s="13">
        <f t="shared" si="9"/>
        <v>9840</v>
      </c>
    </row>
    <row r="125" spans="1:10">
      <c r="A125" s="15">
        <f>'JOIN(many-to-many)'!AA125</f>
        <v>30</v>
      </c>
      <c r="B125" s="15" t="str">
        <f>'JOIN(many-to-many)'!AB125</f>
        <v>April</v>
      </c>
      <c r="C125" s="15" t="str">
        <f>'JOIN(many-to-many)'!AC125</f>
        <v>Baker</v>
      </c>
      <c r="D125" s="15">
        <f>'JOIN(many-to-many)'!AD125</f>
        <v>2680</v>
      </c>
      <c r="E125">
        <f>COUNTIFS($A$1:$A125,$A125,$C$1:$C125,$C125)</f>
        <v>2</v>
      </c>
      <c r="F125" s="13" t="str">
        <f t="shared" si="5"/>
        <v/>
      </c>
      <c r="G125" s="13" t="str">
        <f t="shared" si="6"/>
        <v/>
      </c>
      <c r="H125" s="13" t="str">
        <f t="shared" si="7"/>
        <v/>
      </c>
      <c r="I125" s="13" t="str">
        <f t="shared" si="8"/>
        <v/>
      </c>
      <c r="J125" s="13" t="str">
        <f t="shared" si="9"/>
        <v/>
      </c>
    </row>
    <row r="126" spans="1:10">
      <c r="A126" s="15">
        <f>'JOIN(many-to-many)'!AA126</f>
        <v>30</v>
      </c>
      <c r="B126" s="15" t="str">
        <f>'JOIN(many-to-many)'!AB126</f>
        <v>Darrell</v>
      </c>
      <c r="C126" s="15" t="str">
        <f>'JOIN(many-to-many)'!AC126</f>
        <v>Baker</v>
      </c>
      <c r="D126" s="15">
        <f>'JOIN(many-to-many)'!AD126</f>
        <v>2700</v>
      </c>
      <c r="E126">
        <f>COUNTIFS($A$1:$A126,$A126,$C$1:$C126,$C126)</f>
        <v>3</v>
      </c>
      <c r="F126" s="13" t="str">
        <f t="shared" si="5"/>
        <v/>
      </c>
      <c r="G126" s="13" t="str">
        <f t="shared" si="6"/>
        <v/>
      </c>
      <c r="H126" s="13" t="str">
        <f t="shared" si="7"/>
        <v/>
      </c>
      <c r="I126" s="13" t="str">
        <f t="shared" si="8"/>
        <v/>
      </c>
      <c r="J126" s="13" t="str">
        <f t="shared" si="9"/>
        <v/>
      </c>
    </row>
    <row r="127" spans="1:10">
      <c r="A127" s="15">
        <f>'JOIN(many-to-many)'!AA127</f>
        <v>30</v>
      </c>
      <c r="B127" s="15" t="str">
        <f>'JOIN(many-to-many)'!AB127</f>
        <v>Johnny</v>
      </c>
      <c r="C127" s="15" t="str">
        <f>'JOIN(many-to-many)'!AC127</f>
        <v>Baker</v>
      </c>
      <c r="D127" s="15">
        <f>'JOIN(many-to-many)'!AD127</f>
        <v>2190</v>
      </c>
      <c r="E127">
        <f>COUNTIFS($A$1:$A127,$A127,$C$1:$C127,$C127)</f>
        <v>4</v>
      </c>
      <c r="F127" s="13" t="str">
        <f t="shared" si="5"/>
        <v/>
      </c>
      <c r="G127" s="13" t="str">
        <f t="shared" si="6"/>
        <v/>
      </c>
      <c r="H127" s="13" t="str">
        <f t="shared" si="7"/>
        <v/>
      </c>
      <c r="I127" s="13" t="str">
        <f t="shared" si="8"/>
        <v/>
      </c>
      <c r="J127" s="13" t="str">
        <f t="shared" si="9"/>
        <v/>
      </c>
    </row>
    <row r="128" spans="1:10">
      <c r="A128" s="15">
        <f>'JOIN(many-to-many)'!AA128</f>
        <v>30</v>
      </c>
      <c r="B128" s="15" t="str">
        <f>'JOIN(many-to-many)'!AB128</f>
        <v>Willie</v>
      </c>
      <c r="C128" s="15" t="str">
        <f>'JOIN(many-to-many)'!AC128</f>
        <v>Baker</v>
      </c>
      <c r="D128" s="15">
        <f>'JOIN(many-to-many)'!AD128</f>
        <v>60</v>
      </c>
      <c r="E128">
        <f>COUNTIFS($A$1:$A128,$A128,$C$1:$C128,$C128)</f>
        <v>5</v>
      </c>
      <c r="F128" s="13" t="str">
        <f t="shared" si="5"/>
        <v/>
      </c>
      <c r="G128" s="13" t="str">
        <f t="shared" si="6"/>
        <v/>
      </c>
      <c r="H128" s="13" t="str">
        <f t="shared" si="7"/>
        <v/>
      </c>
      <c r="I128" s="13" t="str">
        <f t="shared" si="8"/>
        <v/>
      </c>
      <c r="J128" s="13" t="str">
        <f t="shared" si="9"/>
        <v/>
      </c>
    </row>
    <row r="129" spans="1:10">
      <c r="A129" s="15">
        <f>'JOIN(many-to-many)'!AA129</f>
        <v>31</v>
      </c>
      <c r="B129" s="15" t="str">
        <f>'JOIN(many-to-many)'!AB129</f>
        <v>Veronica</v>
      </c>
      <c r="C129" s="15" t="str">
        <f>'JOIN(many-to-many)'!AC129</f>
        <v>Phillips</v>
      </c>
      <c r="D129" s="15">
        <f>'JOIN(many-to-many)'!AD129</f>
        <v>2100</v>
      </c>
      <c r="E129">
        <f>COUNTIFS($A$1:$A129,$A129,$C$1:$C129,$C129)</f>
        <v>1</v>
      </c>
      <c r="F129" s="13">
        <f t="shared" ref="F129:F192" si="10">IF($E129=1,A129,"")</f>
        <v>31</v>
      </c>
      <c r="G129" s="13" t="str">
        <f t="shared" ref="G129:G192" si="11">IF($E129=1,C129,"")</f>
        <v>Phillips</v>
      </c>
      <c r="H129" s="13">
        <f t="shared" ref="H129:H192" si="12">IF($F129="","",J129/I129)</f>
        <v>1637.5</v>
      </c>
      <c r="I129" s="13">
        <f t="shared" ref="I129:I192" si="13">IF($F129="","",COUNTIFS($A:$A,$A129,$C:$C,$C129))</f>
        <v>4</v>
      </c>
      <c r="J129" s="13">
        <f t="shared" ref="J129:J192" si="14">IF($F129="","",SUMIFS($D:$D,$A:$A,$A129,$C:$C,$C129))</f>
        <v>6550</v>
      </c>
    </row>
    <row r="130" spans="1:10">
      <c r="A130" s="15">
        <f>'JOIN(many-to-many)'!AA130</f>
        <v>31</v>
      </c>
      <c r="B130" s="15" t="str">
        <f>'JOIN(many-to-many)'!AB130</f>
        <v>Larry</v>
      </c>
      <c r="C130" s="15" t="str">
        <f>'JOIN(many-to-many)'!AC130</f>
        <v>Phillips</v>
      </c>
      <c r="D130" s="15">
        <f>'JOIN(many-to-many)'!AD130</f>
        <v>1810</v>
      </c>
      <c r="E130">
        <f>COUNTIFS($A$1:$A130,$A130,$C$1:$C130,$C130)</f>
        <v>2</v>
      </c>
      <c r="F130" s="13" t="str">
        <f t="shared" si="10"/>
        <v/>
      </c>
      <c r="G130" s="13" t="str">
        <f t="shared" si="11"/>
        <v/>
      </c>
      <c r="H130" s="13" t="str">
        <f t="shared" si="12"/>
        <v/>
      </c>
      <c r="I130" s="13" t="str">
        <f t="shared" si="13"/>
        <v/>
      </c>
      <c r="J130" s="13" t="str">
        <f t="shared" si="14"/>
        <v/>
      </c>
    </row>
    <row r="131" spans="1:10">
      <c r="A131" s="15">
        <f>'JOIN(many-to-many)'!AA131</f>
        <v>31</v>
      </c>
      <c r="B131" s="15" t="str">
        <f>'JOIN(many-to-many)'!AB131</f>
        <v>Adrian</v>
      </c>
      <c r="C131" s="15" t="str">
        <f>'JOIN(many-to-many)'!AC131</f>
        <v>Phillips</v>
      </c>
      <c r="D131" s="15">
        <f>'JOIN(many-to-many)'!AD131</f>
        <v>500</v>
      </c>
      <c r="E131">
        <f>COUNTIFS($A$1:$A131,$A131,$C$1:$C131,$C131)</f>
        <v>3</v>
      </c>
      <c r="F131" s="13" t="str">
        <f t="shared" si="10"/>
        <v/>
      </c>
      <c r="G131" s="13" t="str">
        <f t="shared" si="11"/>
        <v/>
      </c>
      <c r="H131" s="13" t="str">
        <f t="shared" si="12"/>
        <v/>
      </c>
      <c r="I131" s="13" t="str">
        <f t="shared" si="13"/>
        <v/>
      </c>
      <c r="J131" s="13" t="str">
        <f t="shared" si="14"/>
        <v/>
      </c>
    </row>
    <row r="132" spans="1:10">
      <c r="A132" s="15">
        <f>'JOIN(many-to-many)'!AA132</f>
        <v>31</v>
      </c>
      <c r="B132" s="15" t="str">
        <f>'JOIN(many-to-many)'!AB132</f>
        <v>Tyler</v>
      </c>
      <c r="C132" s="15" t="str">
        <f>'JOIN(many-to-many)'!AC132</f>
        <v>Phillips</v>
      </c>
      <c r="D132" s="15">
        <f>'JOIN(many-to-many)'!AD132</f>
        <v>2140</v>
      </c>
      <c r="E132">
        <f>COUNTIFS($A$1:$A132,$A132,$C$1:$C132,$C132)</f>
        <v>4</v>
      </c>
      <c r="F132" s="13" t="str">
        <f t="shared" si="10"/>
        <v/>
      </c>
      <c r="G132" s="13" t="str">
        <f t="shared" si="11"/>
        <v/>
      </c>
      <c r="H132" s="13" t="str">
        <f t="shared" si="12"/>
        <v/>
      </c>
      <c r="I132" s="13" t="str">
        <f t="shared" si="13"/>
        <v/>
      </c>
      <c r="J132" s="13" t="str">
        <f t="shared" si="14"/>
        <v/>
      </c>
    </row>
    <row r="133" spans="1:10">
      <c r="A133" s="15">
        <f>'JOIN(many-to-many)'!AA133</f>
        <v>32</v>
      </c>
      <c r="B133" s="15" t="str">
        <f>'JOIN(many-to-many)'!AB133</f>
        <v>Rachel</v>
      </c>
      <c r="C133" s="15" t="str">
        <f>'JOIN(many-to-many)'!AC133</f>
        <v>Johnson</v>
      </c>
      <c r="D133" s="15">
        <f>'JOIN(many-to-many)'!AD133</f>
        <v>550</v>
      </c>
      <c r="E133">
        <f>COUNTIFS($A$1:$A133,$A133,$C$1:$C133,$C133)</f>
        <v>1</v>
      </c>
      <c r="F133" s="13">
        <f t="shared" si="10"/>
        <v>32</v>
      </c>
      <c r="G133" s="13" t="str">
        <f t="shared" si="11"/>
        <v>Johnson</v>
      </c>
      <c r="H133" s="13">
        <f t="shared" si="12"/>
        <v>980</v>
      </c>
      <c r="I133" s="13">
        <f t="shared" si="13"/>
        <v>2</v>
      </c>
      <c r="J133" s="13">
        <f t="shared" si="14"/>
        <v>1960</v>
      </c>
    </row>
    <row r="134" spans="1:10">
      <c r="A134" s="15">
        <f>'JOIN(many-to-many)'!AA134</f>
        <v>32</v>
      </c>
      <c r="B134" s="15" t="str">
        <f>'JOIN(many-to-many)'!AB134</f>
        <v>Stanley</v>
      </c>
      <c r="C134" s="15" t="str">
        <f>'JOIN(many-to-many)'!AC134</f>
        <v>Johnson</v>
      </c>
      <c r="D134" s="15">
        <f>'JOIN(many-to-many)'!AD134</f>
        <v>1410</v>
      </c>
      <c r="E134">
        <f>COUNTIFS($A$1:$A134,$A134,$C$1:$C134,$C134)</f>
        <v>2</v>
      </c>
      <c r="F134" s="13" t="str">
        <f t="shared" si="10"/>
        <v/>
      </c>
      <c r="G134" s="13" t="str">
        <f t="shared" si="11"/>
        <v/>
      </c>
      <c r="H134" s="13" t="str">
        <f t="shared" si="12"/>
        <v/>
      </c>
      <c r="I134" s="13" t="str">
        <f t="shared" si="13"/>
        <v/>
      </c>
      <c r="J134" s="13" t="str">
        <f t="shared" si="14"/>
        <v/>
      </c>
    </row>
    <row r="135" spans="1:10">
      <c r="A135" s="15">
        <f>'JOIN(many-to-many)'!AA135</f>
        <v>33</v>
      </c>
      <c r="B135" s="15" t="str">
        <f>'JOIN(many-to-many)'!AB135</f>
        <v>Clinton</v>
      </c>
      <c r="C135" s="15" t="str">
        <f>'JOIN(many-to-many)'!AC135</f>
        <v>Evans</v>
      </c>
      <c r="D135" s="15">
        <f>'JOIN(many-to-many)'!AD135</f>
        <v>200</v>
      </c>
      <c r="E135">
        <f>COUNTIFS($A$1:$A135,$A135,$C$1:$C135,$C135)</f>
        <v>1</v>
      </c>
      <c r="F135" s="13">
        <f t="shared" si="10"/>
        <v>33</v>
      </c>
      <c r="G135" s="13" t="str">
        <f t="shared" si="11"/>
        <v>Evans</v>
      </c>
      <c r="H135" s="13">
        <f t="shared" si="12"/>
        <v>764.28571428571433</v>
      </c>
      <c r="I135" s="13">
        <f t="shared" si="13"/>
        <v>7</v>
      </c>
      <c r="J135" s="13">
        <f t="shared" si="14"/>
        <v>5350</v>
      </c>
    </row>
    <row r="136" spans="1:10">
      <c r="A136" s="15">
        <f>'JOIN(many-to-many)'!AA136</f>
        <v>33</v>
      </c>
      <c r="B136" s="15" t="str">
        <f>'JOIN(many-to-many)'!AB136</f>
        <v>Johnny</v>
      </c>
      <c r="C136" s="15" t="str">
        <f>'JOIN(many-to-many)'!AC136</f>
        <v>Evans</v>
      </c>
      <c r="D136" s="15">
        <f>'JOIN(many-to-many)'!AD136</f>
        <v>970</v>
      </c>
      <c r="E136">
        <f>COUNTIFS($A$1:$A136,$A136,$C$1:$C136,$C136)</f>
        <v>2</v>
      </c>
      <c r="F136" s="13" t="str">
        <f t="shared" si="10"/>
        <v/>
      </c>
      <c r="G136" s="13" t="str">
        <f t="shared" si="11"/>
        <v/>
      </c>
      <c r="H136" s="13" t="str">
        <f t="shared" si="12"/>
        <v/>
      </c>
      <c r="I136" s="13" t="str">
        <f t="shared" si="13"/>
        <v/>
      </c>
      <c r="J136" s="13" t="str">
        <f t="shared" si="14"/>
        <v/>
      </c>
    </row>
    <row r="137" spans="1:10">
      <c r="A137" s="15">
        <f>'JOIN(many-to-many)'!AA137</f>
        <v>33</v>
      </c>
      <c r="B137" s="15" t="str">
        <f>'JOIN(many-to-many)'!AB137</f>
        <v>Harvey</v>
      </c>
      <c r="C137" s="15" t="str">
        <f>'JOIN(many-to-many)'!AC137</f>
        <v>Evans</v>
      </c>
      <c r="D137" s="15">
        <f>'JOIN(many-to-many)'!AD137</f>
        <v>160</v>
      </c>
      <c r="E137">
        <f>COUNTIFS($A$1:$A137,$A137,$C$1:$C137,$C137)</f>
        <v>3</v>
      </c>
      <c r="F137" s="13" t="str">
        <f t="shared" si="10"/>
        <v/>
      </c>
      <c r="G137" s="13" t="str">
        <f t="shared" si="11"/>
        <v/>
      </c>
      <c r="H137" s="13" t="str">
        <f t="shared" si="12"/>
        <v/>
      </c>
      <c r="I137" s="13" t="str">
        <f t="shared" si="13"/>
        <v/>
      </c>
      <c r="J137" s="13" t="str">
        <f t="shared" si="14"/>
        <v/>
      </c>
    </row>
    <row r="138" spans="1:10">
      <c r="A138" s="15">
        <f>'JOIN(many-to-many)'!AA138</f>
        <v>33</v>
      </c>
      <c r="B138" s="15" t="str">
        <f>'JOIN(many-to-many)'!AB138</f>
        <v>Roland</v>
      </c>
      <c r="C138" s="15" t="str">
        <f>'JOIN(many-to-many)'!AC138</f>
        <v>Evans</v>
      </c>
      <c r="D138" s="15">
        <f>'JOIN(many-to-many)'!AD138</f>
        <v>1150</v>
      </c>
      <c r="E138">
        <f>COUNTIFS($A$1:$A138,$A138,$C$1:$C138,$C138)</f>
        <v>4</v>
      </c>
      <c r="F138" s="13" t="str">
        <f t="shared" si="10"/>
        <v/>
      </c>
      <c r="G138" s="13" t="str">
        <f t="shared" si="11"/>
        <v/>
      </c>
      <c r="H138" s="13" t="str">
        <f t="shared" si="12"/>
        <v/>
      </c>
      <c r="I138" s="13" t="str">
        <f t="shared" si="13"/>
        <v/>
      </c>
      <c r="J138" s="13" t="str">
        <f t="shared" si="14"/>
        <v/>
      </c>
    </row>
    <row r="139" spans="1:10">
      <c r="A139" s="15">
        <f>'JOIN(many-to-many)'!AA139</f>
        <v>33</v>
      </c>
      <c r="B139" s="15" t="str">
        <f>'JOIN(many-to-many)'!AB139</f>
        <v>Beth</v>
      </c>
      <c r="C139" s="15" t="str">
        <f>'JOIN(many-to-many)'!AC139</f>
        <v>Evans</v>
      </c>
      <c r="D139" s="15">
        <f>'JOIN(many-to-many)'!AD139</f>
        <v>960</v>
      </c>
      <c r="E139">
        <f>COUNTIFS($A$1:$A139,$A139,$C$1:$C139,$C139)</f>
        <v>5</v>
      </c>
      <c r="F139" s="13" t="str">
        <f t="shared" si="10"/>
        <v/>
      </c>
      <c r="G139" s="13" t="str">
        <f t="shared" si="11"/>
        <v/>
      </c>
      <c r="H139" s="13" t="str">
        <f t="shared" si="12"/>
        <v/>
      </c>
      <c r="I139" s="13" t="str">
        <f t="shared" si="13"/>
        <v/>
      </c>
      <c r="J139" s="13" t="str">
        <f t="shared" si="14"/>
        <v/>
      </c>
    </row>
    <row r="140" spans="1:10">
      <c r="A140" s="15">
        <f>'JOIN(many-to-many)'!AA140</f>
        <v>33</v>
      </c>
      <c r="B140" s="15" t="str">
        <f>'JOIN(many-to-many)'!AB140</f>
        <v>Brett</v>
      </c>
      <c r="C140" s="15" t="str">
        <f>'JOIN(many-to-many)'!AC140</f>
        <v>Evans</v>
      </c>
      <c r="D140" s="15">
        <f>'JOIN(many-to-many)'!AD140</f>
        <v>1240</v>
      </c>
      <c r="E140">
        <f>COUNTIFS($A$1:$A140,$A140,$C$1:$C140,$C140)</f>
        <v>6</v>
      </c>
      <c r="F140" s="13" t="str">
        <f t="shared" si="10"/>
        <v/>
      </c>
      <c r="G140" s="13" t="str">
        <f t="shared" si="11"/>
        <v/>
      </c>
      <c r="H140" s="13" t="str">
        <f t="shared" si="12"/>
        <v/>
      </c>
      <c r="I140" s="13" t="str">
        <f t="shared" si="13"/>
        <v/>
      </c>
      <c r="J140" s="13" t="str">
        <f t="shared" si="14"/>
        <v/>
      </c>
    </row>
    <row r="141" spans="1:10">
      <c r="A141" s="15">
        <f>'JOIN(many-to-many)'!AA141</f>
        <v>33</v>
      </c>
      <c r="B141" s="15" t="str">
        <f>'JOIN(many-to-many)'!AB141</f>
        <v>Clyde</v>
      </c>
      <c r="C141" s="15" t="str">
        <f>'JOIN(many-to-many)'!AC141</f>
        <v>Evans</v>
      </c>
      <c r="D141" s="15">
        <f>'JOIN(many-to-many)'!AD141</f>
        <v>670</v>
      </c>
      <c r="E141">
        <f>COUNTIFS($A$1:$A141,$A141,$C$1:$C141,$C141)</f>
        <v>7</v>
      </c>
      <c r="F141" s="13" t="str">
        <f t="shared" si="10"/>
        <v/>
      </c>
      <c r="G141" s="13" t="str">
        <f t="shared" si="11"/>
        <v/>
      </c>
      <c r="H141" s="13" t="str">
        <f t="shared" si="12"/>
        <v/>
      </c>
      <c r="I141" s="13" t="str">
        <f t="shared" si="13"/>
        <v/>
      </c>
      <c r="J141" s="13" t="str">
        <f t="shared" si="14"/>
        <v/>
      </c>
    </row>
    <row r="142" spans="1:10">
      <c r="A142" s="15">
        <f>'JOIN(many-to-many)'!AA142</f>
        <v>34</v>
      </c>
      <c r="B142" s="15" t="str">
        <f>'JOIN(many-to-many)'!AB142</f>
        <v>Tonya</v>
      </c>
      <c r="C142" s="15" t="str">
        <f>'JOIN(many-to-many)'!AC142</f>
        <v>Phillips</v>
      </c>
      <c r="D142" s="15">
        <f>'JOIN(many-to-many)'!AD142</f>
        <v>2530</v>
      </c>
      <c r="E142">
        <f>COUNTIFS($A$1:$A142,$A142,$C$1:$C142,$C142)</f>
        <v>1</v>
      </c>
      <c r="F142" s="13">
        <f t="shared" si="10"/>
        <v>34</v>
      </c>
      <c r="G142" s="13" t="str">
        <f t="shared" si="11"/>
        <v>Phillips</v>
      </c>
      <c r="H142" s="13">
        <f t="shared" si="12"/>
        <v>2032.5</v>
      </c>
      <c r="I142" s="13">
        <f t="shared" si="13"/>
        <v>4</v>
      </c>
      <c r="J142" s="13">
        <f t="shared" si="14"/>
        <v>8130</v>
      </c>
    </row>
    <row r="143" spans="1:10">
      <c r="A143" s="15">
        <f>'JOIN(many-to-many)'!AA143</f>
        <v>34</v>
      </c>
      <c r="B143" s="15" t="str">
        <f>'JOIN(many-to-many)'!AB143</f>
        <v>Rodney</v>
      </c>
      <c r="C143" s="15" t="str">
        <f>'JOIN(many-to-many)'!AC143</f>
        <v>Phillips</v>
      </c>
      <c r="D143" s="15">
        <f>'JOIN(many-to-many)'!AD143</f>
        <v>2710</v>
      </c>
      <c r="E143">
        <f>COUNTIFS($A$1:$A143,$A143,$C$1:$C143,$C143)</f>
        <v>2</v>
      </c>
      <c r="F143" s="13" t="str">
        <f t="shared" si="10"/>
        <v/>
      </c>
      <c r="G143" s="13" t="str">
        <f t="shared" si="11"/>
        <v/>
      </c>
      <c r="H143" s="13" t="str">
        <f t="shared" si="12"/>
        <v/>
      </c>
      <c r="I143" s="13" t="str">
        <f t="shared" si="13"/>
        <v/>
      </c>
      <c r="J143" s="13" t="str">
        <f t="shared" si="14"/>
        <v/>
      </c>
    </row>
    <row r="144" spans="1:10">
      <c r="A144" s="15">
        <f>'JOIN(many-to-many)'!AA144</f>
        <v>34</v>
      </c>
      <c r="B144" s="15" t="str">
        <f>'JOIN(many-to-many)'!AB144</f>
        <v>Kathryn</v>
      </c>
      <c r="C144" s="15" t="str">
        <f>'JOIN(many-to-many)'!AC144</f>
        <v>Phillips</v>
      </c>
      <c r="D144" s="15">
        <f>'JOIN(many-to-many)'!AD144</f>
        <v>1750</v>
      </c>
      <c r="E144">
        <f>COUNTIFS($A$1:$A144,$A144,$C$1:$C144,$C144)</f>
        <v>3</v>
      </c>
      <c r="F144" s="13" t="str">
        <f t="shared" si="10"/>
        <v/>
      </c>
      <c r="G144" s="13" t="str">
        <f t="shared" si="11"/>
        <v/>
      </c>
      <c r="H144" s="13" t="str">
        <f t="shared" si="12"/>
        <v/>
      </c>
      <c r="I144" s="13" t="str">
        <f t="shared" si="13"/>
        <v/>
      </c>
      <c r="J144" s="13" t="str">
        <f t="shared" si="14"/>
        <v/>
      </c>
    </row>
    <row r="145" spans="1:10">
      <c r="A145" s="15">
        <f>'JOIN(many-to-many)'!AA145</f>
        <v>34</v>
      </c>
      <c r="B145" s="15" t="str">
        <f>'JOIN(many-to-many)'!AB145</f>
        <v>Anthony</v>
      </c>
      <c r="C145" s="15" t="str">
        <f>'JOIN(many-to-many)'!AC145</f>
        <v>Phillips</v>
      </c>
      <c r="D145" s="15">
        <f>'JOIN(many-to-many)'!AD145</f>
        <v>1140</v>
      </c>
      <c r="E145">
        <f>COUNTIFS($A$1:$A145,$A145,$C$1:$C145,$C145)</f>
        <v>4</v>
      </c>
      <c r="F145" s="13" t="str">
        <f t="shared" si="10"/>
        <v/>
      </c>
      <c r="G145" s="13" t="str">
        <f t="shared" si="11"/>
        <v/>
      </c>
      <c r="H145" s="13" t="str">
        <f t="shared" si="12"/>
        <v/>
      </c>
      <c r="I145" s="13" t="str">
        <f t="shared" si="13"/>
        <v/>
      </c>
      <c r="J145" s="13" t="str">
        <f t="shared" si="14"/>
        <v/>
      </c>
    </row>
    <row r="146" spans="1:10">
      <c r="A146" s="15">
        <f>'JOIN(many-to-many)'!AA146</f>
        <v>35</v>
      </c>
      <c r="B146" s="15" t="str">
        <f>'JOIN(many-to-many)'!AB146</f>
        <v>Elmer</v>
      </c>
      <c r="C146" s="15" t="str">
        <f>'JOIN(many-to-many)'!AC146</f>
        <v>Watson</v>
      </c>
      <c r="D146" s="15">
        <f>'JOIN(many-to-many)'!AD146</f>
        <v>550</v>
      </c>
      <c r="E146">
        <f>COUNTIFS($A$1:$A146,$A146,$C$1:$C146,$C146)</f>
        <v>1</v>
      </c>
      <c r="F146" s="13">
        <f t="shared" si="10"/>
        <v>35</v>
      </c>
      <c r="G146" s="13" t="str">
        <f t="shared" si="11"/>
        <v>Watson</v>
      </c>
      <c r="H146" s="13">
        <f t="shared" si="12"/>
        <v>666.66666666666663</v>
      </c>
      <c r="I146" s="13">
        <f t="shared" si="13"/>
        <v>3</v>
      </c>
      <c r="J146" s="13">
        <f t="shared" si="14"/>
        <v>2000</v>
      </c>
    </row>
    <row r="147" spans="1:10">
      <c r="A147" s="15">
        <f>'JOIN(many-to-many)'!AA147</f>
        <v>35</v>
      </c>
      <c r="B147" s="15" t="str">
        <f>'JOIN(many-to-many)'!AB147</f>
        <v>Martha</v>
      </c>
      <c r="C147" s="15" t="str">
        <f>'JOIN(many-to-many)'!AC147</f>
        <v>Watson</v>
      </c>
      <c r="D147" s="15">
        <f>'JOIN(many-to-many)'!AD147</f>
        <v>700</v>
      </c>
      <c r="E147">
        <f>COUNTIFS($A$1:$A147,$A147,$C$1:$C147,$C147)</f>
        <v>2</v>
      </c>
      <c r="F147" s="13" t="str">
        <f t="shared" si="10"/>
        <v/>
      </c>
      <c r="G147" s="13" t="str">
        <f t="shared" si="11"/>
        <v/>
      </c>
      <c r="H147" s="13" t="str">
        <f t="shared" si="12"/>
        <v/>
      </c>
      <c r="I147" s="13" t="str">
        <f t="shared" si="13"/>
        <v/>
      </c>
      <c r="J147" s="13" t="str">
        <f t="shared" si="14"/>
        <v/>
      </c>
    </row>
    <row r="148" spans="1:10">
      <c r="A148" s="15">
        <f>'JOIN(many-to-many)'!AA148</f>
        <v>35</v>
      </c>
      <c r="B148" s="15" t="str">
        <f>'JOIN(many-to-many)'!AB148</f>
        <v>Jay</v>
      </c>
      <c r="C148" s="15" t="str">
        <f>'JOIN(many-to-many)'!AC148</f>
        <v>Watson</v>
      </c>
      <c r="D148" s="15">
        <f>'JOIN(many-to-many)'!AD148</f>
        <v>750</v>
      </c>
      <c r="E148">
        <f>COUNTIFS($A$1:$A148,$A148,$C$1:$C148,$C148)</f>
        <v>3</v>
      </c>
      <c r="F148" s="13" t="str">
        <f t="shared" si="10"/>
        <v/>
      </c>
      <c r="G148" s="13" t="str">
        <f t="shared" si="11"/>
        <v/>
      </c>
      <c r="H148" s="13" t="str">
        <f t="shared" si="12"/>
        <v/>
      </c>
      <c r="I148" s="13" t="str">
        <f t="shared" si="13"/>
        <v/>
      </c>
      <c r="J148" s="13" t="str">
        <f t="shared" si="14"/>
        <v/>
      </c>
    </row>
    <row r="149" spans="1:10">
      <c r="A149" s="15">
        <f>'JOIN(many-to-many)'!AA149</f>
        <v>36</v>
      </c>
      <c r="B149" s="15" t="str">
        <f>'JOIN(many-to-many)'!AB149</f>
        <v>Adrian</v>
      </c>
      <c r="C149" s="15" t="str">
        <f>'JOIN(many-to-many)'!AC149</f>
        <v>Torres</v>
      </c>
      <c r="D149" s="15">
        <f>'JOIN(many-to-many)'!AD149</f>
        <v>2620</v>
      </c>
      <c r="E149">
        <f>COUNTIFS($A$1:$A149,$A149,$C$1:$C149,$C149)</f>
        <v>1</v>
      </c>
      <c r="F149" s="13">
        <f t="shared" si="10"/>
        <v>36</v>
      </c>
      <c r="G149" s="13" t="str">
        <f t="shared" si="11"/>
        <v>Torres</v>
      </c>
      <c r="H149" s="13">
        <f t="shared" si="12"/>
        <v>1180</v>
      </c>
      <c r="I149" s="13">
        <f t="shared" si="13"/>
        <v>4</v>
      </c>
      <c r="J149" s="13">
        <f t="shared" si="14"/>
        <v>4720</v>
      </c>
    </row>
    <row r="150" spans="1:10">
      <c r="A150" s="15">
        <f>'JOIN(many-to-many)'!AA150</f>
        <v>36</v>
      </c>
      <c r="B150" s="15" t="str">
        <f>'JOIN(many-to-many)'!AB150</f>
        <v>Louis</v>
      </c>
      <c r="C150" s="15" t="str">
        <f>'JOIN(many-to-many)'!AC150</f>
        <v>Torres</v>
      </c>
      <c r="D150" s="15">
        <f>'JOIN(many-to-many)'!AD150</f>
        <v>310</v>
      </c>
      <c r="E150">
        <f>COUNTIFS($A$1:$A150,$A150,$C$1:$C150,$C150)</f>
        <v>2</v>
      </c>
      <c r="F150" s="13" t="str">
        <f t="shared" si="10"/>
        <v/>
      </c>
      <c r="G150" s="13" t="str">
        <f t="shared" si="11"/>
        <v/>
      </c>
      <c r="H150" s="13" t="str">
        <f t="shared" si="12"/>
        <v/>
      </c>
      <c r="I150" s="13" t="str">
        <f t="shared" si="13"/>
        <v/>
      </c>
      <c r="J150" s="13" t="str">
        <f t="shared" si="14"/>
        <v/>
      </c>
    </row>
    <row r="151" spans="1:10">
      <c r="A151" s="15">
        <f>'JOIN(many-to-many)'!AA151</f>
        <v>36</v>
      </c>
      <c r="B151" s="15" t="str">
        <f>'JOIN(many-to-many)'!AB151</f>
        <v>Albert</v>
      </c>
      <c r="C151" s="15" t="str">
        <f>'JOIN(many-to-many)'!AC151</f>
        <v>Torres</v>
      </c>
      <c r="D151" s="15">
        <f>'JOIN(many-to-many)'!AD151</f>
        <v>1580</v>
      </c>
      <c r="E151">
        <f>COUNTIFS($A$1:$A151,$A151,$C$1:$C151,$C151)</f>
        <v>3</v>
      </c>
      <c r="F151" s="13" t="str">
        <f t="shared" si="10"/>
        <v/>
      </c>
      <c r="G151" s="13" t="str">
        <f t="shared" si="11"/>
        <v/>
      </c>
      <c r="H151" s="13" t="str">
        <f t="shared" si="12"/>
        <v/>
      </c>
      <c r="I151" s="13" t="str">
        <f t="shared" si="13"/>
        <v/>
      </c>
      <c r="J151" s="13" t="str">
        <f t="shared" si="14"/>
        <v/>
      </c>
    </row>
    <row r="152" spans="1:10">
      <c r="A152" s="15">
        <f>'JOIN(many-to-many)'!AA152</f>
        <v>36</v>
      </c>
      <c r="B152" s="15" t="str">
        <f>'JOIN(many-to-many)'!AB152</f>
        <v>Jon</v>
      </c>
      <c r="C152" s="15" t="str">
        <f>'JOIN(many-to-many)'!AC152</f>
        <v>Torres</v>
      </c>
      <c r="D152" s="15">
        <f>'JOIN(many-to-many)'!AD152</f>
        <v>210</v>
      </c>
      <c r="E152">
        <f>COUNTIFS($A$1:$A152,$A152,$C$1:$C152,$C152)</f>
        <v>4</v>
      </c>
      <c r="F152" s="13" t="str">
        <f t="shared" si="10"/>
        <v/>
      </c>
      <c r="G152" s="13" t="str">
        <f t="shared" si="11"/>
        <v/>
      </c>
      <c r="H152" s="13" t="str">
        <f t="shared" si="12"/>
        <v/>
      </c>
      <c r="I152" s="13" t="str">
        <f t="shared" si="13"/>
        <v/>
      </c>
      <c r="J152" s="13" t="str">
        <f t="shared" si="14"/>
        <v/>
      </c>
    </row>
    <row r="153" spans="1:10">
      <c r="A153" s="15">
        <f>'JOIN(many-to-many)'!AA153</f>
        <v>37</v>
      </c>
      <c r="B153" s="15" t="str">
        <f>'JOIN(many-to-many)'!AB153</f>
        <v>Melanie</v>
      </c>
      <c r="C153" s="15" t="str">
        <f>'JOIN(many-to-many)'!AC153</f>
        <v>Ross</v>
      </c>
      <c r="D153" s="15">
        <f>'JOIN(many-to-many)'!AD153</f>
        <v>2670</v>
      </c>
      <c r="E153">
        <f>COUNTIFS($A$1:$A153,$A153,$C$1:$C153,$C153)</f>
        <v>1</v>
      </c>
      <c r="F153" s="13">
        <f t="shared" si="10"/>
        <v>37</v>
      </c>
      <c r="G153" s="13" t="str">
        <f t="shared" si="11"/>
        <v>Ross</v>
      </c>
      <c r="H153" s="13">
        <f t="shared" si="12"/>
        <v>1313.3333333333333</v>
      </c>
      <c r="I153" s="13">
        <f t="shared" si="13"/>
        <v>3</v>
      </c>
      <c r="J153" s="13">
        <f t="shared" si="14"/>
        <v>3940</v>
      </c>
    </row>
    <row r="154" spans="1:10">
      <c r="A154" s="15">
        <f>'JOIN(many-to-many)'!AA154</f>
        <v>37</v>
      </c>
      <c r="B154" s="15" t="str">
        <f>'JOIN(many-to-many)'!AB154</f>
        <v>Ana</v>
      </c>
      <c r="C154" s="15" t="str">
        <f>'JOIN(many-to-many)'!AC154</f>
        <v>Ross</v>
      </c>
      <c r="D154" s="15">
        <f>'JOIN(many-to-many)'!AD154</f>
        <v>1040</v>
      </c>
      <c r="E154">
        <f>COUNTIFS($A$1:$A154,$A154,$C$1:$C154,$C154)</f>
        <v>2</v>
      </c>
      <c r="F154" s="13" t="str">
        <f t="shared" si="10"/>
        <v/>
      </c>
      <c r="G154" s="13" t="str">
        <f t="shared" si="11"/>
        <v/>
      </c>
      <c r="H154" s="13" t="str">
        <f t="shared" si="12"/>
        <v/>
      </c>
      <c r="I154" s="13" t="str">
        <f t="shared" si="13"/>
        <v/>
      </c>
      <c r="J154" s="13" t="str">
        <f t="shared" si="14"/>
        <v/>
      </c>
    </row>
    <row r="155" spans="1:10">
      <c r="A155" s="15">
        <f>'JOIN(many-to-many)'!AA155</f>
        <v>37</v>
      </c>
      <c r="B155" s="15" t="str">
        <f>'JOIN(many-to-many)'!AB155</f>
        <v>Debra</v>
      </c>
      <c r="C155" s="15" t="str">
        <f>'JOIN(many-to-many)'!AC155</f>
        <v>Ross</v>
      </c>
      <c r="D155" s="15">
        <f>'JOIN(many-to-many)'!AD155</f>
        <v>230</v>
      </c>
      <c r="E155">
        <f>COUNTIFS($A$1:$A155,$A155,$C$1:$C155,$C155)</f>
        <v>3</v>
      </c>
      <c r="F155" s="13" t="str">
        <f t="shared" si="10"/>
        <v/>
      </c>
      <c r="G155" s="13" t="str">
        <f t="shared" si="11"/>
        <v/>
      </c>
      <c r="H155" s="13" t="str">
        <f t="shared" si="12"/>
        <v/>
      </c>
      <c r="I155" s="13" t="str">
        <f t="shared" si="13"/>
        <v/>
      </c>
      <c r="J155" s="13" t="str">
        <f t="shared" si="14"/>
        <v/>
      </c>
    </row>
    <row r="156" spans="1:10">
      <c r="A156" s="15">
        <f>'JOIN(many-to-many)'!AA156</f>
        <v>38</v>
      </c>
      <c r="B156" s="15" t="str">
        <f>'JOIN(many-to-many)'!AB156</f>
        <v>Ellen</v>
      </c>
      <c r="C156" s="15" t="str">
        <f>'JOIN(many-to-many)'!AC156</f>
        <v>Jones</v>
      </c>
      <c r="D156" s="15">
        <f>'JOIN(many-to-many)'!AD156</f>
        <v>1800</v>
      </c>
      <c r="E156">
        <f>COUNTIFS($A$1:$A156,$A156,$C$1:$C156,$C156)</f>
        <v>1</v>
      </c>
      <c r="F156" s="13">
        <f t="shared" si="10"/>
        <v>38</v>
      </c>
      <c r="G156" s="13" t="str">
        <f t="shared" si="11"/>
        <v>Jones</v>
      </c>
      <c r="H156" s="13">
        <f t="shared" si="12"/>
        <v>1800</v>
      </c>
      <c r="I156" s="13">
        <f t="shared" si="13"/>
        <v>1</v>
      </c>
      <c r="J156" s="13">
        <f t="shared" si="14"/>
        <v>1800</v>
      </c>
    </row>
    <row r="157" spans="1:10">
      <c r="A157" s="15">
        <f>'JOIN(many-to-many)'!AA157</f>
        <v>39</v>
      </c>
      <c r="B157" s="15" t="str">
        <f>'JOIN(many-to-many)'!AB157</f>
        <v>Gladys</v>
      </c>
      <c r="C157" s="15" t="str">
        <f>'JOIN(many-to-many)'!AC157</f>
        <v>Morgan</v>
      </c>
      <c r="D157" s="15">
        <f>'JOIN(many-to-many)'!AD157</f>
        <v>1100</v>
      </c>
      <c r="E157">
        <f>COUNTIFS($A$1:$A157,$A157,$C$1:$C157,$C157)</f>
        <v>1</v>
      </c>
      <c r="F157" s="13">
        <f t="shared" si="10"/>
        <v>39</v>
      </c>
      <c r="G157" s="13" t="str">
        <f t="shared" si="11"/>
        <v>Morgan</v>
      </c>
      <c r="H157" s="13">
        <f t="shared" si="12"/>
        <v>1645</v>
      </c>
      <c r="I157" s="13">
        <f t="shared" si="13"/>
        <v>4</v>
      </c>
      <c r="J157" s="13">
        <f t="shared" si="14"/>
        <v>6580</v>
      </c>
    </row>
    <row r="158" spans="1:10">
      <c r="A158" s="15">
        <f>'JOIN(many-to-many)'!AA158</f>
        <v>39</v>
      </c>
      <c r="B158" s="15" t="str">
        <f>'JOIN(many-to-many)'!AB158</f>
        <v>Alan</v>
      </c>
      <c r="C158" s="15" t="str">
        <f>'JOIN(many-to-many)'!AC158</f>
        <v>Morgan</v>
      </c>
      <c r="D158" s="15">
        <f>'JOIN(many-to-many)'!AD158</f>
        <v>1870</v>
      </c>
      <c r="E158">
        <f>COUNTIFS($A$1:$A158,$A158,$C$1:$C158,$C158)</f>
        <v>2</v>
      </c>
      <c r="F158" s="13" t="str">
        <f t="shared" si="10"/>
        <v/>
      </c>
      <c r="G158" s="13" t="str">
        <f t="shared" si="11"/>
        <v/>
      </c>
      <c r="H158" s="13" t="str">
        <f t="shared" si="12"/>
        <v/>
      </c>
      <c r="I158" s="13" t="str">
        <f t="shared" si="13"/>
        <v/>
      </c>
      <c r="J158" s="13" t="str">
        <f t="shared" si="14"/>
        <v/>
      </c>
    </row>
    <row r="159" spans="1:10">
      <c r="A159" s="15">
        <f>'JOIN(many-to-many)'!AA159</f>
        <v>39</v>
      </c>
      <c r="B159" s="15" t="str">
        <f>'JOIN(many-to-many)'!AB159</f>
        <v>Mathew</v>
      </c>
      <c r="C159" s="15" t="str">
        <f>'JOIN(many-to-many)'!AC159</f>
        <v>Morgan</v>
      </c>
      <c r="D159" s="15">
        <f>'JOIN(many-to-many)'!AD159</f>
        <v>1690</v>
      </c>
      <c r="E159">
        <f>COUNTIFS($A$1:$A159,$A159,$C$1:$C159,$C159)</f>
        <v>3</v>
      </c>
      <c r="F159" s="13" t="str">
        <f t="shared" si="10"/>
        <v/>
      </c>
      <c r="G159" s="13" t="str">
        <f t="shared" si="11"/>
        <v/>
      </c>
      <c r="H159" s="13" t="str">
        <f t="shared" si="12"/>
        <v/>
      </c>
      <c r="I159" s="13" t="str">
        <f t="shared" si="13"/>
        <v/>
      </c>
      <c r="J159" s="13" t="str">
        <f t="shared" si="14"/>
        <v/>
      </c>
    </row>
    <row r="160" spans="1:10">
      <c r="A160" s="15">
        <f>'JOIN(many-to-many)'!AA160</f>
        <v>39</v>
      </c>
      <c r="B160" s="15" t="str">
        <f>'JOIN(many-to-many)'!AB160</f>
        <v>Carmen</v>
      </c>
      <c r="C160" s="15" t="str">
        <f>'JOIN(many-to-many)'!AC160</f>
        <v>Morgan</v>
      </c>
      <c r="D160" s="15">
        <f>'JOIN(many-to-many)'!AD160</f>
        <v>1920</v>
      </c>
      <c r="E160">
        <f>COUNTIFS($A$1:$A160,$A160,$C$1:$C160,$C160)</f>
        <v>4</v>
      </c>
      <c r="F160" s="13" t="str">
        <f t="shared" si="10"/>
        <v/>
      </c>
      <c r="G160" s="13" t="str">
        <f t="shared" si="11"/>
        <v/>
      </c>
      <c r="H160" s="13" t="str">
        <f t="shared" si="12"/>
        <v/>
      </c>
      <c r="I160" s="13" t="str">
        <f t="shared" si="13"/>
        <v/>
      </c>
      <c r="J160" s="13" t="str">
        <f t="shared" si="14"/>
        <v/>
      </c>
    </row>
    <row r="161" spans="1:10">
      <c r="A161" s="15">
        <f>'JOIN(many-to-many)'!AA161</f>
        <v>40</v>
      </c>
      <c r="B161" s="15" t="str">
        <f>'JOIN(many-to-many)'!AB161</f>
        <v>Jeff</v>
      </c>
      <c r="C161" s="15" t="str">
        <f>'JOIN(many-to-many)'!AC161</f>
        <v>Stewart</v>
      </c>
      <c r="D161" s="15">
        <f>'JOIN(many-to-many)'!AD161</f>
        <v>30</v>
      </c>
      <c r="E161">
        <f>COUNTIFS($A$1:$A161,$A161,$C$1:$C161,$C161)</f>
        <v>1</v>
      </c>
      <c r="F161" s="13">
        <f t="shared" si="10"/>
        <v>40</v>
      </c>
      <c r="G161" s="13" t="str">
        <f t="shared" si="11"/>
        <v>Stewart</v>
      </c>
      <c r="H161" s="13">
        <f t="shared" si="12"/>
        <v>924</v>
      </c>
      <c r="I161" s="13">
        <f t="shared" si="13"/>
        <v>5</v>
      </c>
      <c r="J161" s="13">
        <f t="shared" si="14"/>
        <v>4620</v>
      </c>
    </row>
    <row r="162" spans="1:10">
      <c r="A162" s="15">
        <f>'JOIN(many-to-many)'!AA162</f>
        <v>40</v>
      </c>
      <c r="B162" s="15" t="str">
        <f>'JOIN(many-to-many)'!AB162</f>
        <v>Lloyd</v>
      </c>
      <c r="C162" s="15" t="str">
        <f>'JOIN(many-to-many)'!AC162</f>
        <v>Stewart</v>
      </c>
      <c r="D162" s="15">
        <f>'JOIN(many-to-many)'!AD162</f>
        <v>810</v>
      </c>
      <c r="E162">
        <f>COUNTIFS($A$1:$A162,$A162,$C$1:$C162,$C162)</f>
        <v>2</v>
      </c>
      <c r="F162" s="13" t="str">
        <f t="shared" si="10"/>
        <v/>
      </c>
      <c r="G162" s="13" t="str">
        <f t="shared" si="11"/>
        <v/>
      </c>
      <c r="H162" s="13" t="str">
        <f t="shared" si="12"/>
        <v/>
      </c>
      <c r="I162" s="13" t="str">
        <f t="shared" si="13"/>
        <v/>
      </c>
      <c r="J162" s="13" t="str">
        <f t="shared" si="14"/>
        <v/>
      </c>
    </row>
    <row r="163" spans="1:10">
      <c r="A163" s="15">
        <f>'JOIN(many-to-many)'!AA163</f>
        <v>40</v>
      </c>
      <c r="B163" s="15" t="str">
        <f>'JOIN(many-to-many)'!AB163</f>
        <v>William</v>
      </c>
      <c r="C163" s="15" t="str">
        <f>'JOIN(many-to-many)'!AC163</f>
        <v>Stewart</v>
      </c>
      <c r="D163" s="15">
        <f>'JOIN(many-to-many)'!AD163</f>
        <v>700</v>
      </c>
      <c r="E163">
        <f>COUNTIFS($A$1:$A163,$A163,$C$1:$C163,$C163)</f>
        <v>3</v>
      </c>
      <c r="F163" s="13" t="str">
        <f t="shared" si="10"/>
        <v/>
      </c>
      <c r="G163" s="13" t="str">
        <f t="shared" si="11"/>
        <v/>
      </c>
      <c r="H163" s="13" t="str">
        <f t="shared" si="12"/>
        <v/>
      </c>
      <c r="I163" s="13" t="str">
        <f t="shared" si="13"/>
        <v/>
      </c>
      <c r="J163" s="13" t="str">
        <f t="shared" si="14"/>
        <v/>
      </c>
    </row>
    <row r="164" spans="1:10">
      <c r="A164" s="15">
        <f>'JOIN(many-to-many)'!AA164</f>
        <v>40</v>
      </c>
      <c r="B164" s="15" t="str">
        <f>'JOIN(many-to-many)'!AB164</f>
        <v>Brittany</v>
      </c>
      <c r="C164" s="15" t="str">
        <f>'JOIN(many-to-many)'!AC164</f>
        <v>Stewart</v>
      </c>
      <c r="D164" s="15">
        <f>'JOIN(many-to-many)'!AD164</f>
        <v>760</v>
      </c>
      <c r="E164">
        <f>COUNTIFS($A$1:$A164,$A164,$C$1:$C164,$C164)</f>
        <v>4</v>
      </c>
      <c r="F164" s="13" t="str">
        <f t="shared" si="10"/>
        <v/>
      </c>
      <c r="G164" s="13" t="str">
        <f t="shared" si="11"/>
        <v/>
      </c>
      <c r="H164" s="13" t="str">
        <f t="shared" si="12"/>
        <v/>
      </c>
      <c r="I164" s="13" t="str">
        <f t="shared" si="13"/>
        <v/>
      </c>
      <c r="J164" s="13" t="str">
        <f t="shared" si="14"/>
        <v/>
      </c>
    </row>
    <row r="165" spans="1:10">
      <c r="A165" s="15">
        <f>'JOIN(many-to-many)'!AA165</f>
        <v>40</v>
      </c>
      <c r="B165" s="15" t="str">
        <f>'JOIN(many-to-many)'!AB165</f>
        <v>Francisco</v>
      </c>
      <c r="C165" s="15" t="str">
        <f>'JOIN(many-to-many)'!AC165</f>
        <v>Stewart</v>
      </c>
      <c r="D165" s="15">
        <f>'JOIN(many-to-many)'!AD165</f>
        <v>2320</v>
      </c>
      <c r="E165">
        <f>COUNTIFS($A$1:$A165,$A165,$C$1:$C165,$C165)</f>
        <v>5</v>
      </c>
      <c r="F165" s="13" t="str">
        <f t="shared" si="10"/>
        <v/>
      </c>
      <c r="G165" s="13" t="str">
        <f t="shared" si="11"/>
        <v/>
      </c>
      <c r="H165" s="13" t="str">
        <f t="shared" si="12"/>
        <v/>
      </c>
      <c r="I165" s="13" t="str">
        <f t="shared" si="13"/>
        <v/>
      </c>
      <c r="J165" s="13" t="str">
        <f t="shared" si="14"/>
        <v/>
      </c>
    </row>
    <row r="166" spans="1:10">
      <c r="A166" s="15">
        <f>'JOIN(many-to-many)'!AA166</f>
        <v>41</v>
      </c>
      <c r="B166" s="15" t="str">
        <f>'JOIN(many-to-many)'!AB166</f>
        <v>Jeffery</v>
      </c>
      <c r="C166" s="15" t="str">
        <f>'JOIN(many-to-many)'!AC166</f>
        <v>Martínez</v>
      </c>
      <c r="D166" s="15">
        <f>'JOIN(many-to-many)'!AD166</f>
        <v>230</v>
      </c>
      <c r="E166">
        <f>COUNTIFS($A$1:$A166,$A166,$C$1:$C166,$C166)</f>
        <v>1</v>
      </c>
      <c r="F166" s="13">
        <f t="shared" si="10"/>
        <v>41</v>
      </c>
      <c r="G166" s="13" t="str">
        <f t="shared" si="11"/>
        <v>Martínez</v>
      </c>
      <c r="H166" s="13">
        <f t="shared" si="12"/>
        <v>865</v>
      </c>
      <c r="I166" s="13">
        <f t="shared" si="13"/>
        <v>2</v>
      </c>
      <c r="J166" s="13">
        <f t="shared" si="14"/>
        <v>1730</v>
      </c>
    </row>
    <row r="167" spans="1:10">
      <c r="A167" s="15">
        <f>'JOIN(many-to-many)'!AA167</f>
        <v>41</v>
      </c>
      <c r="B167" s="15" t="str">
        <f>'JOIN(many-to-many)'!AB167</f>
        <v>Keith</v>
      </c>
      <c r="C167" s="15" t="str">
        <f>'JOIN(many-to-many)'!AC167</f>
        <v>Martínez</v>
      </c>
      <c r="D167" s="15">
        <f>'JOIN(many-to-many)'!AD167</f>
        <v>1500</v>
      </c>
      <c r="E167">
        <f>COUNTIFS($A$1:$A167,$A167,$C$1:$C167,$C167)</f>
        <v>2</v>
      </c>
      <c r="F167" s="13" t="str">
        <f t="shared" si="10"/>
        <v/>
      </c>
      <c r="G167" s="13" t="str">
        <f t="shared" si="11"/>
        <v/>
      </c>
      <c r="H167" s="13" t="str">
        <f t="shared" si="12"/>
        <v/>
      </c>
      <c r="I167" s="13" t="str">
        <f t="shared" si="13"/>
        <v/>
      </c>
      <c r="J167" s="13" t="str">
        <f t="shared" si="14"/>
        <v/>
      </c>
    </row>
    <row r="168" spans="1:10">
      <c r="A168" s="15">
        <f>'JOIN(many-to-many)'!AA168</f>
        <v>42</v>
      </c>
      <c r="B168" s="15" t="str">
        <f>'JOIN(many-to-many)'!AB168</f>
        <v>Joseph</v>
      </c>
      <c r="C168" s="15" t="str">
        <f>'JOIN(many-to-many)'!AC168</f>
        <v>Gray</v>
      </c>
      <c r="D168" s="15">
        <f>'JOIN(many-to-many)'!AD168</f>
        <v>2850</v>
      </c>
      <c r="E168">
        <f>COUNTIFS($A$1:$A168,$A168,$C$1:$C168,$C168)</f>
        <v>1</v>
      </c>
      <c r="F168" s="13">
        <f t="shared" si="10"/>
        <v>42</v>
      </c>
      <c r="G168" s="13" t="str">
        <f t="shared" si="11"/>
        <v>Gray</v>
      </c>
      <c r="H168" s="13">
        <f t="shared" si="12"/>
        <v>1216.6666666666667</v>
      </c>
      <c r="I168" s="13">
        <f t="shared" si="13"/>
        <v>3</v>
      </c>
      <c r="J168" s="13">
        <f t="shared" si="14"/>
        <v>3650</v>
      </c>
    </row>
    <row r="169" spans="1:10">
      <c r="A169" s="15">
        <f>'JOIN(many-to-many)'!AA169</f>
        <v>42</v>
      </c>
      <c r="B169" s="15" t="str">
        <f>'JOIN(many-to-many)'!AB169</f>
        <v>Marcia</v>
      </c>
      <c r="C169" s="15" t="str">
        <f>'JOIN(many-to-many)'!AC169</f>
        <v>Gray</v>
      </c>
      <c r="D169" s="15">
        <f>'JOIN(many-to-many)'!AD169</f>
        <v>220</v>
      </c>
      <c r="E169">
        <f>COUNTIFS($A$1:$A169,$A169,$C$1:$C169,$C169)</f>
        <v>2</v>
      </c>
      <c r="F169" s="13" t="str">
        <f t="shared" si="10"/>
        <v/>
      </c>
      <c r="G169" s="13" t="str">
        <f t="shared" si="11"/>
        <v/>
      </c>
      <c r="H169" s="13" t="str">
        <f t="shared" si="12"/>
        <v/>
      </c>
      <c r="I169" s="13" t="str">
        <f t="shared" si="13"/>
        <v/>
      </c>
      <c r="J169" s="13" t="str">
        <f t="shared" si="14"/>
        <v/>
      </c>
    </row>
    <row r="170" spans="1:10">
      <c r="A170" s="15">
        <f>'JOIN(many-to-many)'!AA170</f>
        <v>42</v>
      </c>
      <c r="B170" s="15" t="str">
        <f>'JOIN(many-to-many)'!AB170</f>
        <v>Rick</v>
      </c>
      <c r="C170" s="15" t="str">
        <f>'JOIN(many-to-many)'!AC170</f>
        <v>Gray</v>
      </c>
      <c r="D170" s="15">
        <f>'JOIN(many-to-many)'!AD170</f>
        <v>580</v>
      </c>
      <c r="E170">
        <f>COUNTIFS($A$1:$A170,$A170,$C$1:$C170,$C170)</f>
        <v>3</v>
      </c>
      <c r="F170" s="13" t="str">
        <f t="shared" si="10"/>
        <v/>
      </c>
      <c r="G170" s="13" t="str">
        <f t="shared" si="11"/>
        <v/>
      </c>
      <c r="H170" s="13" t="str">
        <f t="shared" si="12"/>
        <v/>
      </c>
      <c r="I170" s="13" t="str">
        <f t="shared" si="13"/>
        <v/>
      </c>
      <c r="J170" s="13" t="str">
        <f t="shared" si="14"/>
        <v/>
      </c>
    </row>
    <row r="171" spans="1:10">
      <c r="A171" s="15">
        <f>'JOIN(many-to-many)'!AA171</f>
        <v>43</v>
      </c>
      <c r="B171" s="15" t="str">
        <f>'JOIN(many-to-many)'!AB171</f>
        <v>Lloyd</v>
      </c>
      <c r="C171" s="15" t="str">
        <f>'JOIN(many-to-many)'!AC171</f>
        <v>Flores</v>
      </c>
      <c r="D171" s="15">
        <f>'JOIN(many-to-many)'!AD171</f>
        <v>1380</v>
      </c>
      <c r="E171">
        <f>COUNTIFS($A$1:$A171,$A171,$C$1:$C171,$C171)</f>
        <v>1</v>
      </c>
      <c r="F171" s="13">
        <f t="shared" si="10"/>
        <v>43</v>
      </c>
      <c r="G171" s="13" t="str">
        <f t="shared" si="11"/>
        <v>Flores</v>
      </c>
      <c r="H171" s="13">
        <f t="shared" si="12"/>
        <v>1273.3333333333333</v>
      </c>
      <c r="I171" s="13">
        <f t="shared" si="13"/>
        <v>6</v>
      </c>
      <c r="J171" s="13">
        <f t="shared" si="14"/>
        <v>7640</v>
      </c>
    </row>
    <row r="172" spans="1:10">
      <c r="A172" s="15">
        <f>'JOIN(many-to-many)'!AA172</f>
        <v>43</v>
      </c>
      <c r="B172" s="15" t="str">
        <f>'JOIN(many-to-many)'!AB172</f>
        <v>Travis</v>
      </c>
      <c r="C172" s="15" t="str">
        <f>'JOIN(many-to-many)'!AC172</f>
        <v>Flores</v>
      </c>
      <c r="D172" s="15">
        <f>'JOIN(many-to-many)'!AD172</f>
        <v>1270</v>
      </c>
      <c r="E172">
        <f>COUNTIFS($A$1:$A172,$A172,$C$1:$C172,$C172)</f>
        <v>2</v>
      </c>
      <c r="F172" s="13" t="str">
        <f t="shared" si="10"/>
        <v/>
      </c>
      <c r="G172" s="13" t="str">
        <f t="shared" si="11"/>
        <v/>
      </c>
      <c r="H172" s="13" t="str">
        <f t="shared" si="12"/>
        <v/>
      </c>
      <c r="I172" s="13" t="str">
        <f t="shared" si="13"/>
        <v/>
      </c>
      <c r="J172" s="13" t="str">
        <f t="shared" si="14"/>
        <v/>
      </c>
    </row>
    <row r="173" spans="1:10">
      <c r="A173" s="15">
        <f>'JOIN(many-to-many)'!AA173</f>
        <v>43</v>
      </c>
      <c r="B173" s="15" t="str">
        <f>'JOIN(many-to-many)'!AB173</f>
        <v>Carla</v>
      </c>
      <c r="C173" s="15" t="str">
        <f>'JOIN(many-to-many)'!AC173</f>
        <v>Flores</v>
      </c>
      <c r="D173" s="15">
        <f>'JOIN(many-to-many)'!AD173</f>
        <v>2030</v>
      </c>
      <c r="E173">
        <f>COUNTIFS($A$1:$A173,$A173,$C$1:$C173,$C173)</f>
        <v>3</v>
      </c>
      <c r="F173" s="13" t="str">
        <f t="shared" si="10"/>
        <v/>
      </c>
      <c r="G173" s="13" t="str">
        <f t="shared" si="11"/>
        <v/>
      </c>
      <c r="H173" s="13" t="str">
        <f t="shared" si="12"/>
        <v/>
      </c>
      <c r="I173" s="13" t="str">
        <f t="shared" si="13"/>
        <v/>
      </c>
      <c r="J173" s="13" t="str">
        <f t="shared" si="14"/>
        <v/>
      </c>
    </row>
    <row r="174" spans="1:10">
      <c r="A174" s="15">
        <f>'JOIN(many-to-many)'!AA174</f>
        <v>43</v>
      </c>
      <c r="B174" s="15" t="str">
        <f>'JOIN(many-to-many)'!AB174</f>
        <v>Suzanne</v>
      </c>
      <c r="C174" s="15" t="str">
        <f>'JOIN(many-to-many)'!AC174</f>
        <v>Flores</v>
      </c>
      <c r="D174" s="15">
        <f>'JOIN(many-to-many)'!AD174</f>
        <v>450</v>
      </c>
      <c r="E174">
        <f>COUNTIFS($A$1:$A174,$A174,$C$1:$C174,$C174)</f>
        <v>4</v>
      </c>
      <c r="F174" s="13" t="str">
        <f t="shared" si="10"/>
        <v/>
      </c>
      <c r="G174" s="13" t="str">
        <f t="shared" si="11"/>
        <v/>
      </c>
      <c r="H174" s="13" t="str">
        <f t="shared" si="12"/>
        <v/>
      </c>
      <c r="I174" s="13" t="str">
        <f t="shared" si="13"/>
        <v/>
      </c>
      <c r="J174" s="13" t="str">
        <f t="shared" si="14"/>
        <v/>
      </c>
    </row>
    <row r="175" spans="1:10">
      <c r="A175" s="15">
        <f>'JOIN(many-to-many)'!AA175</f>
        <v>43</v>
      </c>
      <c r="B175" s="15" t="str">
        <f>'JOIN(many-to-many)'!AB175</f>
        <v>Gene</v>
      </c>
      <c r="C175" s="15" t="str">
        <f>'JOIN(many-to-many)'!AC175</f>
        <v>Flores</v>
      </c>
      <c r="D175" s="15">
        <f>'JOIN(many-to-many)'!AD175</f>
        <v>190</v>
      </c>
      <c r="E175">
        <f>COUNTIFS($A$1:$A175,$A175,$C$1:$C175,$C175)</f>
        <v>5</v>
      </c>
      <c r="F175" s="13" t="str">
        <f t="shared" si="10"/>
        <v/>
      </c>
      <c r="G175" s="13" t="str">
        <f t="shared" si="11"/>
        <v/>
      </c>
      <c r="H175" s="13" t="str">
        <f t="shared" si="12"/>
        <v/>
      </c>
      <c r="I175" s="13" t="str">
        <f t="shared" si="13"/>
        <v/>
      </c>
      <c r="J175" s="13" t="str">
        <f t="shared" si="14"/>
        <v/>
      </c>
    </row>
    <row r="176" spans="1:10">
      <c r="A176" s="15">
        <f>'JOIN(many-to-many)'!AA176</f>
        <v>43</v>
      </c>
      <c r="B176" s="15" t="str">
        <f>'JOIN(many-to-many)'!AB176</f>
        <v>Larry</v>
      </c>
      <c r="C176" s="15" t="str">
        <f>'JOIN(many-to-many)'!AC176</f>
        <v>Flores</v>
      </c>
      <c r="D176" s="15">
        <f>'JOIN(many-to-many)'!AD176</f>
        <v>2320</v>
      </c>
      <c r="E176">
        <f>COUNTIFS($A$1:$A176,$A176,$C$1:$C176,$C176)</f>
        <v>6</v>
      </c>
      <c r="F176" s="13" t="str">
        <f t="shared" si="10"/>
        <v/>
      </c>
      <c r="G176" s="13" t="str">
        <f t="shared" si="11"/>
        <v/>
      </c>
      <c r="H176" s="13" t="str">
        <f t="shared" si="12"/>
        <v/>
      </c>
      <c r="I176" s="13" t="str">
        <f t="shared" si="13"/>
        <v/>
      </c>
      <c r="J176" s="13" t="str">
        <f t="shared" si="14"/>
        <v/>
      </c>
    </row>
    <row r="177" spans="1:10">
      <c r="A177" s="15">
        <f>'JOIN(many-to-many)'!AA177</f>
        <v>44</v>
      </c>
      <c r="B177" s="15" t="str">
        <f>'JOIN(many-to-many)'!AB177</f>
        <v>Audrey</v>
      </c>
      <c r="C177" s="15" t="str">
        <f>'JOIN(many-to-many)'!AC177</f>
        <v>Hall</v>
      </c>
      <c r="D177" s="15">
        <f>'JOIN(many-to-many)'!AD177</f>
        <v>2570</v>
      </c>
      <c r="E177">
        <f>COUNTIFS($A$1:$A177,$A177,$C$1:$C177,$C177)</f>
        <v>1</v>
      </c>
      <c r="F177" s="13">
        <f t="shared" si="10"/>
        <v>44</v>
      </c>
      <c r="G177" s="13" t="str">
        <f t="shared" si="11"/>
        <v>Hall</v>
      </c>
      <c r="H177" s="13">
        <f t="shared" si="12"/>
        <v>1806.6666666666667</v>
      </c>
      <c r="I177" s="13">
        <f t="shared" si="13"/>
        <v>3</v>
      </c>
      <c r="J177" s="13">
        <f t="shared" si="14"/>
        <v>5420</v>
      </c>
    </row>
    <row r="178" spans="1:10">
      <c r="A178" s="15">
        <f>'JOIN(many-to-many)'!AA178</f>
        <v>44</v>
      </c>
      <c r="B178" s="15" t="str">
        <f>'JOIN(many-to-many)'!AB178</f>
        <v>Julia</v>
      </c>
      <c r="C178" s="15" t="str">
        <f>'JOIN(many-to-many)'!AC178</f>
        <v>Hall</v>
      </c>
      <c r="D178" s="15">
        <f>'JOIN(many-to-many)'!AD178</f>
        <v>1410</v>
      </c>
      <c r="E178">
        <f>COUNTIFS($A$1:$A178,$A178,$C$1:$C178,$C178)</f>
        <v>2</v>
      </c>
      <c r="F178" s="13" t="str">
        <f t="shared" si="10"/>
        <v/>
      </c>
      <c r="G178" s="13" t="str">
        <f t="shared" si="11"/>
        <v/>
      </c>
      <c r="H178" s="13" t="str">
        <f t="shared" si="12"/>
        <v/>
      </c>
      <c r="I178" s="13" t="str">
        <f t="shared" si="13"/>
        <v/>
      </c>
      <c r="J178" s="13" t="str">
        <f t="shared" si="14"/>
        <v/>
      </c>
    </row>
    <row r="179" spans="1:10">
      <c r="A179" s="15">
        <f>'JOIN(many-to-many)'!AA179</f>
        <v>44</v>
      </c>
      <c r="B179" s="15" t="str">
        <f>'JOIN(many-to-many)'!AB179</f>
        <v>Rose</v>
      </c>
      <c r="C179" s="15" t="str">
        <f>'JOIN(many-to-many)'!AC179</f>
        <v>Hall</v>
      </c>
      <c r="D179" s="15">
        <f>'JOIN(many-to-many)'!AD179</f>
        <v>1440</v>
      </c>
      <c r="E179">
        <f>COUNTIFS($A$1:$A179,$A179,$C$1:$C179,$C179)</f>
        <v>3</v>
      </c>
      <c r="F179" s="13" t="str">
        <f t="shared" si="10"/>
        <v/>
      </c>
      <c r="G179" s="13" t="str">
        <f t="shared" si="11"/>
        <v/>
      </c>
      <c r="H179" s="13" t="str">
        <f t="shared" si="12"/>
        <v/>
      </c>
      <c r="I179" s="13" t="str">
        <f t="shared" si="13"/>
        <v/>
      </c>
      <c r="J179" s="13" t="str">
        <f t="shared" si="14"/>
        <v/>
      </c>
    </row>
    <row r="180" spans="1:10">
      <c r="A180" s="15">
        <f>'JOIN(many-to-many)'!AA180</f>
        <v>45</v>
      </c>
      <c r="B180" s="15" t="str">
        <f>'JOIN(many-to-many)'!AB180</f>
        <v>Darrell</v>
      </c>
      <c r="C180" s="15" t="str">
        <f>'JOIN(many-to-many)'!AC180</f>
        <v>Sanders</v>
      </c>
      <c r="D180" s="15">
        <f>'JOIN(many-to-many)'!AD180</f>
        <v>530</v>
      </c>
      <c r="E180">
        <f>COUNTIFS($A$1:$A180,$A180,$C$1:$C180,$C180)</f>
        <v>1</v>
      </c>
      <c r="F180" s="13">
        <f t="shared" si="10"/>
        <v>45</v>
      </c>
      <c r="G180" s="13" t="str">
        <f t="shared" si="11"/>
        <v>Sanders</v>
      </c>
      <c r="H180" s="13">
        <f t="shared" si="12"/>
        <v>1764</v>
      </c>
      <c r="I180" s="13">
        <f t="shared" si="13"/>
        <v>5</v>
      </c>
      <c r="J180" s="13">
        <f t="shared" si="14"/>
        <v>8820</v>
      </c>
    </row>
    <row r="181" spans="1:10">
      <c r="A181" s="15">
        <f>'JOIN(many-to-many)'!AA181</f>
        <v>45</v>
      </c>
      <c r="B181" s="15" t="str">
        <f>'JOIN(many-to-many)'!AB181</f>
        <v>Jessie</v>
      </c>
      <c r="C181" s="15" t="str">
        <f>'JOIN(many-to-many)'!AC181</f>
        <v>Sanders</v>
      </c>
      <c r="D181" s="15">
        <f>'JOIN(many-to-many)'!AD181</f>
        <v>1950</v>
      </c>
      <c r="E181">
        <f>COUNTIFS($A$1:$A181,$A181,$C$1:$C181,$C181)</f>
        <v>2</v>
      </c>
      <c r="F181" s="13" t="str">
        <f t="shared" si="10"/>
        <v/>
      </c>
      <c r="G181" s="13" t="str">
        <f t="shared" si="11"/>
        <v/>
      </c>
      <c r="H181" s="13" t="str">
        <f t="shared" si="12"/>
        <v/>
      </c>
      <c r="I181" s="13" t="str">
        <f t="shared" si="13"/>
        <v/>
      </c>
      <c r="J181" s="13" t="str">
        <f t="shared" si="14"/>
        <v/>
      </c>
    </row>
    <row r="182" spans="1:10">
      <c r="A182" s="15">
        <f>'JOIN(many-to-many)'!AA182</f>
        <v>45</v>
      </c>
      <c r="B182" s="15" t="str">
        <f>'JOIN(many-to-many)'!AB182</f>
        <v>Herman</v>
      </c>
      <c r="C182" s="15" t="str">
        <f>'JOIN(many-to-many)'!AC182</f>
        <v>Sanders</v>
      </c>
      <c r="D182" s="15">
        <f>'JOIN(many-to-many)'!AD182</f>
        <v>2410</v>
      </c>
      <c r="E182">
        <f>COUNTIFS($A$1:$A182,$A182,$C$1:$C182,$C182)</f>
        <v>3</v>
      </c>
      <c r="F182" s="13" t="str">
        <f t="shared" si="10"/>
        <v/>
      </c>
      <c r="G182" s="13" t="str">
        <f t="shared" si="11"/>
        <v/>
      </c>
      <c r="H182" s="13" t="str">
        <f t="shared" si="12"/>
        <v/>
      </c>
      <c r="I182" s="13" t="str">
        <f t="shared" si="13"/>
        <v/>
      </c>
      <c r="J182" s="13" t="str">
        <f t="shared" si="14"/>
        <v/>
      </c>
    </row>
    <row r="183" spans="1:10">
      <c r="A183" s="15">
        <f>'JOIN(many-to-many)'!AA183</f>
        <v>45</v>
      </c>
      <c r="B183" s="15" t="str">
        <f>'JOIN(many-to-many)'!AB183</f>
        <v>Sandra</v>
      </c>
      <c r="C183" s="15" t="str">
        <f>'JOIN(many-to-many)'!AC183</f>
        <v>Sanders</v>
      </c>
      <c r="D183" s="15">
        <f>'JOIN(many-to-many)'!AD183</f>
        <v>2820</v>
      </c>
      <c r="E183">
        <f>COUNTIFS($A$1:$A183,$A183,$C$1:$C183,$C183)</f>
        <v>4</v>
      </c>
      <c r="F183" s="13" t="str">
        <f t="shared" si="10"/>
        <v/>
      </c>
      <c r="G183" s="13" t="str">
        <f t="shared" si="11"/>
        <v/>
      </c>
      <c r="H183" s="13" t="str">
        <f t="shared" si="12"/>
        <v/>
      </c>
      <c r="I183" s="13" t="str">
        <f t="shared" si="13"/>
        <v/>
      </c>
      <c r="J183" s="13" t="str">
        <f t="shared" si="14"/>
        <v/>
      </c>
    </row>
    <row r="184" spans="1:10">
      <c r="A184" s="15">
        <f>'JOIN(many-to-many)'!AA184</f>
        <v>45</v>
      </c>
      <c r="B184" s="15" t="str">
        <f>'JOIN(many-to-many)'!AB184</f>
        <v>Frederick</v>
      </c>
      <c r="C184" s="15" t="str">
        <f>'JOIN(many-to-many)'!AC184</f>
        <v>Sanders</v>
      </c>
      <c r="D184" s="15">
        <f>'JOIN(many-to-many)'!AD184</f>
        <v>1110</v>
      </c>
      <c r="E184">
        <f>COUNTIFS($A$1:$A184,$A184,$C$1:$C184,$C184)</f>
        <v>5</v>
      </c>
      <c r="F184" s="13" t="str">
        <f t="shared" si="10"/>
        <v/>
      </c>
      <c r="G184" s="13" t="str">
        <f t="shared" si="11"/>
        <v/>
      </c>
      <c r="H184" s="13" t="str">
        <f t="shared" si="12"/>
        <v/>
      </c>
      <c r="I184" s="13" t="str">
        <f t="shared" si="13"/>
        <v/>
      </c>
      <c r="J184" s="13" t="str">
        <f t="shared" si="14"/>
        <v/>
      </c>
    </row>
    <row r="185" spans="1:10">
      <c r="A185" s="15">
        <f>'JOIN(many-to-many)'!AA185</f>
        <v>46</v>
      </c>
      <c r="B185" s="15" t="str">
        <f>'JOIN(many-to-many)'!AB185</f>
        <v>Thomas</v>
      </c>
      <c r="C185" s="15" t="str">
        <f>'JOIN(many-to-many)'!AC185</f>
        <v>Butler</v>
      </c>
      <c r="D185" s="15">
        <f>'JOIN(many-to-many)'!AD185</f>
        <v>980</v>
      </c>
      <c r="E185">
        <f>COUNTIFS($A$1:$A185,$A185,$C$1:$C185,$C185)</f>
        <v>1</v>
      </c>
      <c r="F185" s="13">
        <f t="shared" si="10"/>
        <v>46</v>
      </c>
      <c r="G185" s="13" t="str">
        <f t="shared" si="11"/>
        <v>Butler</v>
      </c>
      <c r="H185" s="13">
        <f t="shared" si="12"/>
        <v>980</v>
      </c>
      <c r="I185" s="13">
        <f t="shared" si="13"/>
        <v>1</v>
      </c>
      <c r="J185" s="13">
        <f t="shared" si="14"/>
        <v>980</v>
      </c>
    </row>
    <row r="186" spans="1:10">
      <c r="A186" s="15">
        <f>'JOIN(many-to-many)'!AA186</f>
        <v>47</v>
      </c>
      <c r="B186" s="15" t="str">
        <f>'JOIN(many-to-many)'!AB186</f>
        <v>Brad</v>
      </c>
      <c r="C186" s="15" t="str">
        <f>'JOIN(many-to-many)'!AC186</f>
        <v>Reyes</v>
      </c>
      <c r="D186" s="15">
        <f>'JOIN(many-to-many)'!AD186</f>
        <v>2330</v>
      </c>
      <c r="E186">
        <f>COUNTIFS($A$1:$A186,$A186,$C$1:$C186,$C186)</f>
        <v>1</v>
      </c>
      <c r="F186" s="13">
        <f t="shared" si="10"/>
        <v>47</v>
      </c>
      <c r="G186" s="13" t="str">
        <f t="shared" si="11"/>
        <v>Reyes</v>
      </c>
      <c r="H186" s="13">
        <f t="shared" si="12"/>
        <v>1910</v>
      </c>
      <c r="I186" s="13">
        <f t="shared" si="13"/>
        <v>2</v>
      </c>
      <c r="J186" s="13">
        <f t="shared" si="14"/>
        <v>3820</v>
      </c>
    </row>
    <row r="187" spans="1:10">
      <c r="A187" s="15">
        <f>'JOIN(many-to-many)'!AA187</f>
        <v>47</v>
      </c>
      <c r="B187" s="15" t="str">
        <f>'JOIN(many-to-many)'!AB187</f>
        <v>Nathan</v>
      </c>
      <c r="C187" s="15" t="str">
        <f>'JOIN(many-to-many)'!AC187</f>
        <v>Reyes</v>
      </c>
      <c r="D187" s="15">
        <f>'JOIN(many-to-many)'!AD187</f>
        <v>1490</v>
      </c>
      <c r="E187">
        <f>COUNTIFS($A$1:$A187,$A187,$C$1:$C187,$C187)</f>
        <v>2</v>
      </c>
      <c r="F187" s="13" t="str">
        <f t="shared" si="10"/>
        <v/>
      </c>
      <c r="G187" s="13" t="str">
        <f t="shared" si="11"/>
        <v/>
      </c>
      <c r="H187" s="13" t="str">
        <f t="shared" si="12"/>
        <v/>
      </c>
      <c r="I187" s="13" t="str">
        <f t="shared" si="13"/>
        <v/>
      </c>
      <c r="J187" s="13" t="str">
        <f t="shared" si="14"/>
        <v/>
      </c>
    </row>
    <row r="188" spans="1:10">
      <c r="A188" s="15">
        <f>'JOIN(many-to-many)'!AA188</f>
        <v>48</v>
      </c>
      <c r="B188" s="15" t="str">
        <f>'JOIN(many-to-many)'!AB188</f>
        <v>Jane</v>
      </c>
      <c r="C188" s="15" t="str">
        <f>'JOIN(many-to-many)'!AC188</f>
        <v>Bennett</v>
      </c>
      <c r="D188" s="15">
        <f>'JOIN(many-to-many)'!AD188</f>
        <v>390</v>
      </c>
      <c r="E188">
        <f>COUNTIFS($A$1:$A188,$A188,$C$1:$C188,$C188)</f>
        <v>1</v>
      </c>
      <c r="F188" s="13">
        <f t="shared" si="10"/>
        <v>48</v>
      </c>
      <c r="G188" s="13" t="str">
        <f t="shared" si="11"/>
        <v>Bennett</v>
      </c>
      <c r="H188" s="13">
        <f t="shared" si="12"/>
        <v>1595</v>
      </c>
      <c r="I188" s="13">
        <f t="shared" si="13"/>
        <v>2</v>
      </c>
      <c r="J188" s="13">
        <f t="shared" si="14"/>
        <v>3190</v>
      </c>
    </row>
    <row r="189" spans="1:10">
      <c r="A189" s="15">
        <f>'JOIN(many-to-many)'!AA189</f>
        <v>48</v>
      </c>
      <c r="B189" s="15" t="str">
        <f>'JOIN(many-to-many)'!AB189</f>
        <v>Jerome</v>
      </c>
      <c r="C189" s="15" t="str">
        <f>'JOIN(many-to-many)'!AC189</f>
        <v>Bennett</v>
      </c>
      <c r="D189" s="15">
        <f>'JOIN(many-to-many)'!AD189</f>
        <v>2800</v>
      </c>
      <c r="E189">
        <f>COUNTIFS($A$1:$A189,$A189,$C$1:$C189,$C189)</f>
        <v>2</v>
      </c>
      <c r="F189" s="13" t="str">
        <f t="shared" si="10"/>
        <v/>
      </c>
      <c r="G189" s="13" t="str">
        <f t="shared" si="11"/>
        <v/>
      </c>
      <c r="H189" s="13" t="str">
        <f t="shared" si="12"/>
        <v/>
      </c>
      <c r="I189" s="13" t="str">
        <f t="shared" si="13"/>
        <v/>
      </c>
      <c r="J189" s="13" t="str">
        <f t="shared" si="14"/>
        <v/>
      </c>
    </row>
    <row r="190" spans="1:10">
      <c r="A190" s="15">
        <f>'JOIN(many-to-many)'!AA190</f>
        <v>49</v>
      </c>
      <c r="B190" s="15" t="str">
        <f>'JOIN(many-to-many)'!AB190</f>
        <v>Janet</v>
      </c>
      <c r="C190" s="15" t="str">
        <f>'JOIN(many-to-many)'!AC190</f>
        <v>Bennett</v>
      </c>
      <c r="D190" s="15">
        <f>'JOIN(many-to-many)'!AD190</f>
        <v>170</v>
      </c>
      <c r="E190">
        <f>COUNTIFS($A$1:$A190,$A190,$C$1:$C190,$C190)</f>
        <v>1</v>
      </c>
      <c r="F190" s="13">
        <f t="shared" si="10"/>
        <v>49</v>
      </c>
      <c r="G190" s="13" t="str">
        <f t="shared" si="11"/>
        <v>Bennett</v>
      </c>
      <c r="H190" s="13">
        <f t="shared" si="12"/>
        <v>882</v>
      </c>
      <c r="I190" s="13">
        <f t="shared" si="13"/>
        <v>5</v>
      </c>
      <c r="J190" s="13">
        <f t="shared" si="14"/>
        <v>4410</v>
      </c>
    </row>
    <row r="191" spans="1:10">
      <c r="A191" s="15">
        <f>'JOIN(many-to-many)'!AA191</f>
        <v>49</v>
      </c>
      <c r="B191" s="15" t="str">
        <f>'JOIN(many-to-many)'!AB191</f>
        <v>Chester</v>
      </c>
      <c r="C191" s="15" t="str">
        <f>'JOIN(many-to-many)'!AC191</f>
        <v>Bennett</v>
      </c>
      <c r="D191" s="15">
        <f>'JOIN(many-to-many)'!AD191</f>
        <v>1030</v>
      </c>
      <c r="E191">
        <f>COUNTIFS($A$1:$A191,$A191,$C$1:$C191,$C191)</f>
        <v>2</v>
      </c>
      <c r="F191" s="13" t="str">
        <f t="shared" si="10"/>
        <v/>
      </c>
      <c r="G191" s="13" t="str">
        <f t="shared" si="11"/>
        <v/>
      </c>
      <c r="H191" s="13" t="str">
        <f t="shared" si="12"/>
        <v/>
      </c>
      <c r="I191" s="13" t="str">
        <f t="shared" si="13"/>
        <v/>
      </c>
      <c r="J191" s="13" t="str">
        <f t="shared" si="14"/>
        <v/>
      </c>
    </row>
    <row r="192" spans="1:10">
      <c r="A192" s="15">
        <f>'JOIN(many-to-many)'!AA192</f>
        <v>49</v>
      </c>
      <c r="B192" s="15" t="str">
        <f>'JOIN(many-to-many)'!AB192</f>
        <v>Travis</v>
      </c>
      <c r="C192" s="15" t="str">
        <f>'JOIN(many-to-many)'!AC192</f>
        <v>Bennett</v>
      </c>
      <c r="D192" s="15">
        <f>'JOIN(many-to-many)'!AD192</f>
        <v>810</v>
      </c>
      <c r="E192">
        <f>COUNTIFS($A$1:$A192,$A192,$C$1:$C192,$C192)</f>
        <v>3</v>
      </c>
      <c r="F192" s="13" t="str">
        <f t="shared" si="10"/>
        <v/>
      </c>
      <c r="G192" s="13" t="str">
        <f t="shared" si="11"/>
        <v/>
      </c>
      <c r="H192" s="13" t="str">
        <f t="shared" si="12"/>
        <v/>
      </c>
      <c r="I192" s="13" t="str">
        <f t="shared" si="13"/>
        <v/>
      </c>
      <c r="J192" s="13" t="str">
        <f t="shared" si="14"/>
        <v/>
      </c>
    </row>
    <row r="193" spans="1:10">
      <c r="A193" s="15">
        <f>'JOIN(many-to-many)'!AA193</f>
        <v>49</v>
      </c>
      <c r="B193" s="15" t="str">
        <f>'JOIN(many-to-many)'!AB193</f>
        <v>Raymond</v>
      </c>
      <c r="C193" s="15" t="str">
        <f>'JOIN(many-to-many)'!AC193</f>
        <v>Bennett</v>
      </c>
      <c r="D193" s="15">
        <f>'JOIN(many-to-many)'!AD193</f>
        <v>440</v>
      </c>
      <c r="E193">
        <f>COUNTIFS($A$1:$A193,$A193,$C$1:$C193,$C193)</f>
        <v>4</v>
      </c>
      <c r="F193" s="13" t="str">
        <f t="shared" ref="F193:F256" si="15">IF($E193=1,A193,"")</f>
        <v/>
      </c>
      <c r="G193" s="13" t="str">
        <f t="shared" ref="G193:G256" si="16">IF($E193=1,C193,"")</f>
        <v/>
      </c>
      <c r="H193" s="13" t="str">
        <f t="shared" ref="H193:H256" si="17">IF($F193="","",J193/I193)</f>
        <v/>
      </c>
      <c r="I193" s="13" t="str">
        <f t="shared" ref="I193:I256" si="18">IF($F193="","",COUNTIFS($A:$A,$A193,$C:$C,$C193))</f>
        <v/>
      </c>
      <c r="J193" s="13" t="str">
        <f t="shared" ref="J193:J256" si="19">IF($F193="","",SUMIFS($D:$D,$A:$A,$A193,$C:$C,$C193))</f>
        <v/>
      </c>
    </row>
    <row r="194" spans="1:10">
      <c r="A194" s="15">
        <f>'JOIN(many-to-many)'!AA194</f>
        <v>49</v>
      </c>
      <c r="B194" s="15" t="str">
        <f>'JOIN(many-to-many)'!AB194</f>
        <v>Calvin</v>
      </c>
      <c r="C194" s="15" t="str">
        <f>'JOIN(many-to-many)'!AC194</f>
        <v>Bennett</v>
      </c>
      <c r="D194" s="15">
        <f>'JOIN(many-to-many)'!AD194</f>
        <v>1960</v>
      </c>
      <c r="E194">
        <f>COUNTIFS($A$1:$A194,$A194,$C$1:$C194,$C194)</f>
        <v>5</v>
      </c>
      <c r="F194" s="13" t="str">
        <f t="shared" si="15"/>
        <v/>
      </c>
      <c r="G194" s="13" t="str">
        <f t="shared" si="16"/>
        <v/>
      </c>
      <c r="H194" s="13" t="str">
        <f t="shared" si="17"/>
        <v/>
      </c>
      <c r="I194" s="13" t="str">
        <f t="shared" si="18"/>
        <v/>
      </c>
      <c r="J194" s="13" t="str">
        <f t="shared" si="19"/>
        <v/>
      </c>
    </row>
    <row r="195" spans="1:10">
      <c r="A195" s="15">
        <f>'JOIN(many-to-many)'!AA195</f>
        <v>50</v>
      </c>
      <c r="B195" s="15" t="str">
        <f>'JOIN(many-to-many)'!AB195</f>
        <v>Viola</v>
      </c>
      <c r="C195" s="15" t="str">
        <f>'JOIN(many-to-many)'!AC195</f>
        <v>Johnson</v>
      </c>
      <c r="D195" s="15">
        <f>'JOIN(many-to-many)'!AD195</f>
        <v>2300</v>
      </c>
      <c r="E195">
        <f>COUNTIFS($A$1:$A195,$A195,$C$1:$C195,$C195)</f>
        <v>1</v>
      </c>
      <c r="F195" s="13">
        <f t="shared" si="15"/>
        <v>50</v>
      </c>
      <c r="G195" s="13" t="str">
        <f t="shared" si="16"/>
        <v>Johnson</v>
      </c>
      <c r="H195" s="13">
        <f t="shared" si="17"/>
        <v>854</v>
      </c>
      <c r="I195" s="13">
        <f t="shared" si="18"/>
        <v>5</v>
      </c>
      <c r="J195" s="13">
        <f t="shared" si="19"/>
        <v>4270</v>
      </c>
    </row>
    <row r="196" spans="1:10">
      <c r="A196" s="15">
        <f>'JOIN(many-to-many)'!AA196</f>
        <v>50</v>
      </c>
      <c r="B196" s="15" t="str">
        <f>'JOIN(many-to-many)'!AB196</f>
        <v>Marie</v>
      </c>
      <c r="C196" s="15" t="str">
        <f>'JOIN(many-to-many)'!AC196</f>
        <v>Johnson</v>
      </c>
      <c r="D196" s="15">
        <f>'JOIN(many-to-many)'!AD196</f>
        <v>570</v>
      </c>
      <c r="E196">
        <f>COUNTIFS($A$1:$A196,$A196,$C$1:$C196,$C196)</f>
        <v>2</v>
      </c>
      <c r="F196" s="13" t="str">
        <f t="shared" si="15"/>
        <v/>
      </c>
      <c r="G196" s="13" t="str">
        <f t="shared" si="16"/>
        <v/>
      </c>
      <c r="H196" s="13" t="str">
        <f t="shared" si="17"/>
        <v/>
      </c>
      <c r="I196" s="13" t="str">
        <f t="shared" si="18"/>
        <v/>
      </c>
      <c r="J196" s="13" t="str">
        <f t="shared" si="19"/>
        <v/>
      </c>
    </row>
    <row r="197" spans="1:10">
      <c r="A197" s="15">
        <f>'JOIN(many-to-many)'!AA197</f>
        <v>50</v>
      </c>
      <c r="B197" s="15" t="str">
        <f>'JOIN(many-to-many)'!AB197</f>
        <v>Juanita</v>
      </c>
      <c r="C197" s="15" t="str">
        <f>'JOIN(many-to-many)'!AC197</f>
        <v>Johnson</v>
      </c>
      <c r="D197" s="15">
        <f>'JOIN(many-to-many)'!AD197</f>
        <v>210</v>
      </c>
      <c r="E197">
        <f>COUNTIFS($A$1:$A197,$A197,$C$1:$C197,$C197)</f>
        <v>3</v>
      </c>
      <c r="F197" s="13" t="str">
        <f t="shared" si="15"/>
        <v/>
      </c>
      <c r="G197" s="13" t="str">
        <f t="shared" si="16"/>
        <v/>
      </c>
      <c r="H197" s="13" t="str">
        <f t="shared" si="17"/>
        <v/>
      </c>
      <c r="I197" s="13" t="str">
        <f t="shared" si="18"/>
        <v/>
      </c>
      <c r="J197" s="13" t="str">
        <f t="shared" si="19"/>
        <v/>
      </c>
    </row>
    <row r="198" spans="1:10">
      <c r="A198" s="15">
        <f>'JOIN(many-to-many)'!AA198</f>
        <v>50</v>
      </c>
      <c r="B198" s="15" t="str">
        <f>'JOIN(many-to-many)'!AB198</f>
        <v>Anna</v>
      </c>
      <c r="C198" s="15" t="str">
        <f>'JOIN(many-to-many)'!AC198</f>
        <v>Johnson</v>
      </c>
      <c r="D198" s="15">
        <f>'JOIN(many-to-many)'!AD198</f>
        <v>100</v>
      </c>
      <c r="E198">
        <f>COUNTIFS($A$1:$A198,$A198,$C$1:$C198,$C198)</f>
        <v>4</v>
      </c>
      <c r="F198" s="13" t="str">
        <f t="shared" si="15"/>
        <v/>
      </c>
      <c r="G198" s="13" t="str">
        <f t="shared" si="16"/>
        <v/>
      </c>
      <c r="H198" s="13" t="str">
        <f t="shared" si="17"/>
        <v/>
      </c>
      <c r="I198" s="13" t="str">
        <f t="shared" si="18"/>
        <v/>
      </c>
      <c r="J198" s="13" t="str">
        <f t="shared" si="19"/>
        <v/>
      </c>
    </row>
    <row r="199" spans="1:10">
      <c r="A199" s="15">
        <f>'JOIN(many-to-many)'!AA199</f>
        <v>50</v>
      </c>
      <c r="B199" s="15" t="str">
        <f>'JOIN(many-to-many)'!AB199</f>
        <v>Jean</v>
      </c>
      <c r="C199" s="15" t="str">
        <f>'JOIN(many-to-many)'!AC199</f>
        <v>Johnson</v>
      </c>
      <c r="D199" s="15">
        <f>'JOIN(many-to-many)'!AD199</f>
        <v>1090</v>
      </c>
      <c r="E199">
        <f>COUNTIFS($A$1:$A199,$A199,$C$1:$C199,$C199)</f>
        <v>5</v>
      </c>
      <c r="F199" s="13" t="str">
        <f t="shared" si="15"/>
        <v/>
      </c>
      <c r="G199" s="13" t="str">
        <f t="shared" si="16"/>
        <v/>
      </c>
      <c r="H199" s="13" t="str">
        <f t="shared" si="17"/>
        <v/>
      </c>
      <c r="I199" s="13" t="str">
        <f t="shared" si="18"/>
        <v/>
      </c>
      <c r="J199" s="13" t="str">
        <f t="shared" si="19"/>
        <v/>
      </c>
    </row>
    <row r="200" spans="1:10">
      <c r="A200" s="15">
        <f>'JOIN(many-to-many)'!AA200</f>
        <v>51</v>
      </c>
      <c r="B200" s="15" t="str">
        <f>'JOIN(many-to-many)'!AB200</f>
        <v>Cathy</v>
      </c>
      <c r="C200" s="15" t="str">
        <f>'JOIN(many-to-many)'!AC200</f>
        <v>Harris</v>
      </c>
      <c r="D200" s="15">
        <f>'JOIN(many-to-many)'!AD200</f>
        <v>2620</v>
      </c>
      <c r="E200">
        <f>COUNTIFS($A$1:$A200,$A200,$C$1:$C200,$C200)</f>
        <v>1</v>
      </c>
      <c r="F200" s="13">
        <f t="shared" si="15"/>
        <v>51</v>
      </c>
      <c r="G200" s="13" t="str">
        <f t="shared" si="16"/>
        <v>Harris</v>
      </c>
      <c r="H200" s="13">
        <f t="shared" si="17"/>
        <v>1926.6666666666667</v>
      </c>
      <c r="I200" s="13">
        <f t="shared" si="18"/>
        <v>3</v>
      </c>
      <c r="J200" s="13">
        <f t="shared" si="19"/>
        <v>5780</v>
      </c>
    </row>
    <row r="201" spans="1:10">
      <c r="A201" s="15">
        <f>'JOIN(many-to-many)'!AA201</f>
        <v>51</v>
      </c>
      <c r="B201" s="15" t="str">
        <f>'JOIN(many-to-many)'!AB201</f>
        <v>Megan</v>
      </c>
      <c r="C201" s="15" t="str">
        <f>'JOIN(many-to-many)'!AC201</f>
        <v>Harris</v>
      </c>
      <c r="D201" s="15">
        <f>'JOIN(many-to-many)'!AD201</f>
        <v>1880</v>
      </c>
      <c r="E201">
        <f>COUNTIFS($A$1:$A201,$A201,$C$1:$C201,$C201)</f>
        <v>2</v>
      </c>
      <c r="F201" s="13" t="str">
        <f t="shared" si="15"/>
        <v/>
      </c>
      <c r="G201" s="13" t="str">
        <f t="shared" si="16"/>
        <v/>
      </c>
      <c r="H201" s="13" t="str">
        <f t="shared" si="17"/>
        <v/>
      </c>
      <c r="I201" s="13" t="str">
        <f t="shared" si="18"/>
        <v/>
      </c>
      <c r="J201" s="13" t="str">
        <f t="shared" si="19"/>
        <v/>
      </c>
    </row>
    <row r="202" spans="1:10">
      <c r="A202" s="15">
        <f>'JOIN(many-to-many)'!AA202</f>
        <v>51</v>
      </c>
      <c r="B202" s="15" t="str">
        <f>'JOIN(many-to-many)'!AB202</f>
        <v>Sarah</v>
      </c>
      <c r="C202" s="15" t="str">
        <f>'JOIN(many-to-many)'!AC202</f>
        <v>Harris</v>
      </c>
      <c r="D202" s="15">
        <f>'JOIN(many-to-many)'!AD202</f>
        <v>1280</v>
      </c>
      <c r="E202">
        <f>COUNTIFS($A$1:$A202,$A202,$C$1:$C202,$C202)</f>
        <v>3</v>
      </c>
      <c r="F202" s="13" t="str">
        <f t="shared" si="15"/>
        <v/>
      </c>
      <c r="G202" s="13" t="str">
        <f t="shared" si="16"/>
        <v/>
      </c>
      <c r="H202" s="13" t="str">
        <f t="shared" si="17"/>
        <v/>
      </c>
      <c r="I202" s="13" t="str">
        <f t="shared" si="18"/>
        <v/>
      </c>
      <c r="J202" s="13" t="str">
        <f t="shared" si="19"/>
        <v/>
      </c>
    </row>
    <row r="203" spans="1:10">
      <c r="A203" s="15">
        <f>'JOIN(many-to-many)'!AA203</f>
        <v>52</v>
      </c>
      <c r="B203" s="15" t="str">
        <f>'JOIN(many-to-many)'!AB203</f>
        <v>Doris</v>
      </c>
      <c r="C203" s="15" t="str">
        <f>'JOIN(many-to-many)'!AC203</f>
        <v>Ortiz</v>
      </c>
      <c r="D203" s="15">
        <f>'JOIN(many-to-many)'!AD203</f>
        <v>1150</v>
      </c>
      <c r="E203">
        <f>COUNTIFS($A$1:$A203,$A203,$C$1:$C203,$C203)</f>
        <v>1</v>
      </c>
      <c r="F203" s="13">
        <f t="shared" si="15"/>
        <v>52</v>
      </c>
      <c r="G203" s="13" t="str">
        <f t="shared" si="16"/>
        <v>Ortiz</v>
      </c>
      <c r="H203" s="13">
        <f t="shared" si="17"/>
        <v>1188.3333333333333</v>
      </c>
      <c r="I203" s="13">
        <f t="shared" si="18"/>
        <v>6</v>
      </c>
      <c r="J203" s="13">
        <f t="shared" si="19"/>
        <v>7130</v>
      </c>
    </row>
    <row r="204" spans="1:10">
      <c r="A204" s="15">
        <f>'JOIN(many-to-many)'!AA204</f>
        <v>52</v>
      </c>
      <c r="B204" s="15" t="str">
        <f>'JOIN(many-to-many)'!AB204</f>
        <v>Lisa</v>
      </c>
      <c r="C204" s="15" t="str">
        <f>'JOIN(many-to-many)'!AC204</f>
        <v>Ortiz</v>
      </c>
      <c r="D204" s="15">
        <f>'JOIN(many-to-many)'!AD204</f>
        <v>760</v>
      </c>
      <c r="E204">
        <f>COUNTIFS($A$1:$A204,$A204,$C$1:$C204,$C204)</f>
        <v>2</v>
      </c>
      <c r="F204" s="13" t="str">
        <f t="shared" si="15"/>
        <v/>
      </c>
      <c r="G204" s="13" t="str">
        <f t="shared" si="16"/>
        <v/>
      </c>
      <c r="H204" s="13" t="str">
        <f t="shared" si="17"/>
        <v/>
      </c>
      <c r="I204" s="13" t="str">
        <f t="shared" si="18"/>
        <v/>
      </c>
      <c r="J204" s="13" t="str">
        <f t="shared" si="19"/>
        <v/>
      </c>
    </row>
    <row r="205" spans="1:10">
      <c r="A205" s="15">
        <f>'JOIN(many-to-many)'!AA205</f>
        <v>52</v>
      </c>
      <c r="B205" s="15" t="str">
        <f>'JOIN(many-to-many)'!AB205</f>
        <v>Dawn</v>
      </c>
      <c r="C205" s="15" t="str">
        <f>'JOIN(many-to-many)'!AC205</f>
        <v>Ortiz</v>
      </c>
      <c r="D205" s="15">
        <f>'JOIN(many-to-many)'!AD205</f>
        <v>400</v>
      </c>
      <c r="E205">
        <f>COUNTIFS($A$1:$A205,$A205,$C$1:$C205,$C205)</f>
        <v>3</v>
      </c>
      <c r="F205" s="13" t="str">
        <f t="shared" si="15"/>
        <v/>
      </c>
      <c r="G205" s="13" t="str">
        <f t="shared" si="16"/>
        <v/>
      </c>
      <c r="H205" s="13" t="str">
        <f t="shared" si="17"/>
        <v/>
      </c>
      <c r="I205" s="13" t="str">
        <f t="shared" si="18"/>
        <v/>
      </c>
      <c r="J205" s="13" t="str">
        <f t="shared" si="19"/>
        <v/>
      </c>
    </row>
    <row r="206" spans="1:10">
      <c r="A206" s="15">
        <f>'JOIN(many-to-many)'!AA206</f>
        <v>52</v>
      </c>
      <c r="B206" s="15" t="str">
        <f>'JOIN(many-to-many)'!AB206</f>
        <v>Emma</v>
      </c>
      <c r="C206" s="15" t="str">
        <f>'JOIN(many-to-many)'!AC206</f>
        <v>Ortiz</v>
      </c>
      <c r="D206" s="15">
        <f>'JOIN(many-to-many)'!AD206</f>
        <v>1520</v>
      </c>
      <c r="E206">
        <f>COUNTIFS($A$1:$A206,$A206,$C$1:$C206,$C206)</f>
        <v>4</v>
      </c>
      <c r="F206" s="13" t="str">
        <f t="shared" si="15"/>
        <v/>
      </c>
      <c r="G206" s="13" t="str">
        <f t="shared" si="16"/>
        <v/>
      </c>
      <c r="H206" s="13" t="str">
        <f t="shared" si="17"/>
        <v/>
      </c>
      <c r="I206" s="13" t="str">
        <f t="shared" si="18"/>
        <v/>
      </c>
      <c r="J206" s="13" t="str">
        <f t="shared" si="19"/>
        <v/>
      </c>
    </row>
    <row r="207" spans="1:10">
      <c r="A207" s="15">
        <f>'JOIN(many-to-many)'!AA207</f>
        <v>52</v>
      </c>
      <c r="B207" s="15" t="str">
        <f>'JOIN(many-to-many)'!AB207</f>
        <v>Eddie</v>
      </c>
      <c r="C207" s="15" t="str">
        <f>'JOIN(many-to-many)'!AC207</f>
        <v>Ortiz</v>
      </c>
      <c r="D207" s="15">
        <f>'JOIN(many-to-many)'!AD207</f>
        <v>2340</v>
      </c>
      <c r="E207">
        <f>COUNTIFS($A$1:$A207,$A207,$C$1:$C207,$C207)</f>
        <v>5</v>
      </c>
      <c r="F207" s="13" t="str">
        <f t="shared" si="15"/>
        <v/>
      </c>
      <c r="G207" s="13" t="str">
        <f t="shared" si="16"/>
        <v/>
      </c>
      <c r="H207" s="13" t="str">
        <f t="shared" si="17"/>
        <v/>
      </c>
      <c r="I207" s="13" t="str">
        <f t="shared" si="18"/>
        <v/>
      </c>
      <c r="J207" s="13" t="str">
        <f t="shared" si="19"/>
        <v/>
      </c>
    </row>
    <row r="208" spans="1:10">
      <c r="A208" s="15">
        <f>'JOIN(many-to-many)'!AA208</f>
        <v>52</v>
      </c>
      <c r="B208" s="15" t="str">
        <f>'JOIN(many-to-many)'!AB208</f>
        <v>Glen</v>
      </c>
      <c r="C208" s="15" t="str">
        <f>'JOIN(many-to-many)'!AC208</f>
        <v>Ortiz</v>
      </c>
      <c r="D208" s="15">
        <f>'JOIN(many-to-many)'!AD208</f>
        <v>960</v>
      </c>
      <c r="E208">
        <f>COUNTIFS($A$1:$A208,$A208,$C$1:$C208,$C208)</f>
        <v>6</v>
      </c>
      <c r="F208" s="13" t="str">
        <f t="shared" si="15"/>
        <v/>
      </c>
      <c r="G208" s="13" t="str">
        <f t="shared" si="16"/>
        <v/>
      </c>
      <c r="H208" s="13" t="str">
        <f t="shared" si="17"/>
        <v/>
      </c>
      <c r="I208" s="13" t="str">
        <f t="shared" si="18"/>
        <v/>
      </c>
      <c r="J208" s="13" t="str">
        <f t="shared" si="19"/>
        <v/>
      </c>
    </row>
    <row r="209" spans="1:10">
      <c r="A209" s="15">
        <f>'JOIN(many-to-many)'!AA209</f>
        <v>53</v>
      </c>
      <c r="B209" s="15" t="str">
        <f>'JOIN(many-to-many)'!AB209</f>
        <v>Bernard</v>
      </c>
      <c r="C209" s="15" t="str">
        <f>'JOIN(many-to-many)'!AC209</f>
        <v>Butler</v>
      </c>
      <c r="D209" s="15">
        <f>'JOIN(many-to-many)'!AD209</f>
        <v>800</v>
      </c>
      <c r="E209">
        <f>COUNTIFS($A$1:$A209,$A209,$C$1:$C209,$C209)</f>
        <v>1</v>
      </c>
      <c r="F209" s="13">
        <f t="shared" si="15"/>
        <v>53</v>
      </c>
      <c r="G209" s="13" t="str">
        <f t="shared" si="16"/>
        <v>Butler</v>
      </c>
      <c r="H209" s="13">
        <f t="shared" si="17"/>
        <v>725</v>
      </c>
      <c r="I209" s="13">
        <f t="shared" si="18"/>
        <v>2</v>
      </c>
      <c r="J209" s="13">
        <f t="shared" si="19"/>
        <v>1450</v>
      </c>
    </row>
    <row r="210" spans="1:10">
      <c r="A210" s="15">
        <f>'JOIN(many-to-many)'!AA210</f>
        <v>53</v>
      </c>
      <c r="B210" s="15" t="str">
        <f>'JOIN(many-to-many)'!AB210</f>
        <v>Dean</v>
      </c>
      <c r="C210" s="15" t="str">
        <f>'JOIN(many-to-many)'!AC210</f>
        <v>Butler</v>
      </c>
      <c r="D210" s="15">
        <f>'JOIN(many-to-many)'!AD210</f>
        <v>650</v>
      </c>
      <c r="E210">
        <f>COUNTIFS($A$1:$A210,$A210,$C$1:$C210,$C210)</f>
        <v>2</v>
      </c>
      <c r="F210" s="13" t="str">
        <f t="shared" si="15"/>
        <v/>
      </c>
      <c r="G210" s="13" t="str">
        <f t="shared" si="16"/>
        <v/>
      </c>
      <c r="H210" s="13" t="str">
        <f t="shared" si="17"/>
        <v/>
      </c>
      <c r="I210" s="13" t="str">
        <f t="shared" si="18"/>
        <v/>
      </c>
      <c r="J210" s="13" t="str">
        <f t="shared" si="19"/>
        <v/>
      </c>
    </row>
    <row r="211" spans="1:10">
      <c r="A211" s="15">
        <f>'JOIN(many-to-many)'!AA211</f>
        <v>54</v>
      </c>
      <c r="B211" s="15" t="str">
        <f>'JOIN(many-to-many)'!AB211</f>
        <v>Evelyn</v>
      </c>
      <c r="C211" s="15" t="str">
        <f>'JOIN(many-to-many)'!AC211</f>
        <v>Russell</v>
      </c>
      <c r="D211" s="15">
        <f>'JOIN(many-to-many)'!AD211</f>
        <v>1940</v>
      </c>
      <c r="E211">
        <f>COUNTIFS($A$1:$A211,$A211,$C$1:$C211,$C211)</f>
        <v>1</v>
      </c>
      <c r="F211" s="13">
        <f t="shared" si="15"/>
        <v>54</v>
      </c>
      <c r="G211" s="13" t="str">
        <f t="shared" si="16"/>
        <v>Russell</v>
      </c>
      <c r="H211" s="13">
        <f t="shared" si="17"/>
        <v>1430</v>
      </c>
      <c r="I211" s="13">
        <f t="shared" si="18"/>
        <v>4</v>
      </c>
      <c r="J211" s="13">
        <f t="shared" si="19"/>
        <v>5720</v>
      </c>
    </row>
    <row r="212" spans="1:10">
      <c r="A212" s="15">
        <f>'JOIN(many-to-many)'!AA212</f>
        <v>54</v>
      </c>
      <c r="B212" s="15" t="str">
        <f>'JOIN(many-to-many)'!AB212</f>
        <v>Cathy</v>
      </c>
      <c r="C212" s="15" t="str">
        <f>'JOIN(many-to-many)'!AC212</f>
        <v>Russell</v>
      </c>
      <c r="D212" s="15">
        <f>'JOIN(many-to-many)'!AD212</f>
        <v>2000</v>
      </c>
      <c r="E212">
        <f>COUNTIFS($A$1:$A212,$A212,$C$1:$C212,$C212)</f>
        <v>2</v>
      </c>
      <c r="F212" s="13" t="str">
        <f t="shared" si="15"/>
        <v/>
      </c>
      <c r="G212" s="13" t="str">
        <f t="shared" si="16"/>
        <v/>
      </c>
      <c r="H212" s="13" t="str">
        <f t="shared" si="17"/>
        <v/>
      </c>
      <c r="I212" s="13" t="str">
        <f t="shared" si="18"/>
        <v/>
      </c>
      <c r="J212" s="13" t="str">
        <f t="shared" si="19"/>
        <v/>
      </c>
    </row>
    <row r="213" spans="1:10">
      <c r="A213" s="15">
        <f>'JOIN(many-to-many)'!AA213</f>
        <v>54</v>
      </c>
      <c r="B213" s="15" t="str">
        <f>'JOIN(many-to-many)'!AB213</f>
        <v>Douglas</v>
      </c>
      <c r="C213" s="15" t="str">
        <f>'JOIN(many-to-many)'!AC213</f>
        <v>Russell</v>
      </c>
      <c r="D213" s="15">
        <f>'JOIN(many-to-many)'!AD213</f>
        <v>1250</v>
      </c>
      <c r="E213">
        <f>COUNTIFS($A$1:$A213,$A213,$C$1:$C213,$C213)</f>
        <v>3</v>
      </c>
      <c r="F213" s="13" t="str">
        <f t="shared" si="15"/>
        <v/>
      </c>
      <c r="G213" s="13" t="str">
        <f t="shared" si="16"/>
        <v/>
      </c>
      <c r="H213" s="13" t="str">
        <f t="shared" si="17"/>
        <v/>
      </c>
      <c r="I213" s="13" t="str">
        <f t="shared" si="18"/>
        <v/>
      </c>
      <c r="J213" s="13" t="str">
        <f t="shared" si="19"/>
        <v/>
      </c>
    </row>
    <row r="214" spans="1:10">
      <c r="A214" s="15">
        <f>'JOIN(many-to-many)'!AA214</f>
        <v>54</v>
      </c>
      <c r="B214" s="15" t="str">
        <f>'JOIN(many-to-many)'!AB214</f>
        <v>Valerie</v>
      </c>
      <c r="C214" s="15" t="str">
        <f>'JOIN(many-to-many)'!AC214</f>
        <v>Russell</v>
      </c>
      <c r="D214" s="15">
        <f>'JOIN(many-to-many)'!AD214</f>
        <v>530</v>
      </c>
      <c r="E214">
        <f>COUNTIFS($A$1:$A214,$A214,$C$1:$C214,$C214)</f>
        <v>4</v>
      </c>
      <c r="F214" s="13" t="str">
        <f t="shared" si="15"/>
        <v/>
      </c>
      <c r="G214" s="13" t="str">
        <f t="shared" si="16"/>
        <v/>
      </c>
      <c r="H214" s="13" t="str">
        <f t="shared" si="17"/>
        <v/>
      </c>
      <c r="I214" s="13" t="str">
        <f t="shared" si="18"/>
        <v/>
      </c>
      <c r="J214" s="13" t="str">
        <f t="shared" si="19"/>
        <v/>
      </c>
    </row>
    <row r="215" spans="1:10">
      <c r="A215" s="15">
        <f>'JOIN(many-to-many)'!AA215</f>
        <v>55</v>
      </c>
      <c r="B215" s="15" t="str">
        <f>'JOIN(many-to-many)'!AB215</f>
        <v>Mario</v>
      </c>
      <c r="C215" s="15" t="str">
        <f>'JOIN(many-to-many)'!AC215</f>
        <v>Harris</v>
      </c>
      <c r="D215" s="15">
        <f>'JOIN(many-to-many)'!AD215</f>
        <v>2130</v>
      </c>
      <c r="E215">
        <f>COUNTIFS($A$1:$A215,$A215,$C$1:$C215,$C215)</f>
        <v>1</v>
      </c>
      <c r="F215" s="13">
        <f t="shared" si="15"/>
        <v>55</v>
      </c>
      <c r="G215" s="13" t="str">
        <f t="shared" si="16"/>
        <v>Harris</v>
      </c>
      <c r="H215" s="13">
        <f t="shared" si="17"/>
        <v>1580</v>
      </c>
      <c r="I215" s="13">
        <f t="shared" si="18"/>
        <v>5</v>
      </c>
      <c r="J215" s="13">
        <f t="shared" si="19"/>
        <v>7900</v>
      </c>
    </row>
    <row r="216" spans="1:10">
      <c r="A216" s="15">
        <f>'JOIN(many-to-many)'!AA216</f>
        <v>55</v>
      </c>
      <c r="B216" s="15" t="str">
        <f>'JOIN(many-to-many)'!AB216</f>
        <v>Charlie</v>
      </c>
      <c r="C216" s="15" t="str">
        <f>'JOIN(many-to-many)'!AC216</f>
        <v>Harris</v>
      </c>
      <c r="D216" s="15">
        <f>'JOIN(many-to-many)'!AD216</f>
        <v>2530</v>
      </c>
      <c r="E216">
        <f>COUNTIFS($A$1:$A216,$A216,$C$1:$C216,$C216)</f>
        <v>2</v>
      </c>
      <c r="F216" s="13" t="str">
        <f t="shared" si="15"/>
        <v/>
      </c>
      <c r="G216" s="13" t="str">
        <f t="shared" si="16"/>
        <v/>
      </c>
      <c r="H216" s="13" t="str">
        <f t="shared" si="17"/>
        <v/>
      </c>
      <c r="I216" s="13" t="str">
        <f t="shared" si="18"/>
        <v/>
      </c>
      <c r="J216" s="13" t="str">
        <f t="shared" si="19"/>
        <v/>
      </c>
    </row>
    <row r="217" spans="1:10">
      <c r="A217" s="15">
        <f>'JOIN(many-to-many)'!AA217</f>
        <v>55</v>
      </c>
      <c r="B217" s="15" t="str">
        <f>'JOIN(many-to-many)'!AB217</f>
        <v>Peggy</v>
      </c>
      <c r="C217" s="15" t="str">
        <f>'JOIN(many-to-many)'!AC217</f>
        <v>Harris</v>
      </c>
      <c r="D217" s="15">
        <f>'JOIN(many-to-many)'!AD217</f>
        <v>2780</v>
      </c>
      <c r="E217">
        <f>COUNTIFS($A$1:$A217,$A217,$C$1:$C217,$C217)</f>
        <v>3</v>
      </c>
      <c r="F217" s="13" t="str">
        <f t="shared" si="15"/>
        <v/>
      </c>
      <c r="G217" s="13" t="str">
        <f t="shared" si="16"/>
        <v/>
      </c>
      <c r="H217" s="13" t="str">
        <f t="shared" si="17"/>
        <v/>
      </c>
      <c r="I217" s="13" t="str">
        <f t="shared" si="18"/>
        <v/>
      </c>
      <c r="J217" s="13" t="str">
        <f t="shared" si="19"/>
        <v/>
      </c>
    </row>
    <row r="218" spans="1:10">
      <c r="A218" s="15">
        <f>'JOIN(many-to-many)'!AA218</f>
        <v>55</v>
      </c>
      <c r="B218" s="15" t="str">
        <f>'JOIN(many-to-many)'!AB218</f>
        <v>Herbert</v>
      </c>
      <c r="C218" s="15" t="str">
        <f>'JOIN(many-to-many)'!AC218</f>
        <v>Harris</v>
      </c>
      <c r="D218" s="15">
        <f>'JOIN(many-to-many)'!AD218</f>
        <v>310</v>
      </c>
      <c r="E218">
        <f>COUNTIFS($A$1:$A218,$A218,$C$1:$C218,$C218)</f>
        <v>4</v>
      </c>
      <c r="F218" s="13" t="str">
        <f t="shared" si="15"/>
        <v/>
      </c>
      <c r="G218" s="13" t="str">
        <f t="shared" si="16"/>
        <v/>
      </c>
      <c r="H218" s="13" t="str">
        <f t="shared" si="17"/>
        <v/>
      </c>
      <c r="I218" s="13" t="str">
        <f t="shared" si="18"/>
        <v/>
      </c>
      <c r="J218" s="13" t="str">
        <f t="shared" si="19"/>
        <v/>
      </c>
    </row>
    <row r="219" spans="1:10">
      <c r="A219" s="15">
        <f>'JOIN(many-to-many)'!AA219</f>
        <v>55</v>
      </c>
      <c r="B219" s="15" t="str">
        <f>'JOIN(many-to-many)'!AB219</f>
        <v>Amber</v>
      </c>
      <c r="C219" s="15" t="str">
        <f>'JOIN(many-to-many)'!AC219</f>
        <v>Harris</v>
      </c>
      <c r="D219" s="15">
        <f>'JOIN(many-to-many)'!AD219</f>
        <v>150</v>
      </c>
      <c r="E219">
        <f>COUNTIFS($A$1:$A219,$A219,$C$1:$C219,$C219)</f>
        <v>5</v>
      </c>
      <c r="F219" s="13" t="str">
        <f t="shared" si="15"/>
        <v/>
      </c>
      <c r="G219" s="13" t="str">
        <f t="shared" si="16"/>
        <v/>
      </c>
      <c r="H219" s="13" t="str">
        <f t="shared" si="17"/>
        <v/>
      </c>
      <c r="I219" s="13" t="str">
        <f t="shared" si="18"/>
        <v/>
      </c>
      <c r="J219" s="13" t="str">
        <f t="shared" si="19"/>
        <v/>
      </c>
    </row>
    <row r="220" spans="1:10">
      <c r="A220" s="15">
        <f>'JOIN(many-to-many)'!AA220</f>
        <v>56</v>
      </c>
      <c r="B220" s="15" t="str">
        <f>'JOIN(many-to-many)'!AB220</f>
        <v>Roy</v>
      </c>
      <c r="C220" s="15" t="str">
        <f>'JOIN(many-to-many)'!AC220</f>
        <v>Stewart</v>
      </c>
      <c r="D220" s="15">
        <f>'JOIN(many-to-many)'!AD220</f>
        <v>380</v>
      </c>
      <c r="E220">
        <f>COUNTIFS($A$1:$A220,$A220,$C$1:$C220,$C220)</f>
        <v>1</v>
      </c>
      <c r="F220" s="13">
        <f t="shared" si="15"/>
        <v>56</v>
      </c>
      <c r="G220" s="13" t="str">
        <f t="shared" si="16"/>
        <v>Stewart</v>
      </c>
      <c r="H220" s="13">
        <f t="shared" si="17"/>
        <v>955</v>
      </c>
      <c r="I220" s="13">
        <f t="shared" si="18"/>
        <v>2</v>
      </c>
      <c r="J220" s="13">
        <f t="shared" si="19"/>
        <v>1910</v>
      </c>
    </row>
    <row r="221" spans="1:10">
      <c r="A221" s="15">
        <f>'JOIN(many-to-many)'!AA221</f>
        <v>56</v>
      </c>
      <c r="B221" s="15" t="str">
        <f>'JOIN(many-to-many)'!AB221</f>
        <v>Annette</v>
      </c>
      <c r="C221" s="15" t="str">
        <f>'JOIN(many-to-many)'!AC221</f>
        <v>Stewart</v>
      </c>
      <c r="D221" s="15">
        <f>'JOIN(many-to-many)'!AD221</f>
        <v>1530</v>
      </c>
      <c r="E221">
        <f>COUNTIFS($A$1:$A221,$A221,$C$1:$C221,$C221)</f>
        <v>2</v>
      </c>
      <c r="F221" s="13" t="str">
        <f t="shared" si="15"/>
        <v/>
      </c>
      <c r="G221" s="13" t="str">
        <f t="shared" si="16"/>
        <v/>
      </c>
      <c r="H221" s="13" t="str">
        <f t="shared" si="17"/>
        <v/>
      </c>
      <c r="I221" s="13" t="str">
        <f t="shared" si="18"/>
        <v/>
      </c>
      <c r="J221" s="13" t="str">
        <f t="shared" si="19"/>
        <v/>
      </c>
    </row>
    <row r="222" spans="1:10">
      <c r="A222" s="15">
        <f>'JOIN(many-to-many)'!AA222</f>
        <v>57</v>
      </c>
      <c r="B222" s="15" t="str">
        <f>'JOIN(many-to-many)'!AB222</f>
        <v>Melvin</v>
      </c>
      <c r="C222" s="15" t="str">
        <f>'JOIN(many-to-many)'!AC222</f>
        <v>Brooks</v>
      </c>
      <c r="D222" s="15">
        <f>'JOIN(many-to-many)'!AD222</f>
        <v>1340</v>
      </c>
      <c r="E222">
        <f>COUNTIFS($A$1:$A222,$A222,$C$1:$C222,$C222)</f>
        <v>1</v>
      </c>
      <c r="F222" s="13">
        <f t="shared" si="15"/>
        <v>57</v>
      </c>
      <c r="G222" s="13" t="str">
        <f t="shared" si="16"/>
        <v>Brooks</v>
      </c>
      <c r="H222" s="13">
        <f t="shared" si="17"/>
        <v>1372</v>
      </c>
      <c r="I222" s="13">
        <f t="shared" si="18"/>
        <v>5</v>
      </c>
      <c r="J222" s="13">
        <f t="shared" si="19"/>
        <v>6860</v>
      </c>
    </row>
    <row r="223" spans="1:10">
      <c r="A223" s="15">
        <f>'JOIN(many-to-many)'!AA223</f>
        <v>57</v>
      </c>
      <c r="B223" s="15" t="str">
        <f>'JOIN(many-to-many)'!AB223</f>
        <v>Alexander</v>
      </c>
      <c r="C223" s="15" t="str">
        <f>'JOIN(many-to-many)'!AC223</f>
        <v>Brooks</v>
      </c>
      <c r="D223" s="15">
        <f>'JOIN(many-to-many)'!AD223</f>
        <v>2620</v>
      </c>
      <c r="E223">
        <f>COUNTIFS($A$1:$A223,$A223,$C$1:$C223,$C223)</f>
        <v>2</v>
      </c>
      <c r="F223" s="13" t="str">
        <f t="shared" si="15"/>
        <v/>
      </c>
      <c r="G223" s="13" t="str">
        <f t="shared" si="16"/>
        <v/>
      </c>
      <c r="H223" s="13" t="str">
        <f t="shared" si="17"/>
        <v/>
      </c>
      <c r="I223" s="13" t="str">
        <f t="shared" si="18"/>
        <v/>
      </c>
      <c r="J223" s="13" t="str">
        <f t="shared" si="19"/>
        <v/>
      </c>
    </row>
    <row r="224" spans="1:10">
      <c r="A224" s="15">
        <f>'JOIN(many-to-many)'!AA224</f>
        <v>57</v>
      </c>
      <c r="B224" s="15" t="str">
        <f>'JOIN(many-to-many)'!AB224</f>
        <v>Peter</v>
      </c>
      <c r="C224" s="15" t="str">
        <f>'JOIN(many-to-many)'!AC224</f>
        <v>Brooks</v>
      </c>
      <c r="D224" s="15">
        <f>'JOIN(many-to-many)'!AD224</f>
        <v>1680</v>
      </c>
      <c r="E224">
        <f>COUNTIFS($A$1:$A224,$A224,$C$1:$C224,$C224)</f>
        <v>3</v>
      </c>
      <c r="F224" s="13" t="str">
        <f t="shared" si="15"/>
        <v/>
      </c>
      <c r="G224" s="13" t="str">
        <f t="shared" si="16"/>
        <v/>
      </c>
      <c r="H224" s="13" t="str">
        <f t="shared" si="17"/>
        <v/>
      </c>
      <c r="I224" s="13" t="str">
        <f t="shared" si="18"/>
        <v/>
      </c>
      <c r="J224" s="13" t="str">
        <f t="shared" si="19"/>
        <v/>
      </c>
    </row>
    <row r="225" spans="1:10">
      <c r="A225" s="15">
        <f>'JOIN(many-to-many)'!AA225</f>
        <v>57</v>
      </c>
      <c r="B225" s="15" t="str">
        <f>'JOIN(many-to-many)'!AB225</f>
        <v>Christine</v>
      </c>
      <c r="C225" s="15" t="str">
        <f>'JOIN(many-to-many)'!AC225</f>
        <v>Brooks</v>
      </c>
      <c r="D225" s="15">
        <f>'JOIN(many-to-many)'!AD225</f>
        <v>70</v>
      </c>
      <c r="E225">
        <f>COUNTIFS($A$1:$A225,$A225,$C$1:$C225,$C225)</f>
        <v>4</v>
      </c>
      <c r="F225" s="13" t="str">
        <f t="shared" si="15"/>
        <v/>
      </c>
      <c r="G225" s="13" t="str">
        <f t="shared" si="16"/>
        <v/>
      </c>
      <c r="H225" s="13" t="str">
        <f t="shared" si="17"/>
        <v/>
      </c>
      <c r="I225" s="13" t="str">
        <f t="shared" si="18"/>
        <v/>
      </c>
      <c r="J225" s="13" t="str">
        <f t="shared" si="19"/>
        <v/>
      </c>
    </row>
    <row r="226" spans="1:10">
      <c r="A226" s="15">
        <f>'JOIN(many-to-many)'!AA226</f>
        <v>57</v>
      </c>
      <c r="B226" s="15" t="str">
        <f>'JOIN(many-to-many)'!AB226</f>
        <v>Cheryl</v>
      </c>
      <c r="C226" s="15" t="str">
        <f>'JOIN(many-to-many)'!AC226</f>
        <v>Brooks</v>
      </c>
      <c r="D226" s="15">
        <f>'JOIN(many-to-many)'!AD226</f>
        <v>1150</v>
      </c>
      <c r="E226">
        <f>COUNTIFS($A$1:$A226,$A226,$C$1:$C226,$C226)</f>
        <v>5</v>
      </c>
      <c r="F226" s="13" t="str">
        <f t="shared" si="15"/>
        <v/>
      </c>
      <c r="G226" s="13" t="str">
        <f t="shared" si="16"/>
        <v/>
      </c>
      <c r="H226" s="13" t="str">
        <f t="shared" si="17"/>
        <v/>
      </c>
      <c r="I226" s="13" t="str">
        <f t="shared" si="18"/>
        <v/>
      </c>
      <c r="J226" s="13" t="str">
        <f t="shared" si="19"/>
        <v/>
      </c>
    </row>
    <row r="227" spans="1:10">
      <c r="A227" s="15">
        <f>'JOIN(many-to-many)'!AA227</f>
        <v>58</v>
      </c>
      <c r="B227" s="15" t="str">
        <f>'JOIN(many-to-many)'!AB227</f>
        <v>Wayne</v>
      </c>
      <c r="C227" s="15" t="str">
        <f>'JOIN(many-to-many)'!AC227</f>
        <v>Stewart</v>
      </c>
      <c r="D227" s="15">
        <f>'JOIN(many-to-many)'!AD227</f>
        <v>2010</v>
      </c>
      <c r="E227">
        <f>COUNTIFS($A$1:$A227,$A227,$C$1:$C227,$C227)</f>
        <v>1</v>
      </c>
      <c r="F227" s="13">
        <f t="shared" si="15"/>
        <v>58</v>
      </c>
      <c r="G227" s="13" t="str">
        <f t="shared" si="16"/>
        <v>Stewart</v>
      </c>
      <c r="H227" s="13">
        <f t="shared" si="17"/>
        <v>1196.25</v>
      </c>
      <c r="I227" s="13">
        <f t="shared" si="18"/>
        <v>8</v>
      </c>
      <c r="J227" s="13">
        <f t="shared" si="19"/>
        <v>9570</v>
      </c>
    </row>
    <row r="228" spans="1:10">
      <c r="A228" s="15">
        <f>'JOIN(many-to-many)'!AA228</f>
        <v>58</v>
      </c>
      <c r="B228" s="15" t="str">
        <f>'JOIN(many-to-many)'!AB228</f>
        <v>Crystal</v>
      </c>
      <c r="C228" s="15" t="str">
        <f>'JOIN(many-to-many)'!AC228</f>
        <v>Stewart</v>
      </c>
      <c r="D228" s="15">
        <f>'JOIN(many-to-many)'!AD228</f>
        <v>320</v>
      </c>
      <c r="E228">
        <f>COUNTIFS($A$1:$A228,$A228,$C$1:$C228,$C228)</f>
        <v>2</v>
      </c>
      <c r="F228" s="13" t="str">
        <f t="shared" si="15"/>
        <v/>
      </c>
      <c r="G228" s="13" t="str">
        <f t="shared" si="16"/>
        <v/>
      </c>
      <c r="H228" s="13" t="str">
        <f t="shared" si="17"/>
        <v/>
      </c>
      <c r="I228" s="13" t="str">
        <f t="shared" si="18"/>
        <v/>
      </c>
      <c r="J228" s="13" t="str">
        <f t="shared" si="19"/>
        <v/>
      </c>
    </row>
    <row r="229" spans="1:10">
      <c r="A229" s="15">
        <f>'JOIN(many-to-many)'!AA229</f>
        <v>58</v>
      </c>
      <c r="B229" s="15" t="str">
        <f>'JOIN(many-to-many)'!AB229</f>
        <v>Kim</v>
      </c>
      <c r="C229" s="15" t="str">
        <f>'JOIN(many-to-many)'!AC229</f>
        <v>Stewart</v>
      </c>
      <c r="D229" s="15">
        <f>'JOIN(many-to-many)'!AD229</f>
        <v>1480</v>
      </c>
      <c r="E229">
        <f>COUNTIFS($A$1:$A229,$A229,$C$1:$C229,$C229)</f>
        <v>3</v>
      </c>
      <c r="F229" s="13" t="str">
        <f t="shared" si="15"/>
        <v/>
      </c>
      <c r="G229" s="13" t="str">
        <f t="shared" si="16"/>
        <v/>
      </c>
      <c r="H229" s="13" t="str">
        <f t="shared" si="17"/>
        <v/>
      </c>
      <c r="I229" s="13" t="str">
        <f t="shared" si="18"/>
        <v/>
      </c>
      <c r="J229" s="13" t="str">
        <f t="shared" si="19"/>
        <v/>
      </c>
    </row>
    <row r="230" spans="1:10">
      <c r="A230" s="15">
        <f>'JOIN(many-to-many)'!AA230</f>
        <v>58</v>
      </c>
      <c r="B230" s="15" t="str">
        <f>'JOIN(many-to-many)'!AB230</f>
        <v>Hector</v>
      </c>
      <c r="C230" s="15" t="str">
        <f>'JOIN(many-to-many)'!AC230</f>
        <v>Stewart</v>
      </c>
      <c r="D230" s="15">
        <f>'JOIN(many-to-many)'!AD230</f>
        <v>1390</v>
      </c>
      <c r="E230">
        <f>COUNTIFS($A$1:$A230,$A230,$C$1:$C230,$C230)</f>
        <v>4</v>
      </c>
      <c r="F230" s="13" t="str">
        <f t="shared" si="15"/>
        <v/>
      </c>
      <c r="G230" s="13" t="str">
        <f t="shared" si="16"/>
        <v/>
      </c>
      <c r="H230" s="13" t="str">
        <f t="shared" si="17"/>
        <v/>
      </c>
      <c r="I230" s="13" t="str">
        <f t="shared" si="18"/>
        <v/>
      </c>
      <c r="J230" s="13" t="str">
        <f t="shared" si="19"/>
        <v/>
      </c>
    </row>
    <row r="231" spans="1:10">
      <c r="A231" s="15">
        <f>'JOIN(many-to-many)'!AA231</f>
        <v>58</v>
      </c>
      <c r="B231" s="15" t="str">
        <f>'JOIN(many-to-many)'!AB231</f>
        <v>Reginald</v>
      </c>
      <c r="C231" s="15" t="str">
        <f>'JOIN(many-to-many)'!AC231</f>
        <v>Stewart</v>
      </c>
      <c r="D231" s="15">
        <f>'JOIN(many-to-many)'!AD231</f>
        <v>1860</v>
      </c>
      <c r="E231">
        <f>COUNTIFS($A$1:$A231,$A231,$C$1:$C231,$C231)</f>
        <v>5</v>
      </c>
      <c r="F231" s="13" t="str">
        <f t="shared" si="15"/>
        <v/>
      </c>
      <c r="G231" s="13" t="str">
        <f t="shared" si="16"/>
        <v/>
      </c>
      <c r="H231" s="13" t="str">
        <f t="shared" si="17"/>
        <v/>
      </c>
      <c r="I231" s="13" t="str">
        <f t="shared" si="18"/>
        <v/>
      </c>
      <c r="J231" s="13" t="str">
        <f t="shared" si="19"/>
        <v/>
      </c>
    </row>
    <row r="232" spans="1:10">
      <c r="A232" s="15">
        <f>'JOIN(many-to-many)'!AA232</f>
        <v>58</v>
      </c>
      <c r="B232" s="15" t="str">
        <f>'JOIN(many-to-many)'!AB232</f>
        <v>Betty</v>
      </c>
      <c r="C232" s="15" t="str">
        <f>'JOIN(many-to-many)'!AC232</f>
        <v>Stewart</v>
      </c>
      <c r="D232" s="15">
        <f>'JOIN(many-to-many)'!AD232</f>
        <v>850</v>
      </c>
      <c r="E232">
        <f>COUNTIFS($A$1:$A232,$A232,$C$1:$C232,$C232)</f>
        <v>6</v>
      </c>
      <c r="F232" s="13" t="str">
        <f t="shared" si="15"/>
        <v/>
      </c>
      <c r="G232" s="13" t="str">
        <f t="shared" si="16"/>
        <v/>
      </c>
      <c r="H232" s="13" t="str">
        <f t="shared" si="17"/>
        <v/>
      </c>
      <c r="I232" s="13" t="str">
        <f t="shared" si="18"/>
        <v/>
      </c>
      <c r="J232" s="13" t="str">
        <f t="shared" si="19"/>
        <v/>
      </c>
    </row>
    <row r="233" spans="1:10">
      <c r="A233" s="15">
        <f>'JOIN(many-to-many)'!AA233</f>
        <v>58</v>
      </c>
      <c r="B233" s="15" t="str">
        <f>'JOIN(many-to-many)'!AB233</f>
        <v>Zachary</v>
      </c>
      <c r="C233" s="15" t="str">
        <f>'JOIN(many-to-many)'!AC233</f>
        <v>Stewart</v>
      </c>
      <c r="D233" s="15">
        <f>'JOIN(many-to-many)'!AD233</f>
        <v>1600</v>
      </c>
      <c r="E233">
        <f>COUNTIFS($A$1:$A233,$A233,$C$1:$C233,$C233)</f>
        <v>7</v>
      </c>
      <c r="F233" s="13" t="str">
        <f t="shared" si="15"/>
        <v/>
      </c>
      <c r="G233" s="13" t="str">
        <f t="shared" si="16"/>
        <v/>
      </c>
      <c r="H233" s="13" t="str">
        <f t="shared" si="17"/>
        <v/>
      </c>
      <c r="I233" s="13" t="str">
        <f t="shared" si="18"/>
        <v/>
      </c>
      <c r="J233" s="13" t="str">
        <f t="shared" si="19"/>
        <v/>
      </c>
    </row>
    <row r="234" spans="1:10">
      <c r="A234" s="15">
        <f>'JOIN(many-to-many)'!AA234</f>
        <v>58</v>
      </c>
      <c r="B234" s="15" t="str">
        <f>'JOIN(many-to-many)'!AB234</f>
        <v>Ricardo</v>
      </c>
      <c r="C234" s="15" t="str">
        <f>'JOIN(many-to-many)'!AC234</f>
        <v>Stewart</v>
      </c>
      <c r="D234" s="15">
        <f>'JOIN(many-to-many)'!AD234</f>
        <v>60</v>
      </c>
      <c r="E234">
        <f>COUNTIFS($A$1:$A234,$A234,$C$1:$C234,$C234)</f>
        <v>8</v>
      </c>
      <c r="F234" s="13" t="str">
        <f t="shared" si="15"/>
        <v/>
      </c>
      <c r="G234" s="13" t="str">
        <f t="shared" si="16"/>
        <v/>
      </c>
      <c r="H234" s="13" t="str">
        <f t="shared" si="17"/>
        <v/>
      </c>
      <c r="I234" s="13" t="str">
        <f t="shared" si="18"/>
        <v/>
      </c>
      <c r="J234" s="13" t="str">
        <f t="shared" si="19"/>
        <v/>
      </c>
    </row>
    <row r="235" spans="1:10">
      <c r="A235" s="15">
        <f>'JOIN(many-to-many)'!AA235</f>
        <v>59</v>
      </c>
      <c r="B235" s="15" t="str">
        <f>'JOIN(many-to-many)'!AB235</f>
        <v>Michelle</v>
      </c>
      <c r="C235" s="15" t="str">
        <f>'JOIN(many-to-many)'!AC235</f>
        <v>Martin</v>
      </c>
      <c r="D235" s="15">
        <f>'JOIN(many-to-many)'!AD235</f>
        <v>2110</v>
      </c>
      <c r="E235">
        <f>COUNTIFS($A$1:$A235,$A235,$C$1:$C235,$C235)</f>
        <v>1</v>
      </c>
      <c r="F235" s="13">
        <f t="shared" si="15"/>
        <v>59</v>
      </c>
      <c r="G235" s="13" t="str">
        <f t="shared" si="16"/>
        <v>Martin</v>
      </c>
      <c r="H235" s="13">
        <f t="shared" si="17"/>
        <v>1316.6666666666667</v>
      </c>
      <c r="I235" s="13">
        <f t="shared" si="18"/>
        <v>3</v>
      </c>
      <c r="J235" s="13">
        <f t="shared" si="19"/>
        <v>3950</v>
      </c>
    </row>
    <row r="236" spans="1:10">
      <c r="A236" s="15">
        <f>'JOIN(many-to-many)'!AA236</f>
        <v>59</v>
      </c>
      <c r="B236" s="15" t="str">
        <f>'JOIN(many-to-many)'!AB236</f>
        <v>Ana</v>
      </c>
      <c r="C236" s="15" t="str">
        <f>'JOIN(many-to-many)'!AC236</f>
        <v>Martin</v>
      </c>
      <c r="D236" s="15">
        <f>'JOIN(many-to-many)'!AD236</f>
        <v>330</v>
      </c>
      <c r="E236">
        <f>COUNTIFS($A$1:$A236,$A236,$C$1:$C236,$C236)</f>
        <v>2</v>
      </c>
      <c r="F236" s="13" t="str">
        <f t="shared" si="15"/>
        <v/>
      </c>
      <c r="G236" s="13" t="str">
        <f t="shared" si="16"/>
        <v/>
      </c>
      <c r="H236" s="13" t="str">
        <f t="shared" si="17"/>
        <v/>
      </c>
      <c r="I236" s="13" t="str">
        <f t="shared" si="18"/>
        <v/>
      </c>
      <c r="J236" s="13" t="str">
        <f t="shared" si="19"/>
        <v/>
      </c>
    </row>
    <row r="237" spans="1:10">
      <c r="A237" s="15">
        <f>'JOIN(many-to-many)'!AA237</f>
        <v>59</v>
      </c>
      <c r="B237" s="15" t="str">
        <f>'JOIN(many-to-many)'!AB237</f>
        <v>Jacqueline</v>
      </c>
      <c r="C237" s="15" t="str">
        <f>'JOIN(many-to-many)'!AC237</f>
        <v>Martin</v>
      </c>
      <c r="D237" s="15">
        <f>'JOIN(many-to-many)'!AD237</f>
        <v>1510</v>
      </c>
      <c r="E237">
        <f>COUNTIFS($A$1:$A237,$A237,$C$1:$C237,$C237)</f>
        <v>3</v>
      </c>
      <c r="F237" s="13" t="str">
        <f t="shared" si="15"/>
        <v/>
      </c>
      <c r="G237" s="13" t="str">
        <f t="shared" si="16"/>
        <v/>
      </c>
      <c r="H237" s="13" t="str">
        <f t="shared" si="17"/>
        <v/>
      </c>
      <c r="I237" s="13" t="str">
        <f t="shared" si="18"/>
        <v/>
      </c>
      <c r="J237" s="13" t="str">
        <f t="shared" si="19"/>
        <v/>
      </c>
    </row>
    <row r="238" spans="1:10">
      <c r="A238" s="15">
        <f>'JOIN(many-to-many)'!AA238</f>
        <v>60</v>
      </c>
      <c r="B238" s="15" t="str">
        <f>'JOIN(many-to-many)'!AB238</f>
        <v>Wilma</v>
      </c>
      <c r="C238" s="15" t="str">
        <f>'JOIN(many-to-many)'!AC238</f>
        <v>Cox</v>
      </c>
      <c r="D238" s="15">
        <f>'JOIN(many-to-many)'!AD238</f>
        <v>660</v>
      </c>
      <c r="E238">
        <f>COUNTIFS($A$1:$A238,$A238,$C$1:$C238,$C238)</f>
        <v>1</v>
      </c>
      <c r="F238" s="13">
        <f t="shared" si="15"/>
        <v>60</v>
      </c>
      <c r="G238" s="13" t="str">
        <f t="shared" si="16"/>
        <v>Cox</v>
      </c>
      <c r="H238" s="13">
        <f t="shared" si="17"/>
        <v>1196.25</v>
      </c>
      <c r="I238" s="13">
        <f t="shared" si="18"/>
        <v>8</v>
      </c>
      <c r="J238" s="13">
        <f t="shared" si="19"/>
        <v>9570</v>
      </c>
    </row>
    <row r="239" spans="1:10">
      <c r="A239" s="15">
        <f>'JOIN(many-to-many)'!AA239</f>
        <v>60</v>
      </c>
      <c r="B239" s="15" t="str">
        <f>'JOIN(many-to-many)'!AB239</f>
        <v>Ralph</v>
      </c>
      <c r="C239" s="15" t="str">
        <f>'JOIN(many-to-many)'!AC239</f>
        <v>Cox</v>
      </c>
      <c r="D239" s="15">
        <f>'JOIN(many-to-many)'!AD239</f>
        <v>80</v>
      </c>
      <c r="E239">
        <f>COUNTIFS($A$1:$A239,$A239,$C$1:$C239,$C239)</f>
        <v>2</v>
      </c>
      <c r="F239" s="13" t="str">
        <f t="shared" si="15"/>
        <v/>
      </c>
      <c r="G239" s="13" t="str">
        <f t="shared" si="16"/>
        <v/>
      </c>
      <c r="H239" s="13" t="str">
        <f t="shared" si="17"/>
        <v/>
      </c>
      <c r="I239" s="13" t="str">
        <f t="shared" si="18"/>
        <v/>
      </c>
      <c r="J239" s="13" t="str">
        <f t="shared" si="19"/>
        <v/>
      </c>
    </row>
    <row r="240" spans="1:10">
      <c r="A240" s="15">
        <f>'JOIN(many-to-many)'!AA240</f>
        <v>60</v>
      </c>
      <c r="B240" s="15" t="str">
        <f>'JOIN(many-to-many)'!AB240</f>
        <v>Grace</v>
      </c>
      <c r="C240" s="15" t="str">
        <f>'JOIN(many-to-many)'!AC240</f>
        <v>Cox</v>
      </c>
      <c r="D240" s="15">
        <f>'JOIN(many-to-many)'!AD240</f>
        <v>980</v>
      </c>
      <c r="E240">
        <f>COUNTIFS($A$1:$A240,$A240,$C$1:$C240,$C240)</f>
        <v>3</v>
      </c>
      <c r="F240" s="13" t="str">
        <f t="shared" si="15"/>
        <v/>
      </c>
      <c r="G240" s="13" t="str">
        <f t="shared" si="16"/>
        <v/>
      </c>
      <c r="H240" s="13" t="str">
        <f t="shared" si="17"/>
        <v/>
      </c>
      <c r="I240" s="13" t="str">
        <f t="shared" si="18"/>
        <v/>
      </c>
      <c r="J240" s="13" t="str">
        <f t="shared" si="19"/>
        <v/>
      </c>
    </row>
    <row r="241" spans="1:10">
      <c r="A241" s="15">
        <f>'JOIN(many-to-many)'!AA241</f>
        <v>60</v>
      </c>
      <c r="B241" s="15" t="str">
        <f>'JOIN(many-to-many)'!AB241</f>
        <v>Mitchell</v>
      </c>
      <c r="C241" s="15" t="str">
        <f>'JOIN(many-to-many)'!AC241</f>
        <v>Cox</v>
      </c>
      <c r="D241" s="15">
        <f>'JOIN(many-to-many)'!AD241</f>
        <v>740</v>
      </c>
      <c r="E241">
        <f>COUNTIFS($A$1:$A241,$A241,$C$1:$C241,$C241)</f>
        <v>4</v>
      </c>
      <c r="F241" s="13" t="str">
        <f t="shared" si="15"/>
        <v/>
      </c>
      <c r="G241" s="13" t="str">
        <f t="shared" si="16"/>
        <v/>
      </c>
      <c r="H241" s="13" t="str">
        <f t="shared" si="17"/>
        <v/>
      </c>
      <c r="I241" s="13" t="str">
        <f t="shared" si="18"/>
        <v/>
      </c>
      <c r="J241" s="13" t="str">
        <f t="shared" si="19"/>
        <v/>
      </c>
    </row>
    <row r="242" spans="1:10">
      <c r="A242" s="15">
        <f>'JOIN(many-to-many)'!AA242</f>
        <v>60</v>
      </c>
      <c r="B242" s="15" t="str">
        <f>'JOIN(many-to-many)'!AB242</f>
        <v>Joseph</v>
      </c>
      <c r="C242" s="15" t="str">
        <f>'JOIN(many-to-many)'!AC242</f>
        <v>Cox</v>
      </c>
      <c r="D242" s="15">
        <f>'JOIN(many-to-many)'!AD242</f>
        <v>1310</v>
      </c>
      <c r="E242">
        <f>COUNTIFS($A$1:$A242,$A242,$C$1:$C242,$C242)</f>
        <v>5</v>
      </c>
      <c r="F242" s="13" t="str">
        <f t="shared" si="15"/>
        <v/>
      </c>
      <c r="G242" s="13" t="str">
        <f t="shared" si="16"/>
        <v/>
      </c>
      <c r="H242" s="13" t="str">
        <f t="shared" si="17"/>
        <v/>
      </c>
      <c r="I242" s="13" t="str">
        <f t="shared" si="18"/>
        <v/>
      </c>
      <c r="J242" s="13" t="str">
        <f t="shared" si="19"/>
        <v/>
      </c>
    </row>
    <row r="243" spans="1:10">
      <c r="A243" s="15">
        <f>'JOIN(many-to-many)'!AA243</f>
        <v>60</v>
      </c>
      <c r="B243" s="15" t="str">
        <f>'JOIN(many-to-many)'!AB243</f>
        <v>Theodore</v>
      </c>
      <c r="C243" s="15" t="str">
        <f>'JOIN(many-to-many)'!AC243</f>
        <v>Cox</v>
      </c>
      <c r="D243" s="15">
        <f>'JOIN(many-to-many)'!AD243</f>
        <v>2100</v>
      </c>
      <c r="E243">
        <f>COUNTIFS($A$1:$A243,$A243,$C$1:$C243,$C243)</f>
        <v>6</v>
      </c>
      <c r="F243" s="13" t="str">
        <f t="shared" si="15"/>
        <v/>
      </c>
      <c r="G243" s="13" t="str">
        <f t="shared" si="16"/>
        <v/>
      </c>
      <c r="H243" s="13" t="str">
        <f t="shared" si="17"/>
        <v/>
      </c>
      <c r="I243" s="13" t="str">
        <f t="shared" si="18"/>
        <v/>
      </c>
      <c r="J243" s="13" t="str">
        <f t="shared" si="19"/>
        <v/>
      </c>
    </row>
    <row r="244" spans="1:10">
      <c r="A244" s="15">
        <f>'JOIN(many-to-many)'!AA244</f>
        <v>60</v>
      </c>
      <c r="B244" s="15" t="str">
        <f>'JOIN(many-to-many)'!AB244</f>
        <v>Brent</v>
      </c>
      <c r="C244" s="15" t="str">
        <f>'JOIN(many-to-many)'!AC244</f>
        <v>Cox</v>
      </c>
      <c r="D244" s="15">
        <f>'JOIN(many-to-many)'!AD244</f>
        <v>2470</v>
      </c>
      <c r="E244">
        <f>COUNTIFS($A$1:$A244,$A244,$C$1:$C244,$C244)</f>
        <v>7</v>
      </c>
      <c r="F244" s="13" t="str">
        <f t="shared" si="15"/>
        <v/>
      </c>
      <c r="G244" s="13" t="str">
        <f t="shared" si="16"/>
        <v/>
      </c>
      <c r="H244" s="13" t="str">
        <f t="shared" si="17"/>
        <v/>
      </c>
      <c r="I244" s="13" t="str">
        <f t="shared" si="18"/>
        <v/>
      </c>
      <c r="J244" s="13" t="str">
        <f t="shared" si="19"/>
        <v/>
      </c>
    </row>
    <row r="245" spans="1:10">
      <c r="A245" s="15">
        <f>'JOIN(many-to-many)'!AA245</f>
        <v>60</v>
      </c>
      <c r="B245" s="15" t="str">
        <f>'JOIN(many-to-many)'!AB245</f>
        <v>Theresa</v>
      </c>
      <c r="C245" s="15" t="str">
        <f>'JOIN(many-to-many)'!AC245</f>
        <v>Cox</v>
      </c>
      <c r="D245" s="15">
        <f>'JOIN(many-to-many)'!AD245</f>
        <v>1230</v>
      </c>
      <c r="E245">
        <f>COUNTIFS($A$1:$A245,$A245,$C$1:$C245,$C245)</f>
        <v>8</v>
      </c>
      <c r="F245" s="13" t="str">
        <f t="shared" si="15"/>
        <v/>
      </c>
      <c r="G245" s="13" t="str">
        <f t="shared" si="16"/>
        <v/>
      </c>
      <c r="H245" s="13" t="str">
        <f t="shared" si="17"/>
        <v/>
      </c>
      <c r="I245" s="13" t="str">
        <f t="shared" si="18"/>
        <v/>
      </c>
      <c r="J245" s="13" t="str">
        <f t="shared" si="19"/>
        <v/>
      </c>
    </row>
    <row r="246" spans="1:10">
      <c r="A246" s="15">
        <f>'JOIN(many-to-many)'!AA246</f>
        <v>61</v>
      </c>
      <c r="B246" s="15" t="str">
        <f>'JOIN(many-to-many)'!AB246</f>
        <v>Bradley</v>
      </c>
      <c r="C246" s="15" t="str">
        <f>'JOIN(many-to-many)'!AC246</f>
        <v>Jenkins</v>
      </c>
      <c r="D246" s="15">
        <f>'JOIN(many-to-many)'!AD246</f>
        <v>810</v>
      </c>
      <c r="E246">
        <f>COUNTIFS($A$1:$A246,$A246,$C$1:$C246,$C246)</f>
        <v>1</v>
      </c>
      <c r="F246" s="13">
        <f t="shared" si="15"/>
        <v>61</v>
      </c>
      <c r="G246" s="13" t="str">
        <f t="shared" si="16"/>
        <v>Jenkins</v>
      </c>
      <c r="H246" s="13">
        <f t="shared" si="17"/>
        <v>1160</v>
      </c>
      <c r="I246" s="13">
        <f t="shared" si="18"/>
        <v>3</v>
      </c>
      <c r="J246" s="13">
        <f t="shared" si="19"/>
        <v>3480</v>
      </c>
    </row>
    <row r="247" spans="1:10">
      <c r="A247" s="15">
        <f>'JOIN(many-to-many)'!AA247</f>
        <v>61</v>
      </c>
      <c r="B247" s="15" t="str">
        <f>'JOIN(many-to-many)'!AB247</f>
        <v>Maureen</v>
      </c>
      <c r="C247" s="15" t="str">
        <f>'JOIN(many-to-many)'!AC247</f>
        <v>Jenkins</v>
      </c>
      <c r="D247" s="15">
        <f>'JOIN(many-to-many)'!AD247</f>
        <v>1270</v>
      </c>
      <c r="E247">
        <f>COUNTIFS($A$1:$A247,$A247,$C$1:$C247,$C247)</f>
        <v>2</v>
      </c>
      <c r="F247" s="13" t="str">
        <f t="shared" si="15"/>
        <v/>
      </c>
      <c r="G247" s="13" t="str">
        <f t="shared" si="16"/>
        <v/>
      </c>
      <c r="H247" s="13" t="str">
        <f t="shared" si="17"/>
        <v/>
      </c>
      <c r="I247" s="13" t="str">
        <f t="shared" si="18"/>
        <v/>
      </c>
      <c r="J247" s="13" t="str">
        <f t="shared" si="19"/>
        <v/>
      </c>
    </row>
    <row r="248" spans="1:10">
      <c r="A248" s="15">
        <f>'JOIN(many-to-many)'!AA248</f>
        <v>61</v>
      </c>
      <c r="B248" s="15" t="str">
        <f>'JOIN(many-to-many)'!AB248</f>
        <v>Stanley</v>
      </c>
      <c r="C248" s="15" t="str">
        <f>'JOIN(many-to-many)'!AC248</f>
        <v>Jenkins</v>
      </c>
      <c r="D248" s="15">
        <f>'JOIN(many-to-many)'!AD248</f>
        <v>1400</v>
      </c>
      <c r="E248">
        <f>COUNTIFS($A$1:$A248,$A248,$C$1:$C248,$C248)</f>
        <v>3</v>
      </c>
      <c r="F248" s="13" t="str">
        <f t="shared" si="15"/>
        <v/>
      </c>
      <c r="G248" s="13" t="str">
        <f t="shared" si="16"/>
        <v/>
      </c>
      <c r="H248" s="13" t="str">
        <f t="shared" si="17"/>
        <v/>
      </c>
      <c r="I248" s="13" t="str">
        <f t="shared" si="18"/>
        <v/>
      </c>
      <c r="J248" s="13" t="str">
        <f t="shared" si="19"/>
        <v/>
      </c>
    </row>
    <row r="249" spans="1:10">
      <c r="A249" s="15">
        <f>'JOIN(many-to-many)'!AA249</f>
        <v>62</v>
      </c>
      <c r="B249" s="15" t="str">
        <f>'JOIN(many-to-many)'!AB249</f>
        <v>Tom</v>
      </c>
      <c r="C249" s="15" t="str">
        <f>'JOIN(many-to-many)'!AC249</f>
        <v>Taylor</v>
      </c>
      <c r="D249" s="15">
        <f>'JOIN(many-to-many)'!AD249</f>
        <v>1140</v>
      </c>
      <c r="E249">
        <f>COUNTIFS($A$1:$A249,$A249,$C$1:$C249,$C249)</f>
        <v>1</v>
      </c>
      <c r="F249" s="13">
        <f t="shared" si="15"/>
        <v>62</v>
      </c>
      <c r="G249" s="13" t="str">
        <f t="shared" si="16"/>
        <v>Taylor</v>
      </c>
      <c r="H249" s="13">
        <f t="shared" si="17"/>
        <v>1446.6666666666667</v>
      </c>
      <c r="I249" s="13">
        <f t="shared" si="18"/>
        <v>3</v>
      </c>
      <c r="J249" s="13">
        <f t="shared" si="19"/>
        <v>4340</v>
      </c>
    </row>
    <row r="250" spans="1:10">
      <c r="A250" s="15">
        <f>'JOIN(many-to-many)'!AA250</f>
        <v>62</v>
      </c>
      <c r="B250" s="15" t="str">
        <f>'JOIN(many-to-many)'!AB250</f>
        <v>Dolores</v>
      </c>
      <c r="C250" s="15" t="str">
        <f>'JOIN(many-to-many)'!AC250</f>
        <v>Taylor</v>
      </c>
      <c r="D250" s="15">
        <f>'JOIN(many-to-many)'!AD250</f>
        <v>2630</v>
      </c>
      <c r="E250">
        <f>COUNTIFS($A$1:$A250,$A250,$C$1:$C250,$C250)</f>
        <v>2</v>
      </c>
      <c r="F250" s="13" t="str">
        <f t="shared" si="15"/>
        <v/>
      </c>
      <c r="G250" s="13" t="str">
        <f t="shared" si="16"/>
        <v/>
      </c>
      <c r="H250" s="13" t="str">
        <f t="shared" si="17"/>
        <v/>
      </c>
      <c r="I250" s="13" t="str">
        <f t="shared" si="18"/>
        <v/>
      </c>
      <c r="J250" s="13" t="str">
        <f t="shared" si="19"/>
        <v/>
      </c>
    </row>
    <row r="251" spans="1:10">
      <c r="A251" s="15">
        <f>'JOIN(many-to-many)'!AA251</f>
        <v>62</v>
      </c>
      <c r="B251" s="15" t="str">
        <f>'JOIN(many-to-many)'!AB251</f>
        <v>Jessie</v>
      </c>
      <c r="C251" s="15" t="str">
        <f>'JOIN(many-to-many)'!AC251</f>
        <v>Taylor</v>
      </c>
      <c r="D251" s="15">
        <f>'JOIN(many-to-many)'!AD251</f>
        <v>570</v>
      </c>
      <c r="E251">
        <f>COUNTIFS($A$1:$A251,$A251,$C$1:$C251,$C251)</f>
        <v>3</v>
      </c>
      <c r="F251" s="13" t="str">
        <f t="shared" si="15"/>
        <v/>
      </c>
      <c r="G251" s="13" t="str">
        <f t="shared" si="16"/>
        <v/>
      </c>
      <c r="H251" s="13" t="str">
        <f t="shared" si="17"/>
        <v/>
      </c>
      <c r="I251" s="13" t="str">
        <f t="shared" si="18"/>
        <v/>
      </c>
      <c r="J251" s="13" t="str">
        <f t="shared" si="19"/>
        <v/>
      </c>
    </row>
    <row r="252" spans="1:10">
      <c r="A252" s="15">
        <f>'JOIN(many-to-many)'!AA252</f>
        <v>63</v>
      </c>
      <c r="B252" s="15" t="str">
        <f>'JOIN(many-to-many)'!AB252</f>
        <v>Diana</v>
      </c>
      <c r="C252" s="15" t="str">
        <f>'JOIN(many-to-many)'!AC252</f>
        <v>Smith</v>
      </c>
      <c r="D252" s="15">
        <f>'JOIN(many-to-many)'!AD252</f>
        <v>1610</v>
      </c>
      <c r="E252">
        <f>COUNTIFS($A$1:$A252,$A252,$C$1:$C252,$C252)</f>
        <v>1</v>
      </c>
      <c r="F252" s="13">
        <f t="shared" si="15"/>
        <v>63</v>
      </c>
      <c r="G252" s="13" t="str">
        <f t="shared" si="16"/>
        <v>Smith</v>
      </c>
      <c r="H252" s="13">
        <f t="shared" si="17"/>
        <v>1320</v>
      </c>
      <c r="I252" s="13">
        <f t="shared" si="18"/>
        <v>5</v>
      </c>
      <c r="J252" s="13">
        <f t="shared" si="19"/>
        <v>6600</v>
      </c>
    </row>
    <row r="253" spans="1:10">
      <c r="A253" s="15">
        <f>'JOIN(many-to-many)'!AA253</f>
        <v>63</v>
      </c>
      <c r="B253" s="15" t="str">
        <f>'JOIN(many-to-many)'!AB253</f>
        <v>Stephanie</v>
      </c>
      <c r="C253" s="15" t="str">
        <f>'JOIN(many-to-many)'!AC253</f>
        <v>Smith</v>
      </c>
      <c r="D253" s="15">
        <f>'JOIN(many-to-many)'!AD253</f>
        <v>810</v>
      </c>
      <c r="E253">
        <f>COUNTIFS($A$1:$A253,$A253,$C$1:$C253,$C253)</f>
        <v>2</v>
      </c>
      <c r="F253" s="13" t="str">
        <f t="shared" si="15"/>
        <v/>
      </c>
      <c r="G253" s="13" t="str">
        <f t="shared" si="16"/>
        <v/>
      </c>
      <c r="H253" s="13" t="str">
        <f t="shared" si="17"/>
        <v/>
      </c>
      <c r="I253" s="13" t="str">
        <f t="shared" si="18"/>
        <v/>
      </c>
      <c r="J253" s="13" t="str">
        <f t="shared" si="19"/>
        <v/>
      </c>
    </row>
    <row r="254" spans="1:10">
      <c r="A254" s="15">
        <f>'JOIN(many-to-many)'!AA254</f>
        <v>63</v>
      </c>
      <c r="B254" s="15" t="str">
        <f>'JOIN(many-to-many)'!AB254</f>
        <v>Jeffery</v>
      </c>
      <c r="C254" s="15" t="str">
        <f>'JOIN(many-to-many)'!AC254</f>
        <v>Smith</v>
      </c>
      <c r="D254" s="15">
        <f>'JOIN(many-to-many)'!AD254</f>
        <v>370</v>
      </c>
      <c r="E254">
        <f>COUNTIFS($A$1:$A254,$A254,$C$1:$C254,$C254)</f>
        <v>3</v>
      </c>
      <c r="F254" s="13" t="str">
        <f t="shared" si="15"/>
        <v/>
      </c>
      <c r="G254" s="13" t="str">
        <f t="shared" si="16"/>
        <v/>
      </c>
      <c r="H254" s="13" t="str">
        <f t="shared" si="17"/>
        <v/>
      </c>
      <c r="I254" s="13" t="str">
        <f t="shared" si="18"/>
        <v/>
      </c>
      <c r="J254" s="13" t="str">
        <f t="shared" si="19"/>
        <v/>
      </c>
    </row>
    <row r="255" spans="1:10">
      <c r="A255" s="15">
        <f>'JOIN(many-to-many)'!AA255</f>
        <v>63</v>
      </c>
      <c r="B255" s="15" t="str">
        <f>'JOIN(many-to-many)'!AB255</f>
        <v>Stella</v>
      </c>
      <c r="C255" s="15" t="str">
        <f>'JOIN(many-to-many)'!AC255</f>
        <v>Smith</v>
      </c>
      <c r="D255" s="15">
        <f>'JOIN(many-to-many)'!AD255</f>
        <v>1810</v>
      </c>
      <c r="E255">
        <f>COUNTIFS($A$1:$A255,$A255,$C$1:$C255,$C255)</f>
        <v>4</v>
      </c>
      <c r="F255" s="13" t="str">
        <f t="shared" si="15"/>
        <v/>
      </c>
      <c r="G255" s="13" t="str">
        <f t="shared" si="16"/>
        <v/>
      </c>
      <c r="H255" s="13" t="str">
        <f t="shared" si="17"/>
        <v/>
      </c>
      <c r="I255" s="13" t="str">
        <f t="shared" si="18"/>
        <v/>
      </c>
      <c r="J255" s="13" t="str">
        <f t="shared" si="19"/>
        <v/>
      </c>
    </row>
    <row r="256" spans="1:10">
      <c r="A256" s="15">
        <f>'JOIN(many-to-many)'!AA256</f>
        <v>63</v>
      </c>
      <c r="B256" s="15" t="str">
        <f>'JOIN(many-to-many)'!AB256</f>
        <v>Shawn</v>
      </c>
      <c r="C256" s="15" t="str">
        <f>'JOIN(many-to-many)'!AC256</f>
        <v>Smith</v>
      </c>
      <c r="D256" s="15">
        <f>'JOIN(many-to-many)'!AD256</f>
        <v>2000</v>
      </c>
      <c r="E256">
        <f>COUNTIFS($A$1:$A256,$A256,$C$1:$C256,$C256)</f>
        <v>5</v>
      </c>
      <c r="F256" s="13" t="str">
        <f t="shared" si="15"/>
        <v/>
      </c>
      <c r="G256" s="13" t="str">
        <f t="shared" si="16"/>
        <v/>
      </c>
      <c r="H256" s="13" t="str">
        <f t="shared" si="17"/>
        <v/>
      </c>
      <c r="I256" s="13" t="str">
        <f t="shared" si="18"/>
        <v/>
      </c>
      <c r="J256" s="13" t="str">
        <f t="shared" si="19"/>
        <v/>
      </c>
    </row>
    <row r="257" spans="1:10">
      <c r="A257" s="15">
        <f>'JOIN(many-to-many)'!AA257</f>
        <v>64</v>
      </c>
      <c r="B257" s="15" t="str">
        <f>'JOIN(many-to-many)'!AB257</f>
        <v>Bernice</v>
      </c>
      <c r="C257" s="15" t="str">
        <f>'JOIN(many-to-many)'!AC257</f>
        <v>Adams</v>
      </c>
      <c r="D257" s="15">
        <f>'JOIN(many-to-many)'!AD257</f>
        <v>2550</v>
      </c>
      <c r="E257">
        <f>COUNTIFS($A$1:$A257,$A257,$C$1:$C257,$C257)</f>
        <v>1</v>
      </c>
      <c r="F257" s="13">
        <f t="shared" ref="F257:F320" si="20">IF($E257=1,A257,"")</f>
        <v>64</v>
      </c>
      <c r="G257" s="13" t="str">
        <f t="shared" ref="G257:G320" si="21">IF($E257=1,C257,"")</f>
        <v>Adams</v>
      </c>
      <c r="H257" s="13">
        <f t="shared" ref="H257:H320" si="22">IF($F257="","",J257/I257)</f>
        <v>2205</v>
      </c>
      <c r="I257" s="13">
        <f t="shared" ref="I257:I320" si="23">IF($F257="","",COUNTIFS($A:$A,$A257,$C:$C,$C257))</f>
        <v>2</v>
      </c>
      <c r="J257" s="13">
        <f t="shared" ref="J257:J320" si="24">IF($F257="","",SUMIFS($D:$D,$A:$A,$A257,$C:$C,$C257))</f>
        <v>4410</v>
      </c>
    </row>
    <row r="258" spans="1:10">
      <c r="A258" s="15">
        <f>'JOIN(many-to-many)'!AA258</f>
        <v>64</v>
      </c>
      <c r="B258" s="15" t="str">
        <f>'JOIN(many-to-many)'!AB258</f>
        <v>Willie</v>
      </c>
      <c r="C258" s="15" t="str">
        <f>'JOIN(many-to-many)'!AC258</f>
        <v>Adams</v>
      </c>
      <c r="D258" s="15">
        <f>'JOIN(many-to-many)'!AD258</f>
        <v>1860</v>
      </c>
      <c r="E258">
        <f>COUNTIFS($A$1:$A258,$A258,$C$1:$C258,$C258)</f>
        <v>2</v>
      </c>
      <c r="F258" s="13" t="str">
        <f t="shared" si="20"/>
        <v/>
      </c>
      <c r="G258" s="13" t="str">
        <f t="shared" si="21"/>
        <v/>
      </c>
      <c r="H258" s="13" t="str">
        <f t="shared" si="22"/>
        <v/>
      </c>
      <c r="I258" s="13" t="str">
        <f t="shared" si="23"/>
        <v/>
      </c>
      <c r="J258" s="13" t="str">
        <f t="shared" si="24"/>
        <v/>
      </c>
    </row>
    <row r="259" spans="1:10">
      <c r="A259" s="15">
        <f>'JOIN(many-to-many)'!AA259</f>
        <v>65</v>
      </c>
      <c r="B259" s="15" t="str">
        <f>'JOIN(many-to-many)'!AB259</f>
        <v>Derek</v>
      </c>
      <c r="C259" s="15" t="str">
        <f>'JOIN(many-to-many)'!AC259</f>
        <v>Taylor</v>
      </c>
      <c r="D259" s="15">
        <f>'JOIN(many-to-many)'!AD259</f>
        <v>2720</v>
      </c>
      <c r="E259">
        <f>COUNTIFS($A$1:$A259,$A259,$C$1:$C259,$C259)</f>
        <v>1</v>
      </c>
      <c r="F259" s="13">
        <f t="shared" si="20"/>
        <v>65</v>
      </c>
      <c r="G259" s="13" t="str">
        <f t="shared" si="21"/>
        <v>Taylor</v>
      </c>
      <c r="H259" s="13">
        <f t="shared" si="22"/>
        <v>1668.3333333333333</v>
      </c>
      <c r="I259" s="13">
        <f t="shared" si="23"/>
        <v>6</v>
      </c>
      <c r="J259" s="13">
        <f t="shared" si="24"/>
        <v>10010</v>
      </c>
    </row>
    <row r="260" spans="1:10">
      <c r="A260" s="15">
        <f>'JOIN(many-to-many)'!AA260</f>
        <v>65</v>
      </c>
      <c r="B260" s="15" t="str">
        <f>'JOIN(many-to-many)'!AB260</f>
        <v>Arnold</v>
      </c>
      <c r="C260" s="15" t="str">
        <f>'JOIN(many-to-many)'!AC260</f>
        <v>Taylor</v>
      </c>
      <c r="D260" s="15">
        <f>'JOIN(many-to-many)'!AD260</f>
        <v>2150</v>
      </c>
      <c r="E260">
        <f>COUNTIFS($A$1:$A260,$A260,$C$1:$C260,$C260)</f>
        <v>2</v>
      </c>
      <c r="F260" s="13" t="str">
        <f t="shared" si="20"/>
        <v/>
      </c>
      <c r="G260" s="13" t="str">
        <f t="shared" si="21"/>
        <v/>
      </c>
      <c r="H260" s="13" t="str">
        <f t="shared" si="22"/>
        <v/>
      </c>
      <c r="I260" s="13" t="str">
        <f t="shared" si="23"/>
        <v/>
      </c>
      <c r="J260" s="13" t="str">
        <f t="shared" si="24"/>
        <v/>
      </c>
    </row>
    <row r="261" spans="1:10">
      <c r="A261" s="15">
        <f>'JOIN(many-to-many)'!AA261</f>
        <v>65</v>
      </c>
      <c r="B261" s="15" t="str">
        <f>'JOIN(many-to-many)'!AB261</f>
        <v>Tara</v>
      </c>
      <c r="C261" s="15" t="str">
        <f>'JOIN(many-to-many)'!AC261</f>
        <v>Taylor</v>
      </c>
      <c r="D261" s="15">
        <f>'JOIN(many-to-many)'!AD261</f>
        <v>2270</v>
      </c>
      <c r="E261">
        <f>COUNTIFS($A$1:$A261,$A261,$C$1:$C261,$C261)</f>
        <v>3</v>
      </c>
      <c r="F261" s="13" t="str">
        <f t="shared" si="20"/>
        <v/>
      </c>
      <c r="G261" s="13" t="str">
        <f t="shared" si="21"/>
        <v/>
      </c>
      <c r="H261" s="13" t="str">
        <f t="shared" si="22"/>
        <v/>
      </c>
      <c r="I261" s="13" t="str">
        <f t="shared" si="23"/>
        <v/>
      </c>
      <c r="J261" s="13" t="str">
        <f t="shared" si="24"/>
        <v/>
      </c>
    </row>
    <row r="262" spans="1:10">
      <c r="A262" s="15">
        <f>'JOIN(many-to-many)'!AA262</f>
        <v>65</v>
      </c>
      <c r="B262" s="15" t="str">
        <f>'JOIN(many-to-many)'!AB262</f>
        <v>Ethel</v>
      </c>
      <c r="C262" s="15" t="str">
        <f>'JOIN(many-to-many)'!AC262</f>
        <v>Taylor</v>
      </c>
      <c r="D262" s="15">
        <f>'JOIN(many-to-many)'!AD262</f>
        <v>2120</v>
      </c>
      <c r="E262">
        <f>COUNTIFS($A$1:$A262,$A262,$C$1:$C262,$C262)</f>
        <v>4</v>
      </c>
      <c r="F262" s="13" t="str">
        <f t="shared" si="20"/>
        <v/>
      </c>
      <c r="G262" s="13" t="str">
        <f t="shared" si="21"/>
        <v/>
      </c>
      <c r="H262" s="13" t="str">
        <f t="shared" si="22"/>
        <v/>
      </c>
      <c r="I262" s="13" t="str">
        <f t="shared" si="23"/>
        <v/>
      </c>
      <c r="J262" s="13" t="str">
        <f t="shared" si="24"/>
        <v/>
      </c>
    </row>
    <row r="263" spans="1:10">
      <c r="A263" s="15">
        <f>'JOIN(many-to-many)'!AA263</f>
        <v>65</v>
      </c>
      <c r="B263" s="15" t="str">
        <f>'JOIN(many-to-many)'!AB263</f>
        <v>Floyd</v>
      </c>
      <c r="C263" s="15" t="str">
        <f>'JOIN(many-to-many)'!AC263</f>
        <v>Taylor</v>
      </c>
      <c r="D263" s="15">
        <f>'JOIN(many-to-many)'!AD263</f>
        <v>540</v>
      </c>
      <c r="E263">
        <f>COUNTIFS($A$1:$A263,$A263,$C$1:$C263,$C263)</f>
        <v>5</v>
      </c>
      <c r="F263" s="13" t="str">
        <f t="shared" si="20"/>
        <v/>
      </c>
      <c r="G263" s="13" t="str">
        <f t="shared" si="21"/>
        <v/>
      </c>
      <c r="H263" s="13" t="str">
        <f t="shared" si="22"/>
        <v/>
      </c>
      <c r="I263" s="13" t="str">
        <f t="shared" si="23"/>
        <v/>
      </c>
      <c r="J263" s="13" t="str">
        <f t="shared" si="24"/>
        <v/>
      </c>
    </row>
    <row r="264" spans="1:10">
      <c r="A264" s="15">
        <f>'JOIN(many-to-many)'!AA264</f>
        <v>65</v>
      </c>
      <c r="B264" s="15" t="str">
        <f>'JOIN(many-to-many)'!AB264</f>
        <v>Jason</v>
      </c>
      <c r="C264" s="15" t="str">
        <f>'JOIN(many-to-many)'!AC264</f>
        <v>Taylor</v>
      </c>
      <c r="D264" s="15">
        <f>'JOIN(many-to-many)'!AD264</f>
        <v>210</v>
      </c>
      <c r="E264">
        <f>COUNTIFS($A$1:$A264,$A264,$C$1:$C264,$C264)</f>
        <v>6</v>
      </c>
      <c r="F264" s="13" t="str">
        <f t="shared" si="20"/>
        <v/>
      </c>
      <c r="G264" s="13" t="str">
        <f t="shared" si="21"/>
        <v/>
      </c>
      <c r="H264" s="13" t="str">
        <f t="shared" si="22"/>
        <v/>
      </c>
      <c r="I264" s="13" t="str">
        <f t="shared" si="23"/>
        <v/>
      </c>
      <c r="J264" s="13" t="str">
        <f t="shared" si="24"/>
        <v/>
      </c>
    </row>
    <row r="265" spans="1:10">
      <c r="A265" s="15">
        <f>'JOIN(many-to-many)'!AA265</f>
        <v>66</v>
      </c>
      <c r="B265" s="15" t="str">
        <f>'JOIN(many-to-many)'!AB265</f>
        <v>Gail</v>
      </c>
      <c r="C265" s="15" t="str">
        <f>'JOIN(many-to-many)'!AC265</f>
        <v>Morgan</v>
      </c>
      <c r="D265" s="15">
        <f>'JOIN(many-to-many)'!AD265</f>
        <v>1310</v>
      </c>
      <c r="E265">
        <f>COUNTIFS($A$1:$A265,$A265,$C$1:$C265,$C265)</f>
        <v>1</v>
      </c>
      <c r="F265" s="13">
        <f t="shared" si="20"/>
        <v>66</v>
      </c>
      <c r="G265" s="13" t="str">
        <f t="shared" si="21"/>
        <v>Morgan</v>
      </c>
      <c r="H265" s="13">
        <f t="shared" si="22"/>
        <v>1396</v>
      </c>
      <c r="I265" s="13">
        <f t="shared" si="23"/>
        <v>5</v>
      </c>
      <c r="J265" s="13">
        <f t="shared" si="24"/>
        <v>6980</v>
      </c>
    </row>
    <row r="266" spans="1:10">
      <c r="A266" s="15">
        <f>'JOIN(many-to-many)'!AA266</f>
        <v>66</v>
      </c>
      <c r="B266" s="15" t="str">
        <f>'JOIN(many-to-many)'!AB266</f>
        <v>Nathaniel</v>
      </c>
      <c r="C266" s="15" t="str">
        <f>'JOIN(many-to-many)'!AC266</f>
        <v>Morgan</v>
      </c>
      <c r="D266" s="15">
        <f>'JOIN(many-to-many)'!AD266</f>
        <v>630</v>
      </c>
      <c r="E266">
        <f>COUNTIFS($A$1:$A266,$A266,$C$1:$C266,$C266)</f>
        <v>2</v>
      </c>
      <c r="F266" s="13" t="str">
        <f t="shared" si="20"/>
        <v/>
      </c>
      <c r="G266" s="13" t="str">
        <f t="shared" si="21"/>
        <v/>
      </c>
      <c r="H266" s="13" t="str">
        <f t="shared" si="22"/>
        <v/>
      </c>
      <c r="I266" s="13" t="str">
        <f t="shared" si="23"/>
        <v/>
      </c>
      <c r="J266" s="13" t="str">
        <f t="shared" si="24"/>
        <v/>
      </c>
    </row>
    <row r="267" spans="1:10">
      <c r="A267" s="15">
        <f>'JOIN(many-to-many)'!AA267</f>
        <v>66</v>
      </c>
      <c r="B267" s="15" t="str">
        <f>'JOIN(many-to-many)'!AB267</f>
        <v>Jose</v>
      </c>
      <c r="C267" s="15" t="str">
        <f>'JOIN(many-to-many)'!AC267</f>
        <v>Morgan</v>
      </c>
      <c r="D267" s="15">
        <f>'JOIN(many-to-many)'!AD267</f>
        <v>1210</v>
      </c>
      <c r="E267">
        <f>COUNTIFS($A$1:$A267,$A267,$C$1:$C267,$C267)</f>
        <v>3</v>
      </c>
      <c r="F267" s="13" t="str">
        <f t="shared" si="20"/>
        <v/>
      </c>
      <c r="G267" s="13" t="str">
        <f t="shared" si="21"/>
        <v/>
      </c>
      <c r="H267" s="13" t="str">
        <f t="shared" si="22"/>
        <v/>
      </c>
      <c r="I267" s="13" t="str">
        <f t="shared" si="23"/>
        <v/>
      </c>
      <c r="J267" s="13" t="str">
        <f t="shared" si="24"/>
        <v/>
      </c>
    </row>
    <row r="268" spans="1:10">
      <c r="A268" s="15">
        <f>'JOIN(many-to-many)'!AA268</f>
        <v>66</v>
      </c>
      <c r="B268" s="15" t="str">
        <f>'JOIN(many-to-many)'!AB268</f>
        <v>Leonard</v>
      </c>
      <c r="C268" s="15" t="str">
        <f>'JOIN(many-to-many)'!AC268</f>
        <v>Morgan</v>
      </c>
      <c r="D268" s="15">
        <f>'JOIN(many-to-many)'!AD268</f>
        <v>2420</v>
      </c>
      <c r="E268">
        <f>COUNTIFS($A$1:$A268,$A268,$C$1:$C268,$C268)</f>
        <v>4</v>
      </c>
      <c r="F268" s="13" t="str">
        <f t="shared" si="20"/>
        <v/>
      </c>
      <c r="G268" s="13" t="str">
        <f t="shared" si="21"/>
        <v/>
      </c>
      <c r="H268" s="13" t="str">
        <f t="shared" si="22"/>
        <v/>
      </c>
      <c r="I268" s="13" t="str">
        <f t="shared" si="23"/>
        <v/>
      </c>
      <c r="J268" s="13" t="str">
        <f t="shared" si="24"/>
        <v/>
      </c>
    </row>
    <row r="269" spans="1:10">
      <c r="A269" s="15">
        <f>'JOIN(many-to-many)'!AA269</f>
        <v>66</v>
      </c>
      <c r="B269" s="15" t="str">
        <f>'JOIN(many-to-many)'!AB269</f>
        <v>Howard</v>
      </c>
      <c r="C269" s="15" t="str">
        <f>'JOIN(many-to-many)'!AC269</f>
        <v>Morgan</v>
      </c>
      <c r="D269" s="15">
        <f>'JOIN(many-to-many)'!AD269</f>
        <v>1410</v>
      </c>
      <c r="E269">
        <f>COUNTIFS($A$1:$A269,$A269,$C$1:$C269,$C269)</f>
        <v>5</v>
      </c>
      <c r="F269" s="13" t="str">
        <f t="shared" si="20"/>
        <v/>
      </c>
      <c r="G269" s="13" t="str">
        <f t="shared" si="21"/>
        <v/>
      </c>
      <c r="H269" s="13" t="str">
        <f t="shared" si="22"/>
        <v/>
      </c>
      <c r="I269" s="13" t="str">
        <f t="shared" si="23"/>
        <v/>
      </c>
      <c r="J269" s="13" t="str">
        <f t="shared" si="24"/>
        <v/>
      </c>
    </row>
    <row r="270" spans="1:10">
      <c r="A270" s="15">
        <f>'JOIN(many-to-many)'!AA270</f>
        <v>67</v>
      </c>
      <c r="B270" s="15" t="str">
        <f>'JOIN(many-to-many)'!AB270</f>
        <v>Claude</v>
      </c>
      <c r="C270" s="15" t="str">
        <f>'JOIN(many-to-many)'!AC270</f>
        <v>Hill</v>
      </c>
      <c r="D270" s="15">
        <f>'JOIN(many-to-many)'!AD270</f>
        <v>2200</v>
      </c>
      <c r="E270">
        <f>COUNTIFS($A$1:$A270,$A270,$C$1:$C270,$C270)</f>
        <v>1</v>
      </c>
      <c r="F270" s="13">
        <f t="shared" si="20"/>
        <v>67</v>
      </c>
      <c r="G270" s="13" t="str">
        <f t="shared" si="21"/>
        <v>Hill</v>
      </c>
      <c r="H270" s="13">
        <f t="shared" si="22"/>
        <v>1600</v>
      </c>
      <c r="I270" s="13">
        <f t="shared" si="23"/>
        <v>7</v>
      </c>
      <c r="J270" s="13">
        <f t="shared" si="24"/>
        <v>11200</v>
      </c>
    </row>
    <row r="271" spans="1:10">
      <c r="A271" s="15">
        <f>'JOIN(many-to-many)'!AA271</f>
        <v>67</v>
      </c>
      <c r="B271" s="15" t="str">
        <f>'JOIN(many-to-many)'!AB271</f>
        <v>Jessie</v>
      </c>
      <c r="C271" s="15" t="str">
        <f>'JOIN(many-to-many)'!AC271</f>
        <v>Hill</v>
      </c>
      <c r="D271" s="15">
        <f>'JOIN(many-to-many)'!AD271</f>
        <v>2810</v>
      </c>
      <c r="E271">
        <f>COUNTIFS($A$1:$A271,$A271,$C$1:$C271,$C271)</f>
        <v>2</v>
      </c>
      <c r="F271" s="13" t="str">
        <f t="shared" si="20"/>
        <v/>
      </c>
      <c r="G271" s="13" t="str">
        <f t="shared" si="21"/>
        <v/>
      </c>
      <c r="H271" s="13" t="str">
        <f t="shared" si="22"/>
        <v/>
      </c>
      <c r="I271" s="13" t="str">
        <f t="shared" si="23"/>
        <v/>
      </c>
      <c r="J271" s="13" t="str">
        <f t="shared" si="24"/>
        <v/>
      </c>
    </row>
    <row r="272" spans="1:10">
      <c r="A272" s="15">
        <f>'JOIN(many-to-many)'!AA272</f>
        <v>67</v>
      </c>
      <c r="B272" s="15" t="str">
        <f>'JOIN(many-to-many)'!AB272</f>
        <v>Daniel</v>
      </c>
      <c r="C272" s="15" t="str">
        <f>'JOIN(many-to-many)'!AC272</f>
        <v>Hill</v>
      </c>
      <c r="D272" s="15">
        <f>'JOIN(many-to-many)'!AD272</f>
        <v>2200</v>
      </c>
      <c r="E272">
        <f>COUNTIFS($A$1:$A272,$A272,$C$1:$C272,$C272)</f>
        <v>3</v>
      </c>
      <c r="F272" s="13" t="str">
        <f t="shared" si="20"/>
        <v/>
      </c>
      <c r="G272" s="13" t="str">
        <f t="shared" si="21"/>
        <v/>
      </c>
      <c r="H272" s="13" t="str">
        <f t="shared" si="22"/>
        <v/>
      </c>
      <c r="I272" s="13" t="str">
        <f t="shared" si="23"/>
        <v/>
      </c>
      <c r="J272" s="13" t="str">
        <f t="shared" si="24"/>
        <v/>
      </c>
    </row>
    <row r="273" spans="1:10">
      <c r="A273" s="15">
        <f>'JOIN(many-to-many)'!AA273</f>
        <v>67</v>
      </c>
      <c r="B273" s="15" t="str">
        <f>'JOIN(many-to-many)'!AB273</f>
        <v>Eleanor</v>
      </c>
      <c r="C273" s="15" t="str">
        <f>'JOIN(many-to-many)'!AC273</f>
        <v>Hill</v>
      </c>
      <c r="D273" s="15">
        <f>'JOIN(many-to-many)'!AD273</f>
        <v>90</v>
      </c>
      <c r="E273">
        <f>COUNTIFS($A$1:$A273,$A273,$C$1:$C273,$C273)</f>
        <v>4</v>
      </c>
      <c r="F273" s="13" t="str">
        <f t="shared" si="20"/>
        <v/>
      </c>
      <c r="G273" s="13" t="str">
        <f t="shared" si="21"/>
        <v/>
      </c>
      <c r="H273" s="13" t="str">
        <f t="shared" si="22"/>
        <v/>
      </c>
      <c r="I273" s="13" t="str">
        <f t="shared" si="23"/>
        <v/>
      </c>
      <c r="J273" s="13" t="str">
        <f t="shared" si="24"/>
        <v/>
      </c>
    </row>
    <row r="274" spans="1:10">
      <c r="A274" s="15">
        <f>'JOIN(many-to-many)'!AA274</f>
        <v>67</v>
      </c>
      <c r="B274" s="15" t="str">
        <f>'JOIN(many-to-many)'!AB274</f>
        <v>Vicki</v>
      </c>
      <c r="C274" s="15" t="str">
        <f>'JOIN(many-to-many)'!AC274</f>
        <v>Hill</v>
      </c>
      <c r="D274" s="15">
        <f>'JOIN(many-to-many)'!AD274</f>
        <v>380</v>
      </c>
      <c r="E274">
        <f>COUNTIFS($A$1:$A274,$A274,$C$1:$C274,$C274)</f>
        <v>5</v>
      </c>
      <c r="F274" s="13" t="str">
        <f t="shared" si="20"/>
        <v/>
      </c>
      <c r="G274" s="13" t="str">
        <f t="shared" si="21"/>
        <v/>
      </c>
      <c r="H274" s="13" t="str">
        <f t="shared" si="22"/>
        <v/>
      </c>
      <c r="I274" s="13" t="str">
        <f t="shared" si="23"/>
        <v/>
      </c>
      <c r="J274" s="13" t="str">
        <f t="shared" si="24"/>
        <v/>
      </c>
    </row>
    <row r="275" spans="1:10">
      <c r="A275" s="15">
        <f>'JOIN(many-to-many)'!AA275</f>
        <v>67</v>
      </c>
      <c r="B275" s="15" t="str">
        <f>'JOIN(many-to-many)'!AB275</f>
        <v>Raul</v>
      </c>
      <c r="C275" s="15" t="str">
        <f>'JOIN(many-to-many)'!AC275</f>
        <v>Hill</v>
      </c>
      <c r="D275" s="15">
        <f>'JOIN(many-to-many)'!AD275</f>
        <v>2110</v>
      </c>
      <c r="E275">
        <f>COUNTIFS($A$1:$A275,$A275,$C$1:$C275,$C275)</f>
        <v>6</v>
      </c>
      <c r="F275" s="13" t="str">
        <f t="shared" si="20"/>
        <v/>
      </c>
      <c r="G275" s="13" t="str">
        <f t="shared" si="21"/>
        <v/>
      </c>
      <c r="H275" s="13" t="str">
        <f t="shared" si="22"/>
        <v/>
      </c>
      <c r="I275" s="13" t="str">
        <f t="shared" si="23"/>
        <v/>
      </c>
      <c r="J275" s="13" t="str">
        <f t="shared" si="24"/>
        <v/>
      </c>
    </row>
    <row r="276" spans="1:10">
      <c r="A276" s="15">
        <f>'JOIN(many-to-many)'!AA276</f>
        <v>67</v>
      </c>
      <c r="B276" s="15" t="str">
        <f>'JOIN(many-to-many)'!AB276</f>
        <v>Paula</v>
      </c>
      <c r="C276" s="15" t="str">
        <f>'JOIN(many-to-many)'!AC276</f>
        <v>Hill</v>
      </c>
      <c r="D276" s="15">
        <f>'JOIN(many-to-many)'!AD276</f>
        <v>1410</v>
      </c>
      <c r="E276">
        <f>COUNTIFS($A$1:$A276,$A276,$C$1:$C276,$C276)</f>
        <v>7</v>
      </c>
      <c r="F276" s="13" t="str">
        <f t="shared" si="20"/>
        <v/>
      </c>
      <c r="G276" s="13" t="str">
        <f t="shared" si="21"/>
        <v/>
      </c>
      <c r="H276" s="13" t="str">
        <f t="shared" si="22"/>
        <v/>
      </c>
      <c r="I276" s="13" t="str">
        <f t="shared" si="23"/>
        <v/>
      </c>
      <c r="J276" s="13" t="str">
        <f t="shared" si="24"/>
        <v/>
      </c>
    </row>
    <row r="277" spans="1:10">
      <c r="A277" s="15">
        <f>'JOIN(many-to-many)'!AA277</f>
        <v>68</v>
      </c>
      <c r="B277" s="15" t="str">
        <f>'JOIN(many-to-many)'!AB277</f>
        <v>Randy</v>
      </c>
      <c r="C277" s="15" t="str">
        <f>'JOIN(many-to-many)'!AC277</f>
        <v>Barnes</v>
      </c>
      <c r="D277" s="15">
        <f>'JOIN(many-to-many)'!AD277</f>
        <v>390</v>
      </c>
      <c r="E277">
        <f>COUNTIFS($A$1:$A277,$A277,$C$1:$C277,$C277)</f>
        <v>1</v>
      </c>
      <c r="F277" s="13">
        <f t="shared" si="20"/>
        <v>68</v>
      </c>
      <c r="G277" s="13" t="str">
        <f t="shared" si="21"/>
        <v>Barnes</v>
      </c>
      <c r="H277" s="13">
        <f t="shared" si="22"/>
        <v>672</v>
      </c>
      <c r="I277" s="13">
        <f t="shared" si="23"/>
        <v>5</v>
      </c>
      <c r="J277" s="13">
        <f t="shared" si="24"/>
        <v>3360</v>
      </c>
    </row>
    <row r="278" spans="1:10">
      <c r="A278" s="15">
        <f>'JOIN(many-to-many)'!AA278</f>
        <v>68</v>
      </c>
      <c r="B278" s="15" t="str">
        <f>'JOIN(many-to-many)'!AB278</f>
        <v>Victoria</v>
      </c>
      <c r="C278" s="15" t="str">
        <f>'JOIN(many-to-many)'!AC278</f>
        <v>Barnes</v>
      </c>
      <c r="D278" s="15">
        <f>'JOIN(many-to-many)'!AD278</f>
        <v>330</v>
      </c>
      <c r="E278">
        <f>COUNTIFS($A$1:$A278,$A278,$C$1:$C278,$C278)</f>
        <v>2</v>
      </c>
      <c r="F278" s="13" t="str">
        <f t="shared" si="20"/>
        <v/>
      </c>
      <c r="G278" s="13" t="str">
        <f t="shared" si="21"/>
        <v/>
      </c>
      <c r="H278" s="13" t="str">
        <f t="shared" si="22"/>
        <v/>
      </c>
      <c r="I278" s="13" t="str">
        <f t="shared" si="23"/>
        <v/>
      </c>
      <c r="J278" s="13" t="str">
        <f t="shared" si="24"/>
        <v/>
      </c>
    </row>
    <row r="279" spans="1:10">
      <c r="A279" s="15">
        <f>'JOIN(many-to-many)'!AA279</f>
        <v>68</v>
      </c>
      <c r="B279" s="15" t="str">
        <f>'JOIN(many-to-many)'!AB279</f>
        <v>Karen</v>
      </c>
      <c r="C279" s="15" t="str">
        <f>'JOIN(many-to-many)'!AC279</f>
        <v>Barnes</v>
      </c>
      <c r="D279" s="15">
        <f>'JOIN(many-to-many)'!AD279</f>
        <v>1810</v>
      </c>
      <c r="E279">
        <f>COUNTIFS($A$1:$A279,$A279,$C$1:$C279,$C279)</f>
        <v>3</v>
      </c>
      <c r="F279" s="13" t="str">
        <f t="shared" si="20"/>
        <v/>
      </c>
      <c r="G279" s="13" t="str">
        <f t="shared" si="21"/>
        <v/>
      </c>
      <c r="H279" s="13" t="str">
        <f t="shared" si="22"/>
        <v/>
      </c>
      <c r="I279" s="13" t="str">
        <f t="shared" si="23"/>
        <v/>
      </c>
      <c r="J279" s="13" t="str">
        <f t="shared" si="24"/>
        <v/>
      </c>
    </row>
    <row r="280" spans="1:10">
      <c r="A280" s="15">
        <f>'JOIN(many-to-many)'!AA280</f>
        <v>68</v>
      </c>
      <c r="B280" s="15" t="str">
        <f>'JOIN(many-to-many)'!AB280</f>
        <v>Ruby</v>
      </c>
      <c r="C280" s="15" t="str">
        <f>'JOIN(many-to-many)'!AC280</f>
        <v>Barnes</v>
      </c>
      <c r="D280" s="15">
        <f>'JOIN(many-to-many)'!AD280</f>
        <v>190</v>
      </c>
      <c r="E280">
        <f>COUNTIFS($A$1:$A280,$A280,$C$1:$C280,$C280)</f>
        <v>4</v>
      </c>
      <c r="F280" s="13" t="str">
        <f t="shared" si="20"/>
        <v/>
      </c>
      <c r="G280" s="13" t="str">
        <f t="shared" si="21"/>
        <v/>
      </c>
      <c r="H280" s="13" t="str">
        <f t="shared" si="22"/>
        <v/>
      </c>
      <c r="I280" s="13" t="str">
        <f t="shared" si="23"/>
        <v/>
      </c>
      <c r="J280" s="13" t="str">
        <f t="shared" si="24"/>
        <v/>
      </c>
    </row>
    <row r="281" spans="1:10">
      <c r="A281" s="15">
        <f>'JOIN(many-to-many)'!AA281</f>
        <v>68</v>
      </c>
      <c r="B281" s="15" t="str">
        <f>'JOIN(many-to-many)'!AB281</f>
        <v>Randall</v>
      </c>
      <c r="C281" s="15" t="str">
        <f>'JOIN(many-to-many)'!AC281</f>
        <v>Barnes</v>
      </c>
      <c r="D281" s="15">
        <f>'JOIN(many-to-many)'!AD281</f>
        <v>640</v>
      </c>
      <c r="E281">
        <f>COUNTIFS($A$1:$A281,$A281,$C$1:$C281,$C281)</f>
        <v>5</v>
      </c>
      <c r="F281" s="13" t="str">
        <f t="shared" si="20"/>
        <v/>
      </c>
      <c r="G281" s="13" t="str">
        <f t="shared" si="21"/>
        <v/>
      </c>
      <c r="H281" s="13" t="str">
        <f t="shared" si="22"/>
        <v/>
      </c>
      <c r="I281" s="13" t="str">
        <f t="shared" si="23"/>
        <v/>
      </c>
      <c r="J281" s="13" t="str">
        <f t="shared" si="24"/>
        <v/>
      </c>
    </row>
    <row r="282" spans="1:10">
      <c r="A282" s="15">
        <f>'JOIN(many-to-many)'!AA282</f>
        <v>69</v>
      </c>
      <c r="B282" s="15" t="str">
        <f>'JOIN(many-to-many)'!AB282</f>
        <v>Don</v>
      </c>
      <c r="C282" s="15" t="str">
        <f>'JOIN(many-to-many)'!AC282</f>
        <v>Rogers</v>
      </c>
      <c r="D282" s="15">
        <f>'JOIN(many-to-many)'!AD282</f>
        <v>1520</v>
      </c>
      <c r="E282">
        <f>COUNTIFS($A$1:$A282,$A282,$C$1:$C282,$C282)</f>
        <v>1</v>
      </c>
      <c r="F282" s="13">
        <f t="shared" si="20"/>
        <v>69</v>
      </c>
      <c r="G282" s="13" t="str">
        <f t="shared" si="21"/>
        <v>Rogers</v>
      </c>
      <c r="H282" s="13">
        <f t="shared" si="22"/>
        <v>1620</v>
      </c>
      <c r="I282" s="13">
        <f t="shared" si="23"/>
        <v>2</v>
      </c>
      <c r="J282" s="13">
        <f t="shared" si="24"/>
        <v>3240</v>
      </c>
    </row>
    <row r="283" spans="1:10">
      <c r="A283" s="15">
        <f>'JOIN(many-to-many)'!AA283</f>
        <v>69</v>
      </c>
      <c r="B283" s="15" t="str">
        <f>'JOIN(many-to-many)'!AB283</f>
        <v>Marcia</v>
      </c>
      <c r="C283" s="15" t="str">
        <f>'JOIN(many-to-many)'!AC283</f>
        <v>Rogers</v>
      </c>
      <c r="D283" s="15">
        <f>'JOIN(many-to-many)'!AD283</f>
        <v>1720</v>
      </c>
      <c r="E283">
        <f>COUNTIFS($A$1:$A283,$A283,$C$1:$C283,$C283)</f>
        <v>2</v>
      </c>
      <c r="F283" s="13" t="str">
        <f t="shared" si="20"/>
        <v/>
      </c>
      <c r="G283" s="13" t="str">
        <f t="shared" si="21"/>
        <v/>
      </c>
      <c r="H283" s="13" t="str">
        <f t="shared" si="22"/>
        <v/>
      </c>
      <c r="I283" s="13" t="str">
        <f t="shared" si="23"/>
        <v/>
      </c>
      <c r="J283" s="13" t="str">
        <f t="shared" si="24"/>
        <v/>
      </c>
    </row>
    <row r="284" spans="1:10">
      <c r="A284" s="15">
        <f>'JOIN(many-to-many)'!AA284</f>
        <v>70</v>
      </c>
      <c r="B284" s="15" t="str">
        <f>'JOIN(many-to-many)'!AB284</f>
        <v>Michelle</v>
      </c>
      <c r="C284" s="15" t="str">
        <f>'JOIN(many-to-many)'!AC284</f>
        <v>Hall</v>
      </c>
      <c r="D284" s="15">
        <f>'JOIN(many-to-many)'!AD284</f>
        <v>140</v>
      </c>
      <c r="E284">
        <f>COUNTIFS($A$1:$A284,$A284,$C$1:$C284,$C284)</f>
        <v>1</v>
      </c>
      <c r="F284" s="13">
        <f t="shared" si="20"/>
        <v>70</v>
      </c>
      <c r="G284" s="13" t="str">
        <f t="shared" si="21"/>
        <v>Hall</v>
      </c>
      <c r="H284" s="13">
        <f t="shared" si="22"/>
        <v>1295</v>
      </c>
      <c r="I284" s="13">
        <f t="shared" si="23"/>
        <v>2</v>
      </c>
      <c r="J284" s="13">
        <f t="shared" si="24"/>
        <v>2590</v>
      </c>
    </row>
    <row r="285" spans="1:10">
      <c r="A285" s="15">
        <f>'JOIN(many-to-many)'!AA285</f>
        <v>70</v>
      </c>
      <c r="B285" s="15" t="str">
        <f>'JOIN(many-to-many)'!AB285</f>
        <v>Micheal</v>
      </c>
      <c r="C285" s="15" t="str">
        <f>'JOIN(many-to-many)'!AC285</f>
        <v>Hall</v>
      </c>
      <c r="D285" s="15">
        <f>'JOIN(many-to-many)'!AD285</f>
        <v>2450</v>
      </c>
      <c r="E285">
        <f>COUNTIFS($A$1:$A285,$A285,$C$1:$C285,$C285)</f>
        <v>2</v>
      </c>
      <c r="F285" s="13" t="str">
        <f t="shared" si="20"/>
        <v/>
      </c>
      <c r="G285" s="13" t="str">
        <f t="shared" si="21"/>
        <v/>
      </c>
      <c r="H285" s="13" t="str">
        <f t="shared" si="22"/>
        <v/>
      </c>
      <c r="I285" s="13" t="str">
        <f t="shared" si="23"/>
        <v/>
      </c>
      <c r="J285" s="13" t="str">
        <f t="shared" si="24"/>
        <v/>
      </c>
    </row>
    <row r="286" spans="1:10">
      <c r="A286" s="15">
        <f>'JOIN(many-to-many)'!AA286</f>
        <v>71</v>
      </c>
      <c r="B286" s="15" t="str">
        <f>'JOIN(many-to-many)'!AB286</f>
        <v>Shane</v>
      </c>
      <c r="C286" s="15" t="str">
        <f>'JOIN(many-to-many)'!AC286</f>
        <v>Foster</v>
      </c>
      <c r="D286" s="15">
        <f>'JOIN(many-to-many)'!AD286</f>
        <v>150</v>
      </c>
      <c r="E286">
        <f>COUNTIFS($A$1:$A286,$A286,$C$1:$C286,$C286)</f>
        <v>1</v>
      </c>
      <c r="F286" s="13">
        <f t="shared" si="20"/>
        <v>71</v>
      </c>
      <c r="G286" s="13" t="str">
        <f t="shared" si="21"/>
        <v>Foster</v>
      </c>
      <c r="H286" s="13">
        <f t="shared" si="22"/>
        <v>1648.3333333333333</v>
      </c>
      <c r="I286" s="13">
        <f t="shared" si="23"/>
        <v>6</v>
      </c>
      <c r="J286" s="13">
        <f t="shared" si="24"/>
        <v>9890</v>
      </c>
    </row>
    <row r="287" spans="1:10">
      <c r="A287" s="15">
        <f>'JOIN(many-to-many)'!AA287</f>
        <v>71</v>
      </c>
      <c r="B287" s="15" t="str">
        <f>'JOIN(many-to-many)'!AB287</f>
        <v>Darryl</v>
      </c>
      <c r="C287" s="15" t="str">
        <f>'JOIN(many-to-many)'!AC287</f>
        <v>Foster</v>
      </c>
      <c r="D287" s="15">
        <f>'JOIN(many-to-many)'!AD287</f>
        <v>2820</v>
      </c>
      <c r="E287">
        <f>COUNTIFS($A$1:$A287,$A287,$C$1:$C287,$C287)</f>
        <v>2</v>
      </c>
      <c r="F287" s="13" t="str">
        <f t="shared" si="20"/>
        <v/>
      </c>
      <c r="G287" s="13" t="str">
        <f t="shared" si="21"/>
        <v/>
      </c>
      <c r="H287" s="13" t="str">
        <f t="shared" si="22"/>
        <v/>
      </c>
      <c r="I287" s="13" t="str">
        <f t="shared" si="23"/>
        <v/>
      </c>
      <c r="J287" s="13" t="str">
        <f t="shared" si="24"/>
        <v/>
      </c>
    </row>
    <row r="288" spans="1:10">
      <c r="A288" s="15">
        <f>'JOIN(many-to-many)'!AA288</f>
        <v>71</v>
      </c>
      <c r="B288" s="15" t="str">
        <f>'JOIN(many-to-many)'!AB288</f>
        <v>Lillie</v>
      </c>
      <c r="C288" s="15" t="str">
        <f>'JOIN(many-to-many)'!AC288</f>
        <v>Foster</v>
      </c>
      <c r="D288" s="15">
        <f>'JOIN(many-to-many)'!AD288</f>
        <v>2550</v>
      </c>
      <c r="E288">
        <f>COUNTIFS($A$1:$A288,$A288,$C$1:$C288,$C288)</f>
        <v>3</v>
      </c>
      <c r="F288" s="13" t="str">
        <f t="shared" si="20"/>
        <v/>
      </c>
      <c r="G288" s="13" t="str">
        <f t="shared" si="21"/>
        <v/>
      </c>
      <c r="H288" s="13" t="str">
        <f t="shared" si="22"/>
        <v/>
      </c>
      <c r="I288" s="13" t="str">
        <f t="shared" si="23"/>
        <v/>
      </c>
      <c r="J288" s="13" t="str">
        <f t="shared" si="24"/>
        <v/>
      </c>
    </row>
    <row r="289" spans="1:10">
      <c r="A289" s="15">
        <f>'JOIN(many-to-many)'!AA289</f>
        <v>71</v>
      </c>
      <c r="B289" s="15" t="str">
        <f>'JOIN(many-to-many)'!AB289</f>
        <v>Kristin</v>
      </c>
      <c r="C289" s="15" t="str">
        <f>'JOIN(many-to-many)'!AC289</f>
        <v>Foster</v>
      </c>
      <c r="D289" s="15">
        <f>'JOIN(many-to-many)'!AD289</f>
        <v>1080</v>
      </c>
      <c r="E289">
        <f>COUNTIFS($A$1:$A289,$A289,$C$1:$C289,$C289)</f>
        <v>4</v>
      </c>
      <c r="F289" s="13" t="str">
        <f t="shared" si="20"/>
        <v/>
      </c>
      <c r="G289" s="13" t="str">
        <f t="shared" si="21"/>
        <v/>
      </c>
      <c r="H289" s="13" t="str">
        <f t="shared" si="22"/>
        <v/>
      </c>
      <c r="I289" s="13" t="str">
        <f t="shared" si="23"/>
        <v/>
      </c>
      <c r="J289" s="13" t="str">
        <f t="shared" si="24"/>
        <v/>
      </c>
    </row>
    <row r="290" spans="1:10">
      <c r="A290" s="15">
        <f>'JOIN(many-to-many)'!AA290</f>
        <v>71</v>
      </c>
      <c r="B290" s="15" t="str">
        <f>'JOIN(many-to-many)'!AB290</f>
        <v>Yvonne</v>
      </c>
      <c r="C290" s="15" t="str">
        <f>'JOIN(many-to-many)'!AC290</f>
        <v>Foster</v>
      </c>
      <c r="D290" s="15">
        <f>'JOIN(many-to-many)'!AD290</f>
        <v>2430</v>
      </c>
      <c r="E290">
        <f>COUNTIFS($A$1:$A290,$A290,$C$1:$C290,$C290)</f>
        <v>5</v>
      </c>
      <c r="F290" s="13" t="str">
        <f t="shared" si="20"/>
        <v/>
      </c>
      <c r="G290" s="13" t="str">
        <f t="shared" si="21"/>
        <v/>
      </c>
      <c r="H290" s="13" t="str">
        <f t="shared" si="22"/>
        <v/>
      </c>
      <c r="I290" s="13" t="str">
        <f t="shared" si="23"/>
        <v/>
      </c>
      <c r="J290" s="13" t="str">
        <f t="shared" si="24"/>
        <v/>
      </c>
    </row>
    <row r="291" spans="1:10">
      <c r="A291" s="15">
        <f>'JOIN(many-to-many)'!AA291</f>
        <v>71</v>
      </c>
      <c r="B291" s="15" t="str">
        <f>'JOIN(many-to-many)'!AB291</f>
        <v>Janice</v>
      </c>
      <c r="C291" s="15" t="str">
        <f>'JOIN(many-to-many)'!AC291</f>
        <v>Foster</v>
      </c>
      <c r="D291" s="15">
        <f>'JOIN(many-to-many)'!AD291</f>
        <v>860</v>
      </c>
      <c r="E291">
        <f>COUNTIFS($A$1:$A291,$A291,$C$1:$C291,$C291)</f>
        <v>6</v>
      </c>
      <c r="F291" s="13" t="str">
        <f t="shared" si="20"/>
        <v/>
      </c>
      <c r="G291" s="13" t="str">
        <f t="shared" si="21"/>
        <v/>
      </c>
      <c r="H291" s="13" t="str">
        <f t="shared" si="22"/>
        <v/>
      </c>
      <c r="I291" s="13" t="str">
        <f t="shared" si="23"/>
        <v/>
      </c>
      <c r="J291" s="13" t="str">
        <f t="shared" si="24"/>
        <v/>
      </c>
    </row>
    <row r="292" spans="1:10">
      <c r="A292" s="15">
        <f>'JOIN(many-to-many)'!AA292</f>
        <v>72</v>
      </c>
      <c r="B292" s="15" t="str">
        <f>'JOIN(many-to-many)'!AB292</f>
        <v>Brad</v>
      </c>
      <c r="C292" s="15" t="str">
        <f>'JOIN(many-to-many)'!AC292</f>
        <v>Jones</v>
      </c>
      <c r="D292" s="15">
        <f>'JOIN(many-to-many)'!AD292</f>
        <v>1670</v>
      </c>
      <c r="E292">
        <f>COUNTIFS($A$1:$A292,$A292,$C$1:$C292,$C292)</f>
        <v>1</v>
      </c>
      <c r="F292" s="13">
        <f t="shared" si="20"/>
        <v>72</v>
      </c>
      <c r="G292" s="13" t="str">
        <f t="shared" si="21"/>
        <v>Jones</v>
      </c>
      <c r="H292" s="13">
        <f t="shared" si="22"/>
        <v>896.66666666666663</v>
      </c>
      <c r="I292" s="13">
        <f t="shared" si="23"/>
        <v>3</v>
      </c>
      <c r="J292" s="13">
        <f t="shared" si="24"/>
        <v>2690</v>
      </c>
    </row>
    <row r="293" spans="1:10">
      <c r="A293" s="15">
        <f>'JOIN(many-to-many)'!AA293</f>
        <v>72</v>
      </c>
      <c r="B293" s="15" t="str">
        <f>'JOIN(many-to-many)'!AB293</f>
        <v>Catherine</v>
      </c>
      <c r="C293" s="15" t="str">
        <f>'JOIN(many-to-many)'!AC293</f>
        <v>Jones</v>
      </c>
      <c r="D293" s="15">
        <f>'JOIN(many-to-many)'!AD293</f>
        <v>740</v>
      </c>
      <c r="E293">
        <f>COUNTIFS($A$1:$A293,$A293,$C$1:$C293,$C293)</f>
        <v>2</v>
      </c>
      <c r="F293" s="13" t="str">
        <f t="shared" si="20"/>
        <v/>
      </c>
      <c r="G293" s="13" t="str">
        <f t="shared" si="21"/>
        <v/>
      </c>
      <c r="H293" s="13" t="str">
        <f t="shared" si="22"/>
        <v/>
      </c>
      <c r="I293" s="13" t="str">
        <f t="shared" si="23"/>
        <v/>
      </c>
      <c r="J293" s="13" t="str">
        <f t="shared" si="24"/>
        <v/>
      </c>
    </row>
    <row r="294" spans="1:10">
      <c r="A294" s="15">
        <f>'JOIN(many-to-many)'!AA294</f>
        <v>72</v>
      </c>
      <c r="B294" s="15" t="str">
        <f>'JOIN(many-to-many)'!AB294</f>
        <v>Vera</v>
      </c>
      <c r="C294" s="15" t="str">
        <f>'JOIN(many-to-many)'!AC294</f>
        <v>Jones</v>
      </c>
      <c r="D294" s="15">
        <f>'JOIN(many-to-many)'!AD294</f>
        <v>280</v>
      </c>
      <c r="E294">
        <f>COUNTIFS($A$1:$A294,$A294,$C$1:$C294,$C294)</f>
        <v>3</v>
      </c>
      <c r="F294" s="13" t="str">
        <f t="shared" si="20"/>
        <v/>
      </c>
      <c r="G294" s="13" t="str">
        <f t="shared" si="21"/>
        <v/>
      </c>
      <c r="H294" s="13" t="str">
        <f t="shared" si="22"/>
        <v/>
      </c>
      <c r="I294" s="13" t="str">
        <f t="shared" si="23"/>
        <v/>
      </c>
      <c r="J294" s="13" t="str">
        <f t="shared" si="24"/>
        <v/>
      </c>
    </row>
    <row r="295" spans="1:10">
      <c r="A295" s="15">
        <f>'JOIN(many-to-many)'!AA295</f>
        <v>73</v>
      </c>
      <c r="B295" s="15" t="str">
        <f>'JOIN(many-to-many)'!AB295</f>
        <v>Cindy</v>
      </c>
      <c r="C295" s="15" t="str">
        <f>'JOIN(many-to-many)'!AC295</f>
        <v>Brown</v>
      </c>
      <c r="D295" s="15">
        <f>'JOIN(many-to-many)'!AD295</f>
        <v>760</v>
      </c>
      <c r="E295">
        <f>COUNTIFS($A$1:$A295,$A295,$C$1:$C295,$C295)</f>
        <v>1</v>
      </c>
      <c r="F295" s="13">
        <f t="shared" si="20"/>
        <v>73</v>
      </c>
      <c r="G295" s="13" t="str">
        <f t="shared" si="21"/>
        <v>Brown</v>
      </c>
      <c r="H295" s="13">
        <f t="shared" si="22"/>
        <v>1590</v>
      </c>
      <c r="I295" s="13">
        <f t="shared" si="23"/>
        <v>3</v>
      </c>
      <c r="J295" s="13">
        <f t="shared" si="24"/>
        <v>4770</v>
      </c>
    </row>
    <row r="296" spans="1:10">
      <c r="A296" s="15">
        <f>'JOIN(many-to-many)'!AA296</f>
        <v>73</v>
      </c>
      <c r="B296" s="15" t="str">
        <f>'JOIN(many-to-many)'!AB296</f>
        <v>Eugene</v>
      </c>
      <c r="C296" s="15" t="str">
        <f>'JOIN(many-to-many)'!AC296</f>
        <v>Brown</v>
      </c>
      <c r="D296" s="15">
        <f>'JOIN(many-to-many)'!AD296</f>
        <v>1260</v>
      </c>
      <c r="E296">
        <f>COUNTIFS($A$1:$A296,$A296,$C$1:$C296,$C296)</f>
        <v>2</v>
      </c>
      <c r="F296" s="13" t="str">
        <f t="shared" si="20"/>
        <v/>
      </c>
      <c r="G296" s="13" t="str">
        <f t="shared" si="21"/>
        <v/>
      </c>
      <c r="H296" s="13" t="str">
        <f t="shared" si="22"/>
        <v/>
      </c>
      <c r="I296" s="13" t="str">
        <f t="shared" si="23"/>
        <v/>
      </c>
      <c r="J296" s="13" t="str">
        <f t="shared" si="24"/>
        <v/>
      </c>
    </row>
    <row r="297" spans="1:10">
      <c r="A297" s="15">
        <f>'JOIN(many-to-many)'!AA297</f>
        <v>73</v>
      </c>
      <c r="B297" s="15" t="str">
        <f>'JOIN(many-to-many)'!AB297</f>
        <v>Edgar</v>
      </c>
      <c r="C297" s="15" t="str">
        <f>'JOIN(many-to-many)'!AC297</f>
        <v>Brown</v>
      </c>
      <c r="D297" s="15">
        <f>'JOIN(many-to-many)'!AD297</f>
        <v>2750</v>
      </c>
      <c r="E297">
        <f>COUNTIFS($A$1:$A297,$A297,$C$1:$C297,$C297)</f>
        <v>3</v>
      </c>
      <c r="F297" s="13" t="str">
        <f t="shared" si="20"/>
        <v/>
      </c>
      <c r="G297" s="13" t="str">
        <f t="shared" si="21"/>
        <v/>
      </c>
      <c r="H297" s="13" t="str">
        <f t="shared" si="22"/>
        <v/>
      </c>
      <c r="I297" s="13" t="str">
        <f t="shared" si="23"/>
        <v/>
      </c>
      <c r="J297" s="13" t="str">
        <f t="shared" si="24"/>
        <v/>
      </c>
    </row>
    <row r="298" spans="1:10">
      <c r="A298" s="15">
        <f>'JOIN(many-to-many)'!AA298</f>
        <v>74</v>
      </c>
      <c r="B298" s="15" t="str">
        <f>'JOIN(many-to-many)'!AB298</f>
        <v>Oscar</v>
      </c>
      <c r="C298" s="15" t="str">
        <f>'JOIN(many-to-many)'!AC298</f>
        <v>Jenkins</v>
      </c>
      <c r="D298" s="15">
        <f>'JOIN(many-to-many)'!AD298</f>
        <v>20</v>
      </c>
      <c r="E298">
        <f>COUNTIFS($A$1:$A298,$A298,$C$1:$C298,$C298)</f>
        <v>1</v>
      </c>
      <c r="F298" s="13">
        <f t="shared" si="20"/>
        <v>74</v>
      </c>
      <c r="G298" s="13" t="str">
        <f t="shared" si="21"/>
        <v>Jenkins</v>
      </c>
      <c r="H298" s="13">
        <f t="shared" si="22"/>
        <v>1090</v>
      </c>
      <c r="I298" s="13">
        <f t="shared" si="23"/>
        <v>3</v>
      </c>
      <c r="J298" s="13">
        <f t="shared" si="24"/>
        <v>3270</v>
      </c>
    </row>
    <row r="299" spans="1:10">
      <c r="A299" s="15">
        <f>'JOIN(many-to-many)'!AA299</f>
        <v>74</v>
      </c>
      <c r="B299" s="15" t="str">
        <f>'JOIN(many-to-many)'!AB299</f>
        <v>Reginald</v>
      </c>
      <c r="C299" s="15" t="str">
        <f>'JOIN(many-to-many)'!AC299</f>
        <v>Jenkins</v>
      </c>
      <c r="D299" s="15">
        <f>'JOIN(many-to-many)'!AD299</f>
        <v>1920</v>
      </c>
      <c r="E299">
        <f>COUNTIFS($A$1:$A299,$A299,$C$1:$C299,$C299)</f>
        <v>2</v>
      </c>
      <c r="F299" s="13" t="str">
        <f t="shared" si="20"/>
        <v/>
      </c>
      <c r="G299" s="13" t="str">
        <f t="shared" si="21"/>
        <v/>
      </c>
      <c r="H299" s="13" t="str">
        <f t="shared" si="22"/>
        <v/>
      </c>
      <c r="I299" s="13" t="str">
        <f t="shared" si="23"/>
        <v/>
      </c>
      <c r="J299" s="13" t="str">
        <f t="shared" si="24"/>
        <v/>
      </c>
    </row>
    <row r="300" spans="1:10">
      <c r="A300" s="15">
        <f>'JOIN(many-to-many)'!AA300</f>
        <v>74</v>
      </c>
      <c r="B300" s="15" t="str">
        <f>'JOIN(many-to-many)'!AB300</f>
        <v>Thomas</v>
      </c>
      <c r="C300" s="15" t="str">
        <f>'JOIN(many-to-many)'!AC300</f>
        <v>Jenkins</v>
      </c>
      <c r="D300" s="15">
        <f>'JOIN(many-to-many)'!AD300</f>
        <v>1330</v>
      </c>
      <c r="E300">
        <f>COUNTIFS($A$1:$A300,$A300,$C$1:$C300,$C300)</f>
        <v>3</v>
      </c>
      <c r="F300" s="13" t="str">
        <f t="shared" si="20"/>
        <v/>
      </c>
      <c r="G300" s="13" t="str">
        <f t="shared" si="21"/>
        <v/>
      </c>
      <c r="H300" s="13" t="str">
        <f t="shared" si="22"/>
        <v/>
      </c>
      <c r="I300" s="13" t="str">
        <f t="shared" si="23"/>
        <v/>
      </c>
      <c r="J300" s="13" t="str">
        <f t="shared" si="24"/>
        <v/>
      </c>
    </row>
    <row r="301" spans="1:10">
      <c r="A301" s="15">
        <f>'JOIN(many-to-many)'!AA301</f>
        <v>75</v>
      </c>
      <c r="B301" s="15" t="str">
        <f>'JOIN(many-to-many)'!AB301</f>
        <v>Bryan</v>
      </c>
      <c r="C301" s="15" t="str">
        <f>'JOIN(many-to-many)'!AC301</f>
        <v>Taylor</v>
      </c>
      <c r="D301" s="15">
        <f>'JOIN(many-to-many)'!AD301</f>
        <v>1720</v>
      </c>
      <c r="E301">
        <f>COUNTIFS($A$1:$A301,$A301,$C$1:$C301,$C301)</f>
        <v>1</v>
      </c>
      <c r="F301" s="13">
        <f t="shared" si="20"/>
        <v>75</v>
      </c>
      <c r="G301" s="13" t="str">
        <f t="shared" si="21"/>
        <v>Taylor</v>
      </c>
      <c r="H301" s="13">
        <f t="shared" si="22"/>
        <v>1543.3333333333333</v>
      </c>
      <c r="I301" s="13">
        <f t="shared" si="23"/>
        <v>6</v>
      </c>
      <c r="J301" s="13">
        <f t="shared" si="24"/>
        <v>9260</v>
      </c>
    </row>
    <row r="302" spans="1:10">
      <c r="A302" s="15">
        <f>'JOIN(many-to-many)'!AA302</f>
        <v>75</v>
      </c>
      <c r="B302" s="15" t="str">
        <f>'JOIN(many-to-many)'!AB302</f>
        <v>Gary</v>
      </c>
      <c r="C302" s="15" t="str">
        <f>'JOIN(many-to-many)'!AC302</f>
        <v>Taylor</v>
      </c>
      <c r="D302" s="15">
        <f>'JOIN(many-to-many)'!AD302</f>
        <v>2790</v>
      </c>
      <c r="E302">
        <f>COUNTIFS($A$1:$A302,$A302,$C$1:$C302,$C302)</f>
        <v>2</v>
      </c>
      <c r="F302" s="13" t="str">
        <f t="shared" si="20"/>
        <v/>
      </c>
      <c r="G302" s="13" t="str">
        <f t="shared" si="21"/>
        <v/>
      </c>
      <c r="H302" s="13" t="str">
        <f t="shared" si="22"/>
        <v/>
      </c>
      <c r="I302" s="13" t="str">
        <f t="shared" si="23"/>
        <v/>
      </c>
      <c r="J302" s="13" t="str">
        <f t="shared" si="24"/>
        <v/>
      </c>
    </row>
    <row r="303" spans="1:10">
      <c r="A303" s="15">
        <f>'JOIN(many-to-many)'!AA303</f>
        <v>75</v>
      </c>
      <c r="B303" s="15" t="str">
        <f>'JOIN(many-to-many)'!AB303</f>
        <v>Gene</v>
      </c>
      <c r="C303" s="15" t="str">
        <f>'JOIN(many-to-many)'!AC303</f>
        <v>Taylor</v>
      </c>
      <c r="D303" s="15">
        <f>'JOIN(many-to-many)'!AD303</f>
        <v>330</v>
      </c>
      <c r="E303">
        <f>COUNTIFS($A$1:$A303,$A303,$C$1:$C303,$C303)</f>
        <v>3</v>
      </c>
      <c r="F303" s="13" t="str">
        <f t="shared" si="20"/>
        <v/>
      </c>
      <c r="G303" s="13" t="str">
        <f t="shared" si="21"/>
        <v/>
      </c>
      <c r="H303" s="13" t="str">
        <f t="shared" si="22"/>
        <v/>
      </c>
      <c r="I303" s="13" t="str">
        <f t="shared" si="23"/>
        <v/>
      </c>
      <c r="J303" s="13" t="str">
        <f t="shared" si="24"/>
        <v/>
      </c>
    </row>
    <row r="304" spans="1:10">
      <c r="A304" s="15">
        <f>'JOIN(many-to-many)'!AA304</f>
        <v>75</v>
      </c>
      <c r="B304" s="15" t="str">
        <f>'JOIN(many-to-many)'!AB304</f>
        <v>Doris</v>
      </c>
      <c r="C304" s="15" t="str">
        <f>'JOIN(many-to-many)'!AC304</f>
        <v>Taylor</v>
      </c>
      <c r="D304" s="15">
        <f>'JOIN(many-to-many)'!AD304</f>
        <v>2210</v>
      </c>
      <c r="E304">
        <f>COUNTIFS($A$1:$A304,$A304,$C$1:$C304,$C304)</f>
        <v>4</v>
      </c>
      <c r="F304" s="13" t="str">
        <f t="shared" si="20"/>
        <v/>
      </c>
      <c r="G304" s="13" t="str">
        <f t="shared" si="21"/>
        <v/>
      </c>
      <c r="H304" s="13" t="str">
        <f t="shared" si="22"/>
        <v/>
      </c>
      <c r="I304" s="13" t="str">
        <f t="shared" si="23"/>
        <v/>
      </c>
      <c r="J304" s="13" t="str">
        <f t="shared" si="24"/>
        <v/>
      </c>
    </row>
    <row r="305" spans="1:10">
      <c r="A305" s="15">
        <f>'JOIN(many-to-many)'!AA305</f>
        <v>75</v>
      </c>
      <c r="B305" s="15" t="str">
        <f>'JOIN(many-to-many)'!AB305</f>
        <v>Craig</v>
      </c>
      <c r="C305" s="15" t="str">
        <f>'JOIN(many-to-many)'!AC305</f>
        <v>Taylor</v>
      </c>
      <c r="D305" s="15">
        <f>'JOIN(many-to-many)'!AD305</f>
        <v>1270</v>
      </c>
      <c r="E305">
        <f>COUNTIFS($A$1:$A305,$A305,$C$1:$C305,$C305)</f>
        <v>5</v>
      </c>
      <c r="F305" s="13" t="str">
        <f t="shared" si="20"/>
        <v/>
      </c>
      <c r="G305" s="13" t="str">
        <f t="shared" si="21"/>
        <v/>
      </c>
      <c r="H305" s="13" t="str">
        <f t="shared" si="22"/>
        <v/>
      </c>
      <c r="I305" s="13" t="str">
        <f t="shared" si="23"/>
        <v/>
      </c>
      <c r="J305" s="13" t="str">
        <f t="shared" si="24"/>
        <v/>
      </c>
    </row>
    <row r="306" spans="1:10">
      <c r="A306" s="15">
        <f>'JOIN(many-to-many)'!AA306</f>
        <v>75</v>
      </c>
      <c r="B306" s="15" t="str">
        <f>'JOIN(many-to-many)'!AB306</f>
        <v>Stephanie</v>
      </c>
      <c r="C306" s="15" t="str">
        <f>'JOIN(many-to-many)'!AC306</f>
        <v>Taylor</v>
      </c>
      <c r="D306" s="15">
        <f>'JOIN(many-to-many)'!AD306</f>
        <v>940</v>
      </c>
      <c r="E306">
        <f>COUNTIFS($A$1:$A306,$A306,$C$1:$C306,$C306)</f>
        <v>6</v>
      </c>
      <c r="F306" s="13" t="str">
        <f t="shared" si="20"/>
        <v/>
      </c>
      <c r="G306" s="13" t="str">
        <f t="shared" si="21"/>
        <v/>
      </c>
      <c r="H306" s="13" t="str">
        <f t="shared" si="22"/>
        <v/>
      </c>
      <c r="I306" s="13" t="str">
        <f t="shared" si="23"/>
        <v/>
      </c>
      <c r="J306" s="13" t="str">
        <f t="shared" si="24"/>
        <v/>
      </c>
    </row>
    <row r="307" spans="1:10">
      <c r="A307" s="15">
        <f>'JOIN(many-to-many)'!AA307</f>
        <v>76</v>
      </c>
      <c r="B307" s="15" t="str">
        <f>'JOIN(many-to-many)'!AB307</f>
        <v>Lee</v>
      </c>
      <c r="C307" s="15" t="str">
        <f>'JOIN(many-to-many)'!AC307</f>
        <v>Cooper</v>
      </c>
      <c r="D307" s="15">
        <f>'JOIN(many-to-many)'!AD307</f>
        <v>1700</v>
      </c>
      <c r="E307">
        <f>COUNTIFS($A$1:$A307,$A307,$C$1:$C307,$C307)</f>
        <v>1</v>
      </c>
      <c r="F307" s="13">
        <f t="shared" si="20"/>
        <v>76</v>
      </c>
      <c r="G307" s="13" t="str">
        <f t="shared" si="21"/>
        <v>Cooper</v>
      </c>
      <c r="H307" s="13">
        <f t="shared" si="22"/>
        <v>920</v>
      </c>
      <c r="I307" s="13">
        <f t="shared" si="23"/>
        <v>3</v>
      </c>
      <c r="J307" s="13">
        <f t="shared" si="24"/>
        <v>2760</v>
      </c>
    </row>
    <row r="308" spans="1:10">
      <c r="A308" s="15">
        <f>'JOIN(many-to-many)'!AA308</f>
        <v>76</v>
      </c>
      <c r="B308" s="15" t="str">
        <f>'JOIN(many-to-many)'!AB308</f>
        <v>Nellie</v>
      </c>
      <c r="C308" s="15" t="str">
        <f>'JOIN(many-to-many)'!AC308</f>
        <v>Cooper</v>
      </c>
      <c r="D308" s="15">
        <f>'JOIN(many-to-many)'!AD308</f>
        <v>340</v>
      </c>
      <c r="E308">
        <f>COUNTIFS($A$1:$A308,$A308,$C$1:$C308,$C308)</f>
        <v>2</v>
      </c>
      <c r="F308" s="13" t="str">
        <f t="shared" si="20"/>
        <v/>
      </c>
      <c r="G308" s="13" t="str">
        <f t="shared" si="21"/>
        <v/>
      </c>
      <c r="H308" s="13" t="str">
        <f t="shared" si="22"/>
        <v/>
      </c>
      <c r="I308" s="13" t="str">
        <f t="shared" si="23"/>
        <v/>
      </c>
      <c r="J308" s="13" t="str">
        <f t="shared" si="24"/>
        <v/>
      </c>
    </row>
    <row r="309" spans="1:10">
      <c r="A309" s="15">
        <f>'JOIN(many-to-many)'!AA309</f>
        <v>76</v>
      </c>
      <c r="B309" s="15" t="str">
        <f>'JOIN(many-to-many)'!AB309</f>
        <v>Patrick</v>
      </c>
      <c r="C309" s="15" t="str">
        <f>'JOIN(many-to-many)'!AC309</f>
        <v>Cooper</v>
      </c>
      <c r="D309" s="15">
        <f>'JOIN(many-to-many)'!AD309</f>
        <v>720</v>
      </c>
      <c r="E309">
        <f>COUNTIFS($A$1:$A309,$A309,$C$1:$C309,$C309)</f>
        <v>3</v>
      </c>
      <c r="F309" s="13" t="str">
        <f t="shared" si="20"/>
        <v/>
      </c>
      <c r="G309" s="13" t="str">
        <f t="shared" si="21"/>
        <v/>
      </c>
      <c r="H309" s="13" t="str">
        <f t="shared" si="22"/>
        <v/>
      </c>
      <c r="I309" s="13" t="str">
        <f t="shared" si="23"/>
        <v/>
      </c>
      <c r="J309" s="13" t="str">
        <f t="shared" si="24"/>
        <v/>
      </c>
    </row>
    <row r="310" spans="1:10">
      <c r="A310" s="15">
        <f>'JOIN(many-to-many)'!AA310</f>
        <v>77</v>
      </c>
      <c r="B310" s="15" t="str">
        <f>'JOIN(many-to-many)'!AB310</f>
        <v>Shirley</v>
      </c>
      <c r="C310" s="15" t="str">
        <f>'JOIN(many-to-many)'!AC310</f>
        <v>Martínez</v>
      </c>
      <c r="D310" s="15">
        <f>'JOIN(many-to-many)'!AD310</f>
        <v>1310</v>
      </c>
      <c r="E310">
        <f>COUNTIFS($A$1:$A310,$A310,$C$1:$C310,$C310)</f>
        <v>1</v>
      </c>
      <c r="F310" s="13">
        <f t="shared" si="20"/>
        <v>77</v>
      </c>
      <c r="G310" s="13" t="str">
        <f t="shared" si="21"/>
        <v>Martínez</v>
      </c>
      <c r="H310" s="13">
        <f t="shared" si="22"/>
        <v>915</v>
      </c>
      <c r="I310" s="13">
        <f t="shared" si="23"/>
        <v>6</v>
      </c>
      <c r="J310" s="13">
        <f t="shared" si="24"/>
        <v>5490</v>
      </c>
    </row>
    <row r="311" spans="1:10">
      <c r="A311" s="15">
        <f>'JOIN(many-to-many)'!AA311</f>
        <v>77</v>
      </c>
      <c r="B311" s="15" t="str">
        <f>'JOIN(many-to-many)'!AB311</f>
        <v>Raymond</v>
      </c>
      <c r="C311" s="15" t="str">
        <f>'JOIN(many-to-many)'!AC311</f>
        <v>Martínez</v>
      </c>
      <c r="D311" s="15">
        <f>'JOIN(many-to-many)'!AD311</f>
        <v>1950</v>
      </c>
      <c r="E311">
        <f>COUNTIFS($A$1:$A311,$A311,$C$1:$C311,$C311)</f>
        <v>2</v>
      </c>
      <c r="F311" s="13" t="str">
        <f t="shared" si="20"/>
        <v/>
      </c>
      <c r="G311" s="13" t="str">
        <f t="shared" si="21"/>
        <v/>
      </c>
      <c r="H311" s="13" t="str">
        <f t="shared" si="22"/>
        <v/>
      </c>
      <c r="I311" s="13" t="str">
        <f t="shared" si="23"/>
        <v/>
      </c>
      <c r="J311" s="13" t="str">
        <f t="shared" si="24"/>
        <v/>
      </c>
    </row>
    <row r="312" spans="1:10">
      <c r="A312" s="15">
        <f>'JOIN(many-to-many)'!AA312</f>
        <v>77</v>
      </c>
      <c r="B312" s="15" t="str">
        <f>'JOIN(many-to-many)'!AB312</f>
        <v>Phillip</v>
      </c>
      <c r="C312" s="15" t="str">
        <f>'JOIN(many-to-many)'!AC312</f>
        <v>Martínez</v>
      </c>
      <c r="D312" s="15">
        <f>'JOIN(many-to-many)'!AD312</f>
        <v>300</v>
      </c>
      <c r="E312">
        <f>COUNTIFS($A$1:$A312,$A312,$C$1:$C312,$C312)</f>
        <v>3</v>
      </c>
      <c r="F312" s="13" t="str">
        <f t="shared" si="20"/>
        <v/>
      </c>
      <c r="G312" s="13" t="str">
        <f t="shared" si="21"/>
        <v/>
      </c>
      <c r="H312" s="13" t="str">
        <f t="shared" si="22"/>
        <v/>
      </c>
      <c r="I312" s="13" t="str">
        <f t="shared" si="23"/>
        <v/>
      </c>
      <c r="J312" s="13" t="str">
        <f t="shared" si="24"/>
        <v/>
      </c>
    </row>
    <row r="313" spans="1:10">
      <c r="A313" s="15">
        <f>'JOIN(many-to-many)'!AA313</f>
        <v>77</v>
      </c>
      <c r="B313" s="15" t="str">
        <f>'JOIN(many-to-many)'!AB313</f>
        <v>Jack</v>
      </c>
      <c r="C313" s="15" t="str">
        <f>'JOIN(many-to-many)'!AC313</f>
        <v>Martínez</v>
      </c>
      <c r="D313" s="15">
        <f>'JOIN(many-to-many)'!AD313</f>
        <v>710</v>
      </c>
      <c r="E313">
        <f>COUNTIFS($A$1:$A313,$A313,$C$1:$C313,$C313)</f>
        <v>4</v>
      </c>
      <c r="F313" s="13" t="str">
        <f t="shared" si="20"/>
        <v/>
      </c>
      <c r="G313" s="13" t="str">
        <f t="shared" si="21"/>
        <v/>
      </c>
      <c r="H313" s="13" t="str">
        <f t="shared" si="22"/>
        <v/>
      </c>
      <c r="I313" s="13" t="str">
        <f t="shared" si="23"/>
        <v/>
      </c>
      <c r="J313" s="13" t="str">
        <f t="shared" si="24"/>
        <v/>
      </c>
    </row>
    <row r="314" spans="1:10">
      <c r="A314" s="15">
        <f>'JOIN(many-to-many)'!AA314</f>
        <v>77</v>
      </c>
      <c r="B314" s="15" t="str">
        <f>'JOIN(many-to-many)'!AB314</f>
        <v>Ron</v>
      </c>
      <c r="C314" s="15" t="str">
        <f>'JOIN(many-to-many)'!AC314</f>
        <v>Martínez</v>
      </c>
      <c r="D314" s="15">
        <f>'JOIN(many-to-many)'!AD314</f>
        <v>890</v>
      </c>
      <c r="E314">
        <f>COUNTIFS($A$1:$A314,$A314,$C$1:$C314,$C314)</f>
        <v>5</v>
      </c>
      <c r="F314" s="13" t="str">
        <f t="shared" si="20"/>
        <v/>
      </c>
      <c r="G314" s="13" t="str">
        <f t="shared" si="21"/>
        <v/>
      </c>
      <c r="H314" s="13" t="str">
        <f t="shared" si="22"/>
        <v/>
      </c>
      <c r="I314" s="13" t="str">
        <f t="shared" si="23"/>
        <v/>
      </c>
      <c r="J314" s="13" t="str">
        <f t="shared" si="24"/>
        <v/>
      </c>
    </row>
    <row r="315" spans="1:10">
      <c r="A315" s="15">
        <f>'JOIN(many-to-many)'!AA315</f>
        <v>77</v>
      </c>
      <c r="B315" s="15" t="str">
        <f>'JOIN(many-to-many)'!AB315</f>
        <v>Janet</v>
      </c>
      <c r="C315" s="15" t="str">
        <f>'JOIN(many-to-many)'!AC315</f>
        <v>Martínez</v>
      </c>
      <c r="D315" s="15">
        <f>'JOIN(many-to-many)'!AD315</f>
        <v>330</v>
      </c>
      <c r="E315">
        <f>COUNTIFS($A$1:$A315,$A315,$C$1:$C315,$C315)</f>
        <v>6</v>
      </c>
      <c r="F315" s="13" t="str">
        <f t="shared" si="20"/>
        <v/>
      </c>
      <c r="G315" s="13" t="str">
        <f t="shared" si="21"/>
        <v/>
      </c>
      <c r="H315" s="13" t="str">
        <f t="shared" si="22"/>
        <v/>
      </c>
      <c r="I315" s="13" t="str">
        <f t="shared" si="23"/>
        <v/>
      </c>
      <c r="J315" s="13" t="str">
        <f t="shared" si="24"/>
        <v/>
      </c>
    </row>
    <row r="316" spans="1:10">
      <c r="A316" s="15">
        <f>'JOIN(many-to-many)'!AA316</f>
        <v>78</v>
      </c>
      <c r="B316" s="15" t="str">
        <f>'JOIN(many-to-many)'!AB316</f>
        <v>Brian</v>
      </c>
      <c r="C316" s="15" t="str">
        <f>'JOIN(many-to-many)'!AC316</f>
        <v>Martínez</v>
      </c>
      <c r="D316" s="15">
        <f>'JOIN(many-to-many)'!AD316</f>
        <v>1570</v>
      </c>
      <c r="E316">
        <f>COUNTIFS($A$1:$A316,$A316,$C$1:$C316,$C316)</f>
        <v>1</v>
      </c>
      <c r="F316" s="13">
        <f t="shared" si="20"/>
        <v>78</v>
      </c>
      <c r="G316" s="13" t="str">
        <f t="shared" si="21"/>
        <v>Martínez</v>
      </c>
      <c r="H316" s="13">
        <f t="shared" si="22"/>
        <v>1697.5</v>
      </c>
      <c r="I316" s="13">
        <f t="shared" si="23"/>
        <v>4</v>
      </c>
      <c r="J316" s="13">
        <f t="shared" si="24"/>
        <v>6790</v>
      </c>
    </row>
    <row r="317" spans="1:10">
      <c r="A317" s="15">
        <f>'JOIN(many-to-many)'!AA317</f>
        <v>78</v>
      </c>
      <c r="B317" s="15" t="str">
        <f>'JOIN(many-to-many)'!AB317</f>
        <v>Gabriel</v>
      </c>
      <c r="C317" s="15" t="str">
        <f>'JOIN(many-to-many)'!AC317</f>
        <v>Martínez</v>
      </c>
      <c r="D317" s="15">
        <f>'JOIN(many-to-many)'!AD317</f>
        <v>1520</v>
      </c>
      <c r="E317">
        <f>COUNTIFS($A$1:$A317,$A317,$C$1:$C317,$C317)</f>
        <v>2</v>
      </c>
      <c r="F317" s="13" t="str">
        <f t="shared" si="20"/>
        <v/>
      </c>
      <c r="G317" s="13" t="str">
        <f t="shared" si="21"/>
        <v/>
      </c>
      <c r="H317" s="13" t="str">
        <f t="shared" si="22"/>
        <v/>
      </c>
      <c r="I317" s="13" t="str">
        <f t="shared" si="23"/>
        <v/>
      </c>
      <c r="J317" s="13" t="str">
        <f t="shared" si="24"/>
        <v/>
      </c>
    </row>
    <row r="318" spans="1:10">
      <c r="A318" s="15">
        <f>'JOIN(many-to-many)'!AA318</f>
        <v>78</v>
      </c>
      <c r="B318" s="15" t="str">
        <f>'JOIN(many-to-many)'!AB318</f>
        <v>Erin</v>
      </c>
      <c r="C318" s="15" t="str">
        <f>'JOIN(many-to-many)'!AC318</f>
        <v>Martínez</v>
      </c>
      <c r="D318" s="15">
        <f>'JOIN(many-to-many)'!AD318</f>
        <v>2460</v>
      </c>
      <c r="E318">
        <f>COUNTIFS($A$1:$A318,$A318,$C$1:$C318,$C318)</f>
        <v>3</v>
      </c>
      <c r="F318" s="13" t="str">
        <f t="shared" si="20"/>
        <v/>
      </c>
      <c r="G318" s="13" t="str">
        <f t="shared" si="21"/>
        <v/>
      </c>
      <c r="H318" s="13" t="str">
        <f t="shared" si="22"/>
        <v/>
      </c>
      <c r="I318" s="13" t="str">
        <f t="shared" si="23"/>
        <v/>
      </c>
      <c r="J318" s="13" t="str">
        <f t="shared" si="24"/>
        <v/>
      </c>
    </row>
    <row r="319" spans="1:10">
      <c r="A319" s="15">
        <f>'JOIN(many-to-many)'!AA319</f>
        <v>78</v>
      </c>
      <c r="B319" s="15" t="str">
        <f>'JOIN(many-to-many)'!AB319</f>
        <v>Dennis</v>
      </c>
      <c r="C319" s="15" t="str">
        <f>'JOIN(many-to-many)'!AC319</f>
        <v>Martínez</v>
      </c>
      <c r="D319" s="15">
        <f>'JOIN(many-to-many)'!AD319</f>
        <v>1240</v>
      </c>
      <c r="E319">
        <f>COUNTIFS($A$1:$A319,$A319,$C$1:$C319,$C319)</f>
        <v>4</v>
      </c>
      <c r="F319" s="13" t="str">
        <f t="shared" si="20"/>
        <v/>
      </c>
      <c r="G319" s="13" t="str">
        <f t="shared" si="21"/>
        <v/>
      </c>
      <c r="H319" s="13" t="str">
        <f t="shared" si="22"/>
        <v/>
      </c>
      <c r="I319" s="13" t="str">
        <f t="shared" si="23"/>
        <v/>
      </c>
      <c r="J319" s="13" t="str">
        <f t="shared" si="24"/>
        <v/>
      </c>
    </row>
    <row r="320" spans="1:10">
      <c r="A320" s="15">
        <f>'JOIN(many-to-many)'!AA320</f>
        <v>79</v>
      </c>
      <c r="B320" s="15" t="str">
        <f>'JOIN(many-to-many)'!AB320</f>
        <v>Rafael</v>
      </c>
      <c r="C320" s="15" t="str">
        <f>'JOIN(many-to-many)'!AC320</f>
        <v>Johnson</v>
      </c>
      <c r="D320" s="15">
        <f>'JOIN(many-to-many)'!AD320</f>
        <v>1290</v>
      </c>
      <c r="E320">
        <f>COUNTIFS($A$1:$A320,$A320,$C$1:$C320,$C320)</f>
        <v>1</v>
      </c>
      <c r="F320" s="13">
        <f t="shared" si="20"/>
        <v>79</v>
      </c>
      <c r="G320" s="13" t="str">
        <f t="shared" si="21"/>
        <v>Johnson</v>
      </c>
      <c r="H320" s="13">
        <f t="shared" si="22"/>
        <v>1434</v>
      </c>
      <c r="I320" s="13">
        <f t="shared" si="23"/>
        <v>5</v>
      </c>
      <c r="J320" s="13">
        <f t="shared" si="24"/>
        <v>7170</v>
      </c>
    </row>
    <row r="321" spans="1:10">
      <c r="A321" s="15">
        <f>'JOIN(many-to-many)'!AA321</f>
        <v>79</v>
      </c>
      <c r="B321" s="15" t="str">
        <f>'JOIN(many-to-many)'!AB321</f>
        <v>Lonnie</v>
      </c>
      <c r="C321" s="15" t="str">
        <f>'JOIN(many-to-many)'!AC321</f>
        <v>Johnson</v>
      </c>
      <c r="D321" s="15">
        <f>'JOIN(many-to-many)'!AD321</f>
        <v>360</v>
      </c>
      <c r="E321">
        <f>COUNTIFS($A$1:$A321,$A321,$C$1:$C321,$C321)</f>
        <v>2</v>
      </c>
      <c r="F321" s="13" t="str">
        <f t="shared" ref="F321:F384" si="25">IF($E321=1,A321,"")</f>
        <v/>
      </c>
      <c r="G321" s="13" t="str">
        <f t="shared" ref="G321:G384" si="26">IF($E321=1,C321,"")</f>
        <v/>
      </c>
      <c r="H321" s="13" t="str">
        <f t="shared" ref="H321:H384" si="27">IF($F321="","",J321/I321)</f>
        <v/>
      </c>
      <c r="I321" s="13" t="str">
        <f t="shared" ref="I321:I384" si="28">IF($F321="","",COUNTIFS($A:$A,$A321,$C:$C,$C321))</f>
        <v/>
      </c>
      <c r="J321" s="13" t="str">
        <f t="shared" ref="J321:J384" si="29">IF($F321="","",SUMIFS($D:$D,$A:$A,$A321,$C:$C,$C321))</f>
        <v/>
      </c>
    </row>
    <row r="322" spans="1:10">
      <c r="A322" s="15">
        <f>'JOIN(many-to-many)'!AA322</f>
        <v>79</v>
      </c>
      <c r="B322" s="15" t="str">
        <f>'JOIN(many-to-many)'!AB322</f>
        <v>Charlene</v>
      </c>
      <c r="C322" s="15" t="str">
        <f>'JOIN(many-to-many)'!AC322</f>
        <v>Johnson</v>
      </c>
      <c r="D322" s="15">
        <f>'JOIN(many-to-many)'!AD322</f>
        <v>1630</v>
      </c>
      <c r="E322">
        <f>COUNTIFS($A$1:$A322,$A322,$C$1:$C322,$C322)</f>
        <v>3</v>
      </c>
      <c r="F322" s="13" t="str">
        <f t="shared" si="25"/>
        <v/>
      </c>
      <c r="G322" s="13" t="str">
        <f t="shared" si="26"/>
        <v/>
      </c>
      <c r="H322" s="13" t="str">
        <f t="shared" si="27"/>
        <v/>
      </c>
      <c r="I322" s="13" t="str">
        <f t="shared" si="28"/>
        <v/>
      </c>
      <c r="J322" s="13" t="str">
        <f t="shared" si="29"/>
        <v/>
      </c>
    </row>
    <row r="323" spans="1:10">
      <c r="A323" s="15">
        <f>'JOIN(many-to-many)'!AA323</f>
        <v>79</v>
      </c>
      <c r="B323" s="15" t="str">
        <f>'JOIN(many-to-many)'!AB323</f>
        <v>Jonathan</v>
      </c>
      <c r="C323" s="15" t="str">
        <f>'JOIN(many-to-many)'!AC323</f>
        <v>Johnson</v>
      </c>
      <c r="D323" s="15">
        <f>'JOIN(many-to-many)'!AD323</f>
        <v>1360</v>
      </c>
      <c r="E323">
        <f>COUNTIFS($A$1:$A323,$A323,$C$1:$C323,$C323)</f>
        <v>4</v>
      </c>
      <c r="F323" s="13" t="str">
        <f t="shared" si="25"/>
        <v/>
      </c>
      <c r="G323" s="13" t="str">
        <f t="shared" si="26"/>
        <v/>
      </c>
      <c r="H323" s="13" t="str">
        <f t="shared" si="27"/>
        <v/>
      </c>
      <c r="I323" s="13" t="str">
        <f t="shared" si="28"/>
        <v/>
      </c>
      <c r="J323" s="13" t="str">
        <f t="shared" si="29"/>
        <v/>
      </c>
    </row>
    <row r="324" spans="1:10">
      <c r="A324" s="15">
        <f>'JOIN(many-to-many)'!AA324</f>
        <v>79</v>
      </c>
      <c r="B324" s="15" t="str">
        <f>'JOIN(many-to-many)'!AB324</f>
        <v>Antonio</v>
      </c>
      <c r="C324" s="15" t="str">
        <f>'JOIN(many-to-many)'!AC324</f>
        <v>Johnson</v>
      </c>
      <c r="D324" s="15">
        <f>'JOIN(many-to-many)'!AD324</f>
        <v>2530</v>
      </c>
      <c r="E324">
        <f>COUNTIFS($A$1:$A324,$A324,$C$1:$C324,$C324)</f>
        <v>5</v>
      </c>
      <c r="F324" s="13" t="str">
        <f t="shared" si="25"/>
        <v/>
      </c>
      <c r="G324" s="13" t="str">
        <f t="shared" si="26"/>
        <v/>
      </c>
      <c r="H324" s="13" t="str">
        <f t="shared" si="27"/>
        <v/>
      </c>
      <c r="I324" s="13" t="str">
        <f t="shared" si="28"/>
        <v/>
      </c>
      <c r="J324" s="13" t="str">
        <f t="shared" si="29"/>
        <v/>
      </c>
    </row>
    <row r="325" spans="1:10">
      <c r="A325" s="15">
        <f>'JOIN(many-to-many)'!AA325</f>
        <v>80</v>
      </c>
      <c r="B325" s="15" t="str">
        <f>'JOIN(many-to-many)'!AB325</f>
        <v>Bertha</v>
      </c>
      <c r="C325" s="15" t="str">
        <f>'JOIN(many-to-many)'!AC325</f>
        <v>Richardson</v>
      </c>
      <c r="D325" s="15">
        <f>'JOIN(many-to-many)'!AD325</f>
        <v>1820</v>
      </c>
      <c r="E325">
        <f>COUNTIFS($A$1:$A325,$A325,$C$1:$C325,$C325)</f>
        <v>1</v>
      </c>
      <c r="F325" s="13">
        <f t="shared" si="25"/>
        <v>80</v>
      </c>
      <c r="G325" s="13" t="str">
        <f t="shared" si="26"/>
        <v>Richardson</v>
      </c>
      <c r="H325" s="13">
        <f t="shared" si="27"/>
        <v>1750</v>
      </c>
      <c r="I325" s="13">
        <f t="shared" si="28"/>
        <v>4</v>
      </c>
      <c r="J325" s="13">
        <f t="shared" si="29"/>
        <v>7000</v>
      </c>
    </row>
    <row r="326" spans="1:10">
      <c r="A326" s="15">
        <f>'JOIN(many-to-many)'!AA326</f>
        <v>80</v>
      </c>
      <c r="B326" s="15" t="str">
        <f>'JOIN(many-to-many)'!AB326</f>
        <v>Laura</v>
      </c>
      <c r="C326" s="15" t="str">
        <f>'JOIN(many-to-many)'!AC326</f>
        <v>Richardson</v>
      </c>
      <c r="D326" s="15">
        <f>'JOIN(many-to-many)'!AD326</f>
        <v>1430</v>
      </c>
      <c r="E326">
        <f>COUNTIFS($A$1:$A326,$A326,$C$1:$C326,$C326)</f>
        <v>2</v>
      </c>
      <c r="F326" s="13" t="str">
        <f t="shared" si="25"/>
        <v/>
      </c>
      <c r="G326" s="13" t="str">
        <f t="shared" si="26"/>
        <v/>
      </c>
      <c r="H326" s="13" t="str">
        <f t="shared" si="27"/>
        <v/>
      </c>
      <c r="I326" s="13" t="str">
        <f t="shared" si="28"/>
        <v/>
      </c>
      <c r="J326" s="13" t="str">
        <f t="shared" si="29"/>
        <v/>
      </c>
    </row>
    <row r="327" spans="1:10">
      <c r="A327" s="15">
        <f>'JOIN(many-to-many)'!AA327</f>
        <v>80</v>
      </c>
      <c r="B327" s="15" t="str">
        <f>'JOIN(many-to-many)'!AB327</f>
        <v>Benjamin</v>
      </c>
      <c r="C327" s="15" t="str">
        <f>'JOIN(many-to-many)'!AC327</f>
        <v>Richardson</v>
      </c>
      <c r="D327" s="15">
        <f>'JOIN(many-to-many)'!AD327</f>
        <v>1540</v>
      </c>
      <c r="E327">
        <f>COUNTIFS($A$1:$A327,$A327,$C$1:$C327,$C327)</f>
        <v>3</v>
      </c>
      <c r="F327" s="13" t="str">
        <f t="shared" si="25"/>
        <v/>
      </c>
      <c r="G327" s="13" t="str">
        <f t="shared" si="26"/>
        <v/>
      </c>
      <c r="H327" s="13" t="str">
        <f t="shared" si="27"/>
        <v/>
      </c>
      <c r="I327" s="13" t="str">
        <f t="shared" si="28"/>
        <v/>
      </c>
      <c r="J327" s="13" t="str">
        <f t="shared" si="29"/>
        <v/>
      </c>
    </row>
    <row r="328" spans="1:10">
      <c r="A328" s="15">
        <f>'JOIN(many-to-many)'!AA328</f>
        <v>80</v>
      </c>
      <c r="B328" s="15" t="str">
        <f>'JOIN(many-to-many)'!AB328</f>
        <v>Vivian</v>
      </c>
      <c r="C328" s="15" t="str">
        <f>'JOIN(many-to-many)'!AC328</f>
        <v>Richardson</v>
      </c>
      <c r="D328" s="15">
        <f>'JOIN(many-to-many)'!AD328</f>
        <v>2210</v>
      </c>
      <c r="E328">
        <f>COUNTIFS($A$1:$A328,$A328,$C$1:$C328,$C328)</f>
        <v>4</v>
      </c>
      <c r="F328" s="13" t="str">
        <f t="shared" si="25"/>
        <v/>
      </c>
      <c r="G328" s="13" t="str">
        <f t="shared" si="26"/>
        <v/>
      </c>
      <c r="H328" s="13" t="str">
        <f t="shared" si="27"/>
        <v/>
      </c>
      <c r="I328" s="13" t="str">
        <f t="shared" si="28"/>
        <v/>
      </c>
      <c r="J328" s="13" t="str">
        <f t="shared" si="29"/>
        <v/>
      </c>
    </row>
    <row r="329" spans="1:10">
      <c r="A329" s="15">
        <f>'JOIN(many-to-many)'!AA329</f>
        <v>81</v>
      </c>
      <c r="B329" s="15" t="str">
        <f>'JOIN(many-to-many)'!AB329</f>
        <v>Earl</v>
      </c>
      <c r="C329" s="15" t="str">
        <f>'JOIN(many-to-many)'!AC329</f>
        <v>Peterson</v>
      </c>
      <c r="D329" s="15">
        <f>'JOIN(many-to-many)'!AD329</f>
        <v>850</v>
      </c>
      <c r="E329">
        <f>COUNTIFS($A$1:$A329,$A329,$C$1:$C329,$C329)</f>
        <v>1</v>
      </c>
      <c r="F329" s="13">
        <f t="shared" si="25"/>
        <v>81</v>
      </c>
      <c r="G329" s="13" t="str">
        <f t="shared" si="26"/>
        <v>Peterson</v>
      </c>
      <c r="H329" s="13">
        <f t="shared" si="27"/>
        <v>1450</v>
      </c>
      <c r="I329" s="13">
        <f t="shared" si="28"/>
        <v>4</v>
      </c>
      <c r="J329" s="13">
        <f t="shared" si="29"/>
        <v>5800</v>
      </c>
    </row>
    <row r="330" spans="1:10">
      <c r="A330" s="15">
        <f>'JOIN(many-to-many)'!AA330</f>
        <v>81</v>
      </c>
      <c r="B330" s="15" t="str">
        <f>'JOIN(many-to-many)'!AB330</f>
        <v>Rick</v>
      </c>
      <c r="C330" s="15" t="str">
        <f>'JOIN(many-to-many)'!AC330</f>
        <v>Peterson</v>
      </c>
      <c r="D330" s="15">
        <f>'JOIN(many-to-many)'!AD330</f>
        <v>2400</v>
      </c>
      <c r="E330">
        <f>COUNTIFS($A$1:$A330,$A330,$C$1:$C330,$C330)</f>
        <v>2</v>
      </c>
      <c r="F330" s="13" t="str">
        <f t="shared" si="25"/>
        <v/>
      </c>
      <c r="G330" s="13" t="str">
        <f t="shared" si="26"/>
        <v/>
      </c>
      <c r="H330" s="13" t="str">
        <f t="shared" si="27"/>
        <v/>
      </c>
      <c r="I330" s="13" t="str">
        <f t="shared" si="28"/>
        <v/>
      </c>
      <c r="J330" s="13" t="str">
        <f t="shared" si="29"/>
        <v/>
      </c>
    </row>
    <row r="331" spans="1:10">
      <c r="A331" s="15">
        <f>'JOIN(many-to-many)'!AA331</f>
        <v>81</v>
      </c>
      <c r="B331" s="15" t="str">
        <f>'JOIN(many-to-many)'!AB331</f>
        <v>Paul</v>
      </c>
      <c r="C331" s="15" t="str">
        <f>'JOIN(many-to-many)'!AC331</f>
        <v>Peterson</v>
      </c>
      <c r="D331" s="15">
        <f>'JOIN(many-to-many)'!AD331</f>
        <v>1000</v>
      </c>
      <c r="E331">
        <f>COUNTIFS($A$1:$A331,$A331,$C$1:$C331,$C331)</f>
        <v>3</v>
      </c>
      <c r="F331" s="13" t="str">
        <f t="shared" si="25"/>
        <v/>
      </c>
      <c r="G331" s="13" t="str">
        <f t="shared" si="26"/>
        <v/>
      </c>
      <c r="H331" s="13" t="str">
        <f t="shared" si="27"/>
        <v/>
      </c>
      <c r="I331" s="13" t="str">
        <f t="shared" si="28"/>
        <v/>
      </c>
      <c r="J331" s="13" t="str">
        <f t="shared" si="29"/>
        <v/>
      </c>
    </row>
    <row r="332" spans="1:10">
      <c r="A332" s="15">
        <f>'JOIN(many-to-many)'!AA332</f>
        <v>81</v>
      </c>
      <c r="B332" s="15" t="str">
        <f>'JOIN(many-to-many)'!AB332</f>
        <v>Amanda</v>
      </c>
      <c r="C332" s="15" t="str">
        <f>'JOIN(many-to-many)'!AC332</f>
        <v>Peterson</v>
      </c>
      <c r="D332" s="15">
        <f>'JOIN(many-to-many)'!AD332</f>
        <v>1550</v>
      </c>
      <c r="E332">
        <f>COUNTIFS($A$1:$A332,$A332,$C$1:$C332,$C332)</f>
        <v>4</v>
      </c>
      <c r="F332" s="13" t="str">
        <f t="shared" si="25"/>
        <v/>
      </c>
      <c r="G332" s="13" t="str">
        <f t="shared" si="26"/>
        <v/>
      </c>
      <c r="H332" s="13" t="str">
        <f t="shared" si="27"/>
        <v/>
      </c>
      <c r="I332" s="13" t="str">
        <f t="shared" si="28"/>
        <v/>
      </c>
      <c r="J332" s="13" t="str">
        <f t="shared" si="29"/>
        <v/>
      </c>
    </row>
    <row r="333" spans="1:10">
      <c r="A333" s="15">
        <f>'JOIN(many-to-many)'!AA333</f>
        <v>82</v>
      </c>
      <c r="B333" s="15" t="str">
        <f>'JOIN(many-to-many)'!AB333</f>
        <v>Chris</v>
      </c>
      <c r="C333" s="15" t="str">
        <f>'JOIN(many-to-many)'!AC333</f>
        <v>Moore</v>
      </c>
      <c r="D333" s="15">
        <f>'JOIN(many-to-many)'!AD333</f>
        <v>1320</v>
      </c>
      <c r="E333">
        <f>COUNTIFS($A$1:$A333,$A333,$C$1:$C333,$C333)</f>
        <v>1</v>
      </c>
      <c r="F333" s="13">
        <f t="shared" si="25"/>
        <v>82</v>
      </c>
      <c r="G333" s="13" t="str">
        <f t="shared" si="26"/>
        <v>Moore</v>
      </c>
      <c r="H333" s="13">
        <f t="shared" si="27"/>
        <v>1100</v>
      </c>
      <c r="I333" s="13">
        <f t="shared" si="28"/>
        <v>3</v>
      </c>
      <c r="J333" s="13">
        <f t="shared" si="29"/>
        <v>3300</v>
      </c>
    </row>
    <row r="334" spans="1:10">
      <c r="A334" s="15">
        <f>'JOIN(many-to-many)'!AA334</f>
        <v>82</v>
      </c>
      <c r="B334" s="15" t="str">
        <f>'JOIN(many-to-many)'!AB334</f>
        <v>Bryan</v>
      </c>
      <c r="C334" s="15" t="str">
        <f>'JOIN(many-to-many)'!AC334</f>
        <v>Moore</v>
      </c>
      <c r="D334" s="15">
        <f>'JOIN(many-to-many)'!AD334</f>
        <v>420</v>
      </c>
      <c r="E334">
        <f>COUNTIFS($A$1:$A334,$A334,$C$1:$C334,$C334)</f>
        <v>2</v>
      </c>
      <c r="F334" s="13" t="str">
        <f t="shared" si="25"/>
        <v/>
      </c>
      <c r="G334" s="13" t="str">
        <f t="shared" si="26"/>
        <v/>
      </c>
      <c r="H334" s="13" t="str">
        <f t="shared" si="27"/>
        <v/>
      </c>
      <c r="I334" s="13" t="str">
        <f t="shared" si="28"/>
        <v/>
      </c>
      <c r="J334" s="13" t="str">
        <f t="shared" si="29"/>
        <v/>
      </c>
    </row>
    <row r="335" spans="1:10">
      <c r="A335" s="15">
        <f>'JOIN(many-to-many)'!AA335</f>
        <v>82</v>
      </c>
      <c r="B335" s="15" t="str">
        <f>'JOIN(many-to-many)'!AB335</f>
        <v>Hazel</v>
      </c>
      <c r="C335" s="15" t="str">
        <f>'JOIN(many-to-many)'!AC335</f>
        <v>Moore</v>
      </c>
      <c r="D335" s="15">
        <f>'JOIN(many-to-many)'!AD335</f>
        <v>1560</v>
      </c>
      <c r="E335">
        <f>COUNTIFS($A$1:$A335,$A335,$C$1:$C335,$C335)</f>
        <v>3</v>
      </c>
      <c r="F335" s="13" t="str">
        <f t="shared" si="25"/>
        <v/>
      </c>
      <c r="G335" s="13" t="str">
        <f t="shared" si="26"/>
        <v/>
      </c>
      <c r="H335" s="13" t="str">
        <f t="shared" si="27"/>
        <v/>
      </c>
      <c r="I335" s="13" t="str">
        <f t="shared" si="28"/>
        <v/>
      </c>
      <c r="J335" s="13" t="str">
        <f t="shared" si="29"/>
        <v/>
      </c>
    </row>
    <row r="336" spans="1:10">
      <c r="A336" s="15">
        <f>'JOIN(many-to-many)'!AA336</f>
        <v>83</v>
      </c>
      <c r="B336" s="15" t="str">
        <f>'JOIN(many-to-many)'!AB336</f>
        <v>James</v>
      </c>
      <c r="C336" s="15" t="str">
        <f>'JOIN(many-to-many)'!AC336</f>
        <v>Clark</v>
      </c>
      <c r="D336" s="15">
        <f>'JOIN(many-to-many)'!AD336</f>
        <v>690</v>
      </c>
      <c r="E336">
        <f>COUNTIFS($A$1:$A336,$A336,$C$1:$C336,$C336)</f>
        <v>1</v>
      </c>
      <c r="F336" s="13">
        <f t="shared" si="25"/>
        <v>83</v>
      </c>
      <c r="G336" s="13" t="str">
        <f t="shared" si="26"/>
        <v>Clark</v>
      </c>
      <c r="H336" s="13">
        <f t="shared" si="27"/>
        <v>745</v>
      </c>
      <c r="I336" s="13">
        <f t="shared" si="28"/>
        <v>2</v>
      </c>
      <c r="J336" s="13">
        <f t="shared" si="29"/>
        <v>1490</v>
      </c>
    </row>
    <row r="337" spans="1:10">
      <c r="A337" s="15">
        <f>'JOIN(many-to-many)'!AA337</f>
        <v>83</v>
      </c>
      <c r="B337" s="15" t="str">
        <f>'JOIN(many-to-many)'!AB337</f>
        <v>Bessie</v>
      </c>
      <c r="C337" s="15" t="str">
        <f>'JOIN(many-to-many)'!AC337</f>
        <v>Clark</v>
      </c>
      <c r="D337" s="15">
        <f>'JOIN(many-to-many)'!AD337</f>
        <v>800</v>
      </c>
      <c r="E337">
        <f>COUNTIFS($A$1:$A337,$A337,$C$1:$C337,$C337)</f>
        <v>2</v>
      </c>
      <c r="F337" s="13" t="str">
        <f t="shared" si="25"/>
        <v/>
      </c>
      <c r="G337" s="13" t="str">
        <f t="shared" si="26"/>
        <v/>
      </c>
      <c r="H337" s="13" t="str">
        <f t="shared" si="27"/>
        <v/>
      </c>
      <c r="I337" s="13" t="str">
        <f t="shared" si="28"/>
        <v/>
      </c>
      <c r="J337" s="13" t="str">
        <f t="shared" si="29"/>
        <v/>
      </c>
    </row>
    <row r="338" spans="1:10">
      <c r="A338" s="15">
        <f>'JOIN(many-to-many)'!AA338</f>
        <v>84</v>
      </c>
      <c r="B338" s="15" t="str">
        <f>'JOIN(many-to-many)'!AB338</f>
        <v>Clarence</v>
      </c>
      <c r="C338" s="15" t="str">
        <f>'JOIN(many-to-many)'!AC338</f>
        <v>Gray</v>
      </c>
      <c r="D338" s="15">
        <f>'JOIN(many-to-many)'!AD338</f>
        <v>540</v>
      </c>
      <c r="E338">
        <f>COUNTIFS($A$1:$A338,$A338,$C$1:$C338,$C338)</f>
        <v>1</v>
      </c>
      <c r="F338" s="13">
        <f t="shared" si="25"/>
        <v>84</v>
      </c>
      <c r="G338" s="13" t="str">
        <f t="shared" si="26"/>
        <v>Gray</v>
      </c>
      <c r="H338" s="13">
        <f t="shared" si="27"/>
        <v>937.5</v>
      </c>
      <c r="I338" s="13">
        <f t="shared" si="28"/>
        <v>4</v>
      </c>
      <c r="J338" s="13">
        <f t="shared" si="29"/>
        <v>3750</v>
      </c>
    </row>
    <row r="339" spans="1:10">
      <c r="A339" s="15">
        <f>'JOIN(many-to-many)'!AA339</f>
        <v>84</v>
      </c>
      <c r="B339" s="15" t="str">
        <f>'JOIN(many-to-many)'!AB339</f>
        <v>Edwin</v>
      </c>
      <c r="C339" s="15" t="str">
        <f>'JOIN(many-to-many)'!AC339</f>
        <v>Gray</v>
      </c>
      <c r="D339" s="15">
        <f>'JOIN(many-to-many)'!AD339</f>
        <v>1450</v>
      </c>
      <c r="E339">
        <f>COUNTIFS($A$1:$A339,$A339,$C$1:$C339,$C339)</f>
        <v>2</v>
      </c>
      <c r="F339" s="13" t="str">
        <f t="shared" si="25"/>
        <v/>
      </c>
      <c r="G339" s="13" t="str">
        <f t="shared" si="26"/>
        <v/>
      </c>
      <c r="H339" s="13" t="str">
        <f t="shared" si="27"/>
        <v/>
      </c>
      <c r="I339" s="13" t="str">
        <f t="shared" si="28"/>
        <v/>
      </c>
      <c r="J339" s="13" t="str">
        <f t="shared" si="29"/>
        <v/>
      </c>
    </row>
    <row r="340" spans="1:10">
      <c r="A340" s="15">
        <f>'JOIN(many-to-many)'!AA340</f>
        <v>84</v>
      </c>
      <c r="B340" s="15" t="str">
        <f>'JOIN(many-to-many)'!AB340</f>
        <v>Timothy</v>
      </c>
      <c r="C340" s="15" t="str">
        <f>'JOIN(many-to-many)'!AC340</f>
        <v>Gray</v>
      </c>
      <c r="D340" s="15">
        <f>'JOIN(many-to-many)'!AD340</f>
        <v>1150</v>
      </c>
      <c r="E340">
        <f>COUNTIFS($A$1:$A340,$A340,$C$1:$C340,$C340)</f>
        <v>3</v>
      </c>
      <c r="F340" s="13" t="str">
        <f t="shared" si="25"/>
        <v/>
      </c>
      <c r="G340" s="13" t="str">
        <f t="shared" si="26"/>
        <v/>
      </c>
      <c r="H340" s="13" t="str">
        <f t="shared" si="27"/>
        <v/>
      </c>
      <c r="I340" s="13" t="str">
        <f t="shared" si="28"/>
        <v/>
      </c>
      <c r="J340" s="13" t="str">
        <f t="shared" si="29"/>
        <v/>
      </c>
    </row>
    <row r="341" spans="1:10">
      <c r="A341" s="15">
        <f>'JOIN(many-to-many)'!AA341</f>
        <v>84</v>
      </c>
      <c r="B341" s="15" t="str">
        <f>'JOIN(many-to-many)'!AB341</f>
        <v>Heather</v>
      </c>
      <c r="C341" s="15" t="str">
        <f>'JOIN(many-to-many)'!AC341</f>
        <v>Gray</v>
      </c>
      <c r="D341" s="15">
        <f>'JOIN(many-to-many)'!AD341</f>
        <v>610</v>
      </c>
      <c r="E341">
        <f>COUNTIFS($A$1:$A341,$A341,$C$1:$C341,$C341)</f>
        <v>4</v>
      </c>
      <c r="F341" s="13" t="str">
        <f t="shared" si="25"/>
        <v/>
      </c>
      <c r="G341" s="13" t="str">
        <f t="shared" si="26"/>
        <v/>
      </c>
      <c r="H341" s="13" t="str">
        <f t="shared" si="27"/>
        <v/>
      </c>
      <c r="I341" s="13" t="str">
        <f t="shared" si="28"/>
        <v/>
      </c>
      <c r="J341" s="13" t="str">
        <f t="shared" si="29"/>
        <v/>
      </c>
    </row>
    <row r="342" spans="1:10">
      <c r="A342" s="15">
        <f>'JOIN(many-to-many)'!AA342</f>
        <v>85</v>
      </c>
      <c r="B342" s="15" t="str">
        <f>'JOIN(many-to-many)'!AB342</f>
        <v>Wanda</v>
      </c>
      <c r="C342" s="15" t="str">
        <f>'JOIN(many-to-many)'!AC342</f>
        <v>Bailey</v>
      </c>
      <c r="D342" s="15">
        <f>'JOIN(many-to-many)'!AD342</f>
        <v>1620</v>
      </c>
      <c r="E342">
        <f>COUNTIFS($A$1:$A342,$A342,$C$1:$C342,$C342)</f>
        <v>1</v>
      </c>
      <c r="F342" s="13">
        <f t="shared" si="25"/>
        <v>85</v>
      </c>
      <c r="G342" s="13" t="str">
        <f t="shared" si="26"/>
        <v>Bailey</v>
      </c>
      <c r="H342" s="13">
        <f t="shared" si="27"/>
        <v>2152.5</v>
      </c>
      <c r="I342" s="13">
        <f t="shared" si="28"/>
        <v>4</v>
      </c>
      <c r="J342" s="13">
        <f t="shared" si="29"/>
        <v>8610</v>
      </c>
    </row>
    <row r="343" spans="1:10">
      <c r="A343" s="15">
        <f>'JOIN(many-to-many)'!AA343</f>
        <v>85</v>
      </c>
      <c r="B343" s="15" t="str">
        <f>'JOIN(many-to-many)'!AB343</f>
        <v>Bill</v>
      </c>
      <c r="C343" s="15" t="str">
        <f>'JOIN(many-to-many)'!AC343</f>
        <v>Bailey</v>
      </c>
      <c r="D343" s="15">
        <f>'JOIN(many-to-many)'!AD343</f>
        <v>2630</v>
      </c>
      <c r="E343">
        <f>COUNTIFS($A$1:$A343,$A343,$C$1:$C343,$C343)</f>
        <v>2</v>
      </c>
      <c r="F343" s="13" t="str">
        <f t="shared" si="25"/>
        <v/>
      </c>
      <c r="G343" s="13" t="str">
        <f t="shared" si="26"/>
        <v/>
      </c>
      <c r="H343" s="13" t="str">
        <f t="shared" si="27"/>
        <v/>
      </c>
      <c r="I343" s="13" t="str">
        <f t="shared" si="28"/>
        <v/>
      </c>
      <c r="J343" s="13" t="str">
        <f t="shared" si="29"/>
        <v/>
      </c>
    </row>
    <row r="344" spans="1:10">
      <c r="A344" s="15">
        <f>'JOIN(many-to-many)'!AA344</f>
        <v>85</v>
      </c>
      <c r="B344" s="15" t="str">
        <f>'JOIN(many-to-many)'!AB344</f>
        <v>George</v>
      </c>
      <c r="C344" s="15" t="str">
        <f>'JOIN(many-to-many)'!AC344</f>
        <v>Bailey</v>
      </c>
      <c r="D344" s="15">
        <f>'JOIN(many-to-many)'!AD344</f>
        <v>1680</v>
      </c>
      <c r="E344">
        <f>COUNTIFS($A$1:$A344,$A344,$C$1:$C344,$C344)</f>
        <v>3</v>
      </c>
      <c r="F344" s="13" t="str">
        <f t="shared" si="25"/>
        <v/>
      </c>
      <c r="G344" s="13" t="str">
        <f t="shared" si="26"/>
        <v/>
      </c>
      <c r="H344" s="13" t="str">
        <f t="shared" si="27"/>
        <v/>
      </c>
      <c r="I344" s="13" t="str">
        <f t="shared" si="28"/>
        <v/>
      </c>
      <c r="J344" s="13" t="str">
        <f t="shared" si="29"/>
        <v/>
      </c>
    </row>
    <row r="345" spans="1:10">
      <c r="A345" s="15">
        <f>'JOIN(many-to-many)'!AA345</f>
        <v>85</v>
      </c>
      <c r="B345" s="15" t="str">
        <f>'JOIN(many-to-many)'!AB345</f>
        <v>Elaine</v>
      </c>
      <c r="C345" s="15" t="str">
        <f>'JOIN(many-to-many)'!AC345</f>
        <v>Bailey</v>
      </c>
      <c r="D345" s="15">
        <f>'JOIN(many-to-many)'!AD345</f>
        <v>2680</v>
      </c>
      <c r="E345">
        <f>COUNTIFS($A$1:$A345,$A345,$C$1:$C345,$C345)</f>
        <v>4</v>
      </c>
      <c r="F345" s="13" t="str">
        <f t="shared" si="25"/>
        <v/>
      </c>
      <c r="G345" s="13" t="str">
        <f t="shared" si="26"/>
        <v/>
      </c>
      <c r="H345" s="13" t="str">
        <f t="shared" si="27"/>
        <v/>
      </c>
      <c r="I345" s="13" t="str">
        <f t="shared" si="28"/>
        <v/>
      </c>
      <c r="J345" s="13" t="str">
        <f t="shared" si="29"/>
        <v/>
      </c>
    </row>
    <row r="346" spans="1:10">
      <c r="A346" s="15">
        <f>'JOIN(many-to-many)'!AA346</f>
        <v>86</v>
      </c>
      <c r="B346" s="15" t="str">
        <f>'JOIN(many-to-many)'!AB346</f>
        <v>Leon</v>
      </c>
      <c r="C346" s="15" t="str">
        <f>'JOIN(many-to-many)'!AC346</f>
        <v>Flores</v>
      </c>
      <c r="D346" s="15">
        <f>'JOIN(many-to-many)'!AD346</f>
        <v>2670</v>
      </c>
      <c r="E346">
        <f>COUNTIFS($A$1:$A346,$A346,$C$1:$C346,$C346)</f>
        <v>1</v>
      </c>
      <c r="F346" s="13">
        <f t="shared" si="25"/>
        <v>86</v>
      </c>
      <c r="G346" s="13" t="str">
        <f t="shared" si="26"/>
        <v>Flores</v>
      </c>
      <c r="H346" s="13">
        <f t="shared" si="27"/>
        <v>1718</v>
      </c>
      <c r="I346" s="13">
        <f t="shared" si="28"/>
        <v>5</v>
      </c>
      <c r="J346" s="13">
        <f t="shared" si="29"/>
        <v>8590</v>
      </c>
    </row>
    <row r="347" spans="1:10">
      <c r="A347" s="15">
        <f>'JOIN(many-to-many)'!AA347</f>
        <v>86</v>
      </c>
      <c r="B347" s="15" t="str">
        <f>'JOIN(many-to-many)'!AB347</f>
        <v>Harry</v>
      </c>
      <c r="C347" s="15" t="str">
        <f>'JOIN(many-to-many)'!AC347</f>
        <v>Flores</v>
      </c>
      <c r="D347" s="15">
        <f>'JOIN(many-to-many)'!AD347</f>
        <v>1270</v>
      </c>
      <c r="E347">
        <f>COUNTIFS($A$1:$A347,$A347,$C$1:$C347,$C347)</f>
        <v>2</v>
      </c>
      <c r="F347" s="13" t="str">
        <f t="shared" si="25"/>
        <v/>
      </c>
      <c r="G347" s="13" t="str">
        <f t="shared" si="26"/>
        <v/>
      </c>
      <c r="H347" s="13" t="str">
        <f t="shared" si="27"/>
        <v/>
      </c>
      <c r="I347" s="13" t="str">
        <f t="shared" si="28"/>
        <v/>
      </c>
      <c r="J347" s="13" t="str">
        <f t="shared" si="29"/>
        <v/>
      </c>
    </row>
    <row r="348" spans="1:10">
      <c r="A348" s="15">
        <f>'JOIN(many-to-many)'!AA348</f>
        <v>86</v>
      </c>
      <c r="B348" s="15" t="str">
        <f>'JOIN(many-to-many)'!AB348</f>
        <v>Leslie</v>
      </c>
      <c r="C348" s="15" t="str">
        <f>'JOIN(many-to-many)'!AC348</f>
        <v>Flores</v>
      </c>
      <c r="D348" s="15">
        <f>'JOIN(many-to-many)'!AD348</f>
        <v>1410</v>
      </c>
      <c r="E348">
        <f>COUNTIFS($A$1:$A348,$A348,$C$1:$C348,$C348)</f>
        <v>3</v>
      </c>
      <c r="F348" s="13" t="str">
        <f t="shared" si="25"/>
        <v/>
      </c>
      <c r="G348" s="13" t="str">
        <f t="shared" si="26"/>
        <v/>
      </c>
      <c r="H348" s="13" t="str">
        <f t="shared" si="27"/>
        <v/>
      </c>
      <c r="I348" s="13" t="str">
        <f t="shared" si="28"/>
        <v/>
      </c>
      <c r="J348" s="13" t="str">
        <f t="shared" si="29"/>
        <v/>
      </c>
    </row>
    <row r="349" spans="1:10">
      <c r="A349" s="15">
        <f>'JOIN(many-to-many)'!AA349</f>
        <v>86</v>
      </c>
      <c r="B349" s="15" t="str">
        <f>'JOIN(many-to-many)'!AB349</f>
        <v>Randall</v>
      </c>
      <c r="C349" s="15" t="str">
        <f>'JOIN(many-to-many)'!AC349</f>
        <v>Flores</v>
      </c>
      <c r="D349" s="15">
        <f>'JOIN(many-to-many)'!AD349</f>
        <v>1380</v>
      </c>
      <c r="E349">
        <f>COUNTIFS($A$1:$A349,$A349,$C$1:$C349,$C349)</f>
        <v>4</v>
      </c>
      <c r="F349" s="13" t="str">
        <f t="shared" si="25"/>
        <v/>
      </c>
      <c r="G349" s="13" t="str">
        <f t="shared" si="26"/>
        <v/>
      </c>
      <c r="H349" s="13" t="str">
        <f t="shared" si="27"/>
        <v/>
      </c>
      <c r="I349" s="13" t="str">
        <f t="shared" si="28"/>
        <v/>
      </c>
      <c r="J349" s="13" t="str">
        <f t="shared" si="29"/>
        <v/>
      </c>
    </row>
    <row r="350" spans="1:10">
      <c r="A350" s="15">
        <f>'JOIN(many-to-many)'!AA350</f>
        <v>86</v>
      </c>
      <c r="B350" s="15" t="str">
        <f>'JOIN(many-to-many)'!AB350</f>
        <v>Roberta</v>
      </c>
      <c r="C350" s="15" t="str">
        <f>'JOIN(many-to-many)'!AC350</f>
        <v>Flores</v>
      </c>
      <c r="D350" s="15">
        <f>'JOIN(many-to-many)'!AD350</f>
        <v>1860</v>
      </c>
      <c r="E350">
        <f>COUNTIFS($A$1:$A350,$A350,$C$1:$C350,$C350)</f>
        <v>5</v>
      </c>
      <c r="F350" s="13" t="str">
        <f t="shared" si="25"/>
        <v/>
      </c>
      <c r="G350" s="13" t="str">
        <f t="shared" si="26"/>
        <v/>
      </c>
      <c r="H350" s="13" t="str">
        <f t="shared" si="27"/>
        <v/>
      </c>
      <c r="I350" s="13" t="str">
        <f t="shared" si="28"/>
        <v/>
      </c>
      <c r="J350" s="13" t="str">
        <f t="shared" si="29"/>
        <v/>
      </c>
    </row>
    <row r="351" spans="1:10">
      <c r="A351" s="15">
        <f>'JOIN(many-to-many)'!AA351</f>
        <v>87</v>
      </c>
      <c r="B351" s="15" t="str">
        <f>'JOIN(many-to-many)'!AB351</f>
        <v>Adam</v>
      </c>
      <c r="C351" s="15" t="str">
        <f>'JOIN(many-to-many)'!AC351</f>
        <v>Thompson</v>
      </c>
      <c r="D351" s="15">
        <f>'JOIN(many-to-many)'!AD351</f>
        <v>2340</v>
      </c>
      <c r="E351">
        <f>COUNTIFS($A$1:$A351,$A351,$C$1:$C351,$C351)</f>
        <v>1</v>
      </c>
      <c r="F351" s="13">
        <f t="shared" si="25"/>
        <v>87</v>
      </c>
      <c r="G351" s="13" t="str">
        <f t="shared" si="26"/>
        <v>Thompson</v>
      </c>
      <c r="H351" s="13">
        <f t="shared" si="27"/>
        <v>1090</v>
      </c>
      <c r="I351" s="13">
        <f t="shared" si="28"/>
        <v>5</v>
      </c>
      <c r="J351" s="13">
        <f t="shared" si="29"/>
        <v>5450</v>
      </c>
    </row>
    <row r="352" spans="1:10">
      <c r="A352" s="15">
        <f>'JOIN(many-to-many)'!AA352</f>
        <v>87</v>
      </c>
      <c r="B352" s="15" t="str">
        <f>'JOIN(many-to-many)'!AB352</f>
        <v>Frederick</v>
      </c>
      <c r="C352" s="15" t="str">
        <f>'JOIN(many-to-many)'!AC352</f>
        <v>Thompson</v>
      </c>
      <c r="D352" s="15">
        <f>'JOIN(many-to-many)'!AD352</f>
        <v>2060</v>
      </c>
      <c r="E352">
        <f>COUNTIFS($A$1:$A352,$A352,$C$1:$C352,$C352)</f>
        <v>2</v>
      </c>
      <c r="F352" s="13" t="str">
        <f t="shared" si="25"/>
        <v/>
      </c>
      <c r="G352" s="13" t="str">
        <f t="shared" si="26"/>
        <v/>
      </c>
      <c r="H352" s="13" t="str">
        <f t="shared" si="27"/>
        <v/>
      </c>
      <c r="I352" s="13" t="str">
        <f t="shared" si="28"/>
        <v/>
      </c>
      <c r="J352" s="13" t="str">
        <f t="shared" si="29"/>
        <v/>
      </c>
    </row>
    <row r="353" spans="1:10">
      <c r="A353" s="15">
        <f>'JOIN(many-to-many)'!AA353</f>
        <v>87</v>
      </c>
      <c r="B353" s="15" t="str">
        <f>'JOIN(many-to-many)'!AB353</f>
        <v>Kelly</v>
      </c>
      <c r="C353" s="15" t="str">
        <f>'JOIN(many-to-many)'!AC353</f>
        <v>Thompson</v>
      </c>
      <c r="D353" s="15">
        <f>'JOIN(many-to-many)'!AD353</f>
        <v>320</v>
      </c>
      <c r="E353">
        <f>COUNTIFS($A$1:$A353,$A353,$C$1:$C353,$C353)</f>
        <v>3</v>
      </c>
      <c r="F353" s="13" t="str">
        <f t="shared" si="25"/>
        <v/>
      </c>
      <c r="G353" s="13" t="str">
        <f t="shared" si="26"/>
        <v/>
      </c>
      <c r="H353" s="13" t="str">
        <f t="shared" si="27"/>
        <v/>
      </c>
      <c r="I353" s="13" t="str">
        <f t="shared" si="28"/>
        <v/>
      </c>
      <c r="J353" s="13" t="str">
        <f t="shared" si="29"/>
        <v/>
      </c>
    </row>
    <row r="354" spans="1:10">
      <c r="A354" s="15">
        <f>'JOIN(many-to-many)'!AA354</f>
        <v>87</v>
      </c>
      <c r="B354" s="15" t="str">
        <f>'JOIN(many-to-many)'!AB354</f>
        <v>Janice</v>
      </c>
      <c r="C354" s="15" t="str">
        <f>'JOIN(many-to-many)'!AC354</f>
        <v>Thompson</v>
      </c>
      <c r="D354" s="15">
        <f>'JOIN(many-to-many)'!AD354</f>
        <v>310</v>
      </c>
      <c r="E354">
        <f>COUNTIFS($A$1:$A354,$A354,$C$1:$C354,$C354)</f>
        <v>4</v>
      </c>
      <c r="F354" s="13" t="str">
        <f t="shared" si="25"/>
        <v/>
      </c>
      <c r="G354" s="13" t="str">
        <f t="shared" si="26"/>
        <v/>
      </c>
      <c r="H354" s="13" t="str">
        <f t="shared" si="27"/>
        <v/>
      </c>
      <c r="I354" s="13" t="str">
        <f t="shared" si="28"/>
        <v/>
      </c>
      <c r="J354" s="13" t="str">
        <f t="shared" si="29"/>
        <v/>
      </c>
    </row>
    <row r="355" spans="1:10">
      <c r="A355" s="15">
        <f>'JOIN(many-to-many)'!AA355</f>
        <v>87</v>
      </c>
      <c r="B355" s="15" t="str">
        <f>'JOIN(many-to-many)'!AB355</f>
        <v>Claudia</v>
      </c>
      <c r="C355" s="15" t="str">
        <f>'JOIN(many-to-many)'!AC355</f>
        <v>Thompson</v>
      </c>
      <c r="D355" s="15">
        <f>'JOIN(many-to-many)'!AD355</f>
        <v>420</v>
      </c>
      <c r="E355">
        <f>COUNTIFS($A$1:$A355,$A355,$C$1:$C355,$C355)</f>
        <v>5</v>
      </c>
      <c r="F355" s="13" t="str">
        <f t="shared" si="25"/>
        <v/>
      </c>
      <c r="G355" s="13" t="str">
        <f t="shared" si="26"/>
        <v/>
      </c>
      <c r="H355" s="13" t="str">
        <f t="shared" si="27"/>
        <v/>
      </c>
      <c r="I355" s="13" t="str">
        <f t="shared" si="28"/>
        <v/>
      </c>
      <c r="J355" s="13" t="str">
        <f t="shared" si="29"/>
        <v/>
      </c>
    </row>
    <row r="356" spans="1:10">
      <c r="A356" s="15">
        <f>'JOIN(many-to-many)'!AA356</f>
        <v>88</v>
      </c>
      <c r="B356" s="15" t="str">
        <f>'JOIN(many-to-many)'!AB356</f>
        <v>Michael</v>
      </c>
      <c r="C356" s="15" t="str">
        <f>'JOIN(many-to-many)'!AC356</f>
        <v>Campbell</v>
      </c>
      <c r="D356" s="15">
        <f>'JOIN(many-to-many)'!AD356</f>
        <v>2850</v>
      </c>
      <c r="E356">
        <f>COUNTIFS($A$1:$A356,$A356,$C$1:$C356,$C356)</f>
        <v>1</v>
      </c>
      <c r="F356" s="13">
        <f t="shared" si="25"/>
        <v>88</v>
      </c>
      <c r="G356" s="13" t="str">
        <f t="shared" si="26"/>
        <v>Campbell</v>
      </c>
      <c r="H356" s="13">
        <f t="shared" si="27"/>
        <v>2062.8571428571427</v>
      </c>
      <c r="I356" s="13">
        <f t="shared" si="28"/>
        <v>7</v>
      </c>
      <c r="J356" s="13">
        <f t="shared" si="29"/>
        <v>14440</v>
      </c>
    </row>
    <row r="357" spans="1:10">
      <c r="A357" s="15">
        <f>'JOIN(many-to-many)'!AA357</f>
        <v>88</v>
      </c>
      <c r="B357" s="15" t="str">
        <f>'JOIN(many-to-many)'!AB357</f>
        <v>Frank</v>
      </c>
      <c r="C357" s="15" t="str">
        <f>'JOIN(many-to-many)'!AC357</f>
        <v>Campbell</v>
      </c>
      <c r="D357" s="15">
        <f>'JOIN(many-to-many)'!AD357</f>
        <v>2900</v>
      </c>
      <c r="E357">
        <f>COUNTIFS($A$1:$A357,$A357,$C$1:$C357,$C357)</f>
        <v>2</v>
      </c>
      <c r="F357" s="13" t="str">
        <f t="shared" si="25"/>
        <v/>
      </c>
      <c r="G357" s="13" t="str">
        <f t="shared" si="26"/>
        <v/>
      </c>
      <c r="H357" s="13" t="str">
        <f t="shared" si="27"/>
        <v/>
      </c>
      <c r="I357" s="13" t="str">
        <f t="shared" si="28"/>
        <v/>
      </c>
      <c r="J357" s="13" t="str">
        <f t="shared" si="29"/>
        <v/>
      </c>
    </row>
    <row r="358" spans="1:10">
      <c r="A358" s="15">
        <f>'JOIN(many-to-many)'!AA358</f>
        <v>88</v>
      </c>
      <c r="B358" s="15" t="str">
        <f>'JOIN(many-to-many)'!AB358</f>
        <v>Dan</v>
      </c>
      <c r="C358" s="15" t="str">
        <f>'JOIN(many-to-many)'!AC358</f>
        <v>Campbell</v>
      </c>
      <c r="D358" s="15">
        <f>'JOIN(many-to-many)'!AD358</f>
        <v>2760</v>
      </c>
      <c r="E358">
        <f>COUNTIFS($A$1:$A358,$A358,$C$1:$C358,$C358)</f>
        <v>3</v>
      </c>
      <c r="F358" s="13" t="str">
        <f t="shared" si="25"/>
        <v/>
      </c>
      <c r="G358" s="13" t="str">
        <f t="shared" si="26"/>
        <v/>
      </c>
      <c r="H358" s="13" t="str">
        <f t="shared" si="27"/>
        <v/>
      </c>
      <c r="I358" s="13" t="str">
        <f t="shared" si="28"/>
        <v/>
      </c>
      <c r="J358" s="13" t="str">
        <f t="shared" si="29"/>
        <v/>
      </c>
    </row>
    <row r="359" spans="1:10">
      <c r="A359" s="15">
        <f>'JOIN(many-to-many)'!AA359</f>
        <v>88</v>
      </c>
      <c r="B359" s="15" t="str">
        <f>'JOIN(many-to-many)'!AB359</f>
        <v>Manuel</v>
      </c>
      <c r="C359" s="15" t="str">
        <f>'JOIN(many-to-many)'!AC359</f>
        <v>Campbell</v>
      </c>
      <c r="D359" s="15">
        <f>'JOIN(many-to-many)'!AD359</f>
        <v>960</v>
      </c>
      <c r="E359">
        <f>COUNTIFS($A$1:$A359,$A359,$C$1:$C359,$C359)</f>
        <v>4</v>
      </c>
      <c r="F359" s="13" t="str">
        <f t="shared" si="25"/>
        <v/>
      </c>
      <c r="G359" s="13" t="str">
        <f t="shared" si="26"/>
        <v/>
      </c>
      <c r="H359" s="13" t="str">
        <f t="shared" si="27"/>
        <v/>
      </c>
      <c r="I359" s="13" t="str">
        <f t="shared" si="28"/>
        <v/>
      </c>
      <c r="J359" s="13" t="str">
        <f t="shared" si="29"/>
        <v/>
      </c>
    </row>
    <row r="360" spans="1:10">
      <c r="A360" s="15">
        <f>'JOIN(many-to-many)'!AA360</f>
        <v>88</v>
      </c>
      <c r="B360" s="15" t="str">
        <f>'JOIN(many-to-many)'!AB360</f>
        <v>Ronald</v>
      </c>
      <c r="C360" s="15" t="str">
        <f>'JOIN(many-to-many)'!AC360</f>
        <v>Campbell</v>
      </c>
      <c r="D360" s="15">
        <f>'JOIN(many-to-many)'!AD360</f>
        <v>870</v>
      </c>
      <c r="E360">
        <f>COUNTIFS($A$1:$A360,$A360,$C$1:$C360,$C360)</f>
        <v>5</v>
      </c>
      <c r="F360" s="13" t="str">
        <f t="shared" si="25"/>
        <v/>
      </c>
      <c r="G360" s="13" t="str">
        <f t="shared" si="26"/>
        <v/>
      </c>
      <c r="H360" s="13" t="str">
        <f t="shared" si="27"/>
        <v/>
      </c>
      <c r="I360" s="13" t="str">
        <f t="shared" si="28"/>
        <v/>
      </c>
      <c r="J360" s="13" t="str">
        <f t="shared" si="29"/>
        <v/>
      </c>
    </row>
    <row r="361" spans="1:10">
      <c r="A361" s="15">
        <f>'JOIN(many-to-many)'!AA361</f>
        <v>88</v>
      </c>
      <c r="B361" s="15" t="str">
        <f>'JOIN(many-to-many)'!AB361</f>
        <v>Paula</v>
      </c>
      <c r="C361" s="15" t="str">
        <f>'JOIN(many-to-many)'!AC361</f>
        <v>Campbell</v>
      </c>
      <c r="D361" s="15">
        <f>'JOIN(many-to-many)'!AD361</f>
        <v>2410</v>
      </c>
      <c r="E361">
        <f>COUNTIFS($A$1:$A361,$A361,$C$1:$C361,$C361)</f>
        <v>6</v>
      </c>
      <c r="F361" s="13" t="str">
        <f t="shared" si="25"/>
        <v/>
      </c>
      <c r="G361" s="13" t="str">
        <f t="shared" si="26"/>
        <v/>
      </c>
      <c r="H361" s="13" t="str">
        <f t="shared" si="27"/>
        <v/>
      </c>
      <c r="I361" s="13" t="str">
        <f t="shared" si="28"/>
        <v/>
      </c>
      <c r="J361" s="13" t="str">
        <f t="shared" si="29"/>
        <v/>
      </c>
    </row>
    <row r="362" spans="1:10">
      <c r="A362" s="15">
        <f>'JOIN(many-to-many)'!AA362</f>
        <v>88</v>
      </c>
      <c r="B362" s="15" t="str">
        <f>'JOIN(many-to-many)'!AB362</f>
        <v>Herman</v>
      </c>
      <c r="C362" s="15" t="str">
        <f>'JOIN(many-to-many)'!AC362</f>
        <v>Campbell</v>
      </c>
      <c r="D362" s="15">
        <f>'JOIN(many-to-many)'!AD362</f>
        <v>1690</v>
      </c>
      <c r="E362">
        <f>COUNTIFS($A$1:$A362,$A362,$C$1:$C362,$C362)</f>
        <v>7</v>
      </c>
      <c r="F362" s="13" t="str">
        <f t="shared" si="25"/>
        <v/>
      </c>
      <c r="G362" s="13" t="str">
        <f t="shared" si="26"/>
        <v/>
      </c>
      <c r="H362" s="13" t="str">
        <f t="shared" si="27"/>
        <v/>
      </c>
      <c r="I362" s="13" t="str">
        <f t="shared" si="28"/>
        <v/>
      </c>
      <c r="J362" s="13" t="str">
        <f t="shared" si="29"/>
        <v/>
      </c>
    </row>
    <row r="363" spans="1:10">
      <c r="A363" s="15">
        <f>'JOIN(many-to-many)'!AA363</f>
        <v>89</v>
      </c>
      <c r="B363" s="15" t="str">
        <f>'JOIN(many-to-many)'!AB363</f>
        <v>Jeremy</v>
      </c>
      <c r="C363" s="15" t="str">
        <f>'JOIN(many-to-many)'!AC363</f>
        <v>Powell</v>
      </c>
      <c r="D363" s="15">
        <f>'JOIN(many-to-many)'!AD363</f>
        <v>870</v>
      </c>
      <c r="E363">
        <f>COUNTIFS($A$1:$A363,$A363,$C$1:$C363,$C363)</f>
        <v>1</v>
      </c>
      <c r="F363" s="13">
        <f t="shared" si="25"/>
        <v>89</v>
      </c>
      <c r="G363" s="13" t="str">
        <f t="shared" si="26"/>
        <v>Powell</v>
      </c>
      <c r="H363" s="13">
        <f t="shared" si="27"/>
        <v>1174</v>
      </c>
      <c r="I363" s="13">
        <f t="shared" si="28"/>
        <v>5</v>
      </c>
      <c r="J363" s="13">
        <f t="shared" si="29"/>
        <v>5870</v>
      </c>
    </row>
    <row r="364" spans="1:10">
      <c r="A364" s="15">
        <f>'JOIN(many-to-many)'!AA364</f>
        <v>89</v>
      </c>
      <c r="B364" s="15" t="str">
        <f>'JOIN(many-to-many)'!AB364</f>
        <v>Kenneth</v>
      </c>
      <c r="C364" s="15" t="str">
        <f>'JOIN(many-to-many)'!AC364</f>
        <v>Powell</v>
      </c>
      <c r="D364" s="15">
        <f>'JOIN(many-to-many)'!AD364</f>
        <v>1890</v>
      </c>
      <c r="E364">
        <f>COUNTIFS($A$1:$A364,$A364,$C$1:$C364,$C364)</f>
        <v>2</v>
      </c>
      <c r="F364" s="13" t="str">
        <f t="shared" si="25"/>
        <v/>
      </c>
      <c r="G364" s="13" t="str">
        <f t="shared" si="26"/>
        <v/>
      </c>
      <c r="H364" s="13" t="str">
        <f t="shared" si="27"/>
        <v/>
      </c>
      <c r="I364" s="13" t="str">
        <f t="shared" si="28"/>
        <v/>
      </c>
      <c r="J364" s="13" t="str">
        <f t="shared" si="29"/>
        <v/>
      </c>
    </row>
    <row r="365" spans="1:10">
      <c r="A365" s="15">
        <f>'JOIN(many-to-many)'!AA365</f>
        <v>89</v>
      </c>
      <c r="B365" s="15" t="str">
        <f>'JOIN(many-to-many)'!AB365</f>
        <v>Joann</v>
      </c>
      <c r="C365" s="15" t="str">
        <f>'JOIN(many-to-many)'!AC365</f>
        <v>Powell</v>
      </c>
      <c r="D365" s="15">
        <f>'JOIN(many-to-many)'!AD365</f>
        <v>810</v>
      </c>
      <c r="E365">
        <f>COUNTIFS($A$1:$A365,$A365,$C$1:$C365,$C365)</f>
        <v>3</v>
      </c>
      <c r="F365" s="13" t="str">
        <f t="shared" si="25"/>
        <v/>
      </c>
      <c r="G365" s="13" t="str">
        <f t="shared" si="26"/>
        <v/>
      </c>
      <c r="H365" s="13" t="str">
        <f t="shared" si="27"/>
        <v/>
      </c>
      <c r="I365" s="13" t="str">
        <f t="shared" si="28"/>
        <v/>
      </c>
      <c r="J365" s="13" t="str">
        <f t="shared" si="29"/>
        <v/>
      </c>
    </row>
    <row r="366" spans="1:10">
      <c r="A366" s="15">
        <f>'JOIN(many-to-many)'!AA366</f>
        <v>89</v>
      </c>
      <c r="B366" s="15" t="str">
        <f>'JOIN(many-to-many)'!AB366</f>
        <v>Stacey</v>
      </c>
      <c r="C366" s="15" t="str">
        <f>'JOIN(many-to-many)'!AC366</f>
        <v>Powell</v>
      </c>
      <c r="D366" s="15">
        <f>'JOIN(many-to-many)'!AD366</f>
        <v>50</v>
      </c>
      <c r="E366">
        <f>COUNTIFS($A$1:$A366,$A366,$C$1:$C366,$C366)</f>
        <v>4</v>
      </c>
      <c r="F366" s="13" t="str">
        <f t="shared" si="25"/>
        <v/>
      </c>
      <c r="G366" s="13" t="str">
        <f t="shared" si="26"/>
        <v/>
      </c>
      <c r="H366" s="13" t="str">
        <f t="shared" si="27"/>
        <v/>
      </c>
      <c r="I366" s="13" t="str">
        <f t="shared" si="28"/>
        <v/>
      </c>
      <c r="J366" s="13" t="str">
        <f t="shared" si="29"/>
        <v/>
      </c>
    </row>
    <row r="367" spans="1:10">
      <c r="A367" s="15">
        <f>'JOIN(many-to-many)'!AA367</f>
        <v>89</v>
      </c>
      <c r="B367" s="15" t="str">
        <f>'JOIN(many-to-many)'!AB367</f>
        <v>Caroline</v>
      </c>
      <c r="C367" s="15" t="str">
        <f>'JOIN(many-to-many)'!AC367</f>
        <v>Powell</v>
      </c>
      <c r="D367" s="15">
        <f>'JOIN(many-to-many)'!AD367</f>
        <v>2250</v>
      </c>
      <c r="E367">
        <f>COUNTIFS($A$1:$A367,$A367,$C$1:$C367,$C367)</f>
        <v>5</v>
      </c>
      <c r="F367" s="13" t="str">
        <f t="shared" si="25"/>
        <v/>
      </c>
      <c r="G367" s="13" t="str">
        <f t="shared" si="26"/>
        <v/>
      </c>
      <c r="H367" s="13" t="str">
        <f t="shared" si="27"/>
        <v/>
      </c>
      <c r="I367" s="13" t="str">
        <f t="shared" si="28"/>
        <v/>
      </c>
      <c r="J367" s="13" t="str">
        <f t="shared" si="29"/>
        <v/>
      </c>
    </row>
    <row r="368" spans="1:10">
      <c r="A368" s="15">
        <f>'JOIN(many-to-many)'!AA368</f>
        <v>90</v>
      </c>
      <c r="B368" s="15" t="str">
        <f>'JOIN(many-to-many)'!AB368</f>
        <v>Don</v>
      </c>
      <c r="C368" s="15" t="str">
        <f>'JOIN(many-to-many)'!AC368</f>
        <v>Ramírez</v>
      </c>
      <c r="D368" s="15">
        <f>'JOIN(many-to-many)'!AD368</f>
        <v>430</v>
      </c>
      <c r="E368">
        <f>COUNTIFS($A$1:$A368,$A368,$C$1:$C368,$C368)</f>
        <v>1</v>
      </c>
      <c r="F368" s="13">
        <f t="shared" si="25"/>
        <v>90</v>
      </c>
      <c r="G368" s="13" t="str">
        <f t="shared" si="26"/>
        <v>Ramírez</v>
      </c>
      <c r="H368" s="13">
        <f t="shared" si="27"/>
        <v>1587.5</v>
      </c>
      <c r="I368" s="13">
        <f t="shared" si="28"/>
        <v>8</v>
      </c>
      <c r="J368" s="13">
        <f t="shared" si="29"/>
        <v>12700</v>
      </c>
    </row>
    <row r="369" spans="1:10">
      <c r="A369" s="15">
        <f>'JOIN(many-to-many)'!AA369</f>
        <v>90</v>
      </c>
      <c r="B369" s="15" t="str">
        <f>'JOIN(many-to-many)'!AB369</f>
        <v>Ann</v>
      </c>
      <c r="C369" s="15" t="str">
        <f>'JOIN(many-to-many)'!AC369</f>
        <v>Ramírez</v>
      </c>
      <c r="D369" s="15">
        <f>'JOIN(many-to-many)'!AD369</f>
        <v>2040</v>
      </c>
      <c r="E369">
        <f>COUNTIFS($A$1:$A369,$A369,$C$1:$C369,$C369)</f>
        <v>2</v>
      </c>
      <c r="F369" s="13" t="str">
        <f t="shared" si="25"/>
        <v/>
      </c>
      <c r="G369" s="13" t="str">
        <f t="shared" si="26"/>
        <v/>
      </c>
      <c r="H369" s="13" t="str">
        <f t="shared" si="27"/>
        <v/>
      </c>
      <c r="I369" s="13" t="str">
        <f t="shared" si="28"/>
        <v/>
      </c>
      <c r="J369" s="13" t="str">
        <f t="shared" si="29"/>
        <v/>
      </c>
    </row>
    <row r="370" spans="1:10">
      <c r="A370" s="15">
        <f>'JOIN(many-to-many)'!AA370</f>
        <v>90</v>
      </c>
      <c r="B370" s="15" t="str">
        <f>'JOIN(many-to-many)'!AB370</f>
        <v>Michele</v>
      </c>
      <c r="C370" s="15" t="str">
        <f>'JOIN(many-to-many)'!AC370</f>
        <v>Ramírez</v>
      </c>
      <c r="D370" s="15">
        <f>'JOIN(many-to-many)'!AD370</f>
        <v>2050</v>
      </c>
      <c r="E370">
        <f>COUNTIFS($A$1:$A370,$A370,$C$1:$C370,$C370)</f>
        <v>3</v>
      </c>
      <c r="F370" s="13" t="str">
        <f t="shared" si="25"/>
        <v/>
      </c>
      <c r="G370" s="13" t="str">
        <f t="shared" si="26"/>
        <v/>
      </c>
      <c r="H370" s="13" t="str">
        <f t="shared" si="27"/>
        <v/>
      </c>
      <c r="I370" s="13" t="str">
        <f t="shared" si="28"/>
        <v/>
      </c>
      <c r="J370" s="13" t="str">
        <f t="shared" si="29"/>
        <v/>
      </c>
    </row>
    <row r="371" spans="1:10">
      <c r="A371" s="15">
        <f>'JOIN(many-to-many)'!AA371</f>
        <v>90</v>
      </c>
      <c r="B371" s="15" t="str">
        <f>'JOIN(many-to-many)'!AB371</f>
        <v>Veronica</v>
      </c>
      <c r="C371" s="15" t="str">
        <f>'JOIN(many-to-many)'!AC371</f>
        <v>Ramírez</v>
      </c>
      <c r="D371" s="15">
        <f>'JOIN(many-to-many)'!AD371</f>
        <v>1320</v>
      </c>
      <c r="E371">
        <f>COUNTIFS($A$1:$A371,$A371,$C$1:$C371,$C371)</f>
        <v>4</v>
      </c>
      <c r="F371" s="13" t="str">
        <f t="shared" si="25"/>
        <v/>
      </c>
      <c r="G371" s="13" t="str">
        <f t="shared" si="26"/>
        <v/>
      </c>
      <c r="H371" s="13" t="str">
        <f t="shared" si="27"/>
        <v/>
      </c>
      <c r="I371" s="13" t="str">
        <f t="shared" si="28"/>
        <v/>
      </c>
      <c r="J371" s="13" t="str">
        <f t="shared" si="29"/>
        <v/>
      </c>
    </row>
    <row r="372" spans="1:10">
      <c r="A372" s="15">
        <f>'JOIN(many-to-many)'!AA372</f>
        <v>90</v>
      </c>
      <c r="B372" s="15" t="str">
        <f>'JOIN(many-to-many)'!AB372</f>
        <v>James</v>
      </c>
      <c r="C372" s="15" t="str">
        <f>'JOIN(many-to-many)'!AC372</f>
        <v>Ramírez</v>
      </c>
      <c r="D372" s="15">
        <f>'JOIN(many-to-many)'!AD372</f>
        <v>1790</v>
      </c>
      <c r="E372">
        <f>COUNTIFS($A$1:$A372,$A372,$C$1:$C372,$C372)</f>
        <v>5</v>
      </c>
      <c r="F372" s="13" t="str">
        <f t="shared" si="25"/>
        <v/>
      </c>
      <c r="G372" s="13" t="str">
        <f t="shared" si="26"/>
        <v/>
      </c>
      <c r="H372" s="13" t="str">
        <f t="shared" si="27"/>
        <v/>
      </c>
      <c r="I372" s="13" t="str">
        <f t="shared" si="28"/>
        <v/>
      </c>
      <c r="J372" s="13" t="str">
        <f t="shared" si="29"/>
        <v/>
      </c>
    </row>
    <row r="373" spans="1:10">
      <c r="A373" s="15">
        <f>'JOIN(many-to-many)'!AA373</f>
        <v>90</v>
      </c>
      <c r="B373" s="15" t="str">
        <f>'JOIN(many-to-many)'!AB373</f>
        <v>Minnie</v>
      </c>
      <c r="C373" s="15" t="str">
        <f>'JOIN(many-to-many)'!AC373</f>
        <v>Ramírez</v>
      </c>
      <c r="D373" s="15">
        <f>'JOIN(many-to-many)'!AD373</f>
        <v>480</v>
      </c>
      <c r="E373">
        <f>COUNTIFS($A$1:$A373,$A373,$C$1:$C373,$C373)</f>
        <v>6</v>
      </c>
      <c r="F373" s="13" t="str">
        <f t="shared" si="25"/>
        <v/>
      </c>
      <c r="G373" s="13" t="str">
        <f t="shared" si="26"/>
        <v/>
      </c>
      <c r="H373" s="13" t="str">
        <f t="shared" si="27"/>
        <v/>
      </c>
      <c r="I373" s="13" t="str">
        <f t="shared" si="28"/>
        <v/>
      </c>
      <c r="J373" s="13" t="str">
        <f t="shared" si="29"/>
        <v/>
      </c>
    </row>
    <row r="374" spans="1:10">
      <c r="A374" s="15">
        <f>'JOIN(many-to-many)'!AA374</f>
        <v>90</v>
      </c>
      <c r="B374" s="15" t="str">
        <f>'JOIN(many-to-many)'!AB374</f>
        <v>David</v>
      </c>
      <c r="C374" s="15" t="str">
        <f>'JOIN(many-to-many)'!AC374</f>
        <v>Ramírez</v>
      </c>
      <c r="D374" s="15">
        <f>'JOIN(many-to-many)'!AD374</f>
        <v>2760</v>
      </c>
      <c r="E374">
        <f>COUNTIFS($A$1:$A374,$A374,$C$1:$C374,$C374)</f>
        <v>7</v>
      </c>
      <c r="F374" s="13" t="str">
        <f t="shared" si="25"/>
        <v/>
      </c>
      <c r="G374" s="13" t="str">
        <f t="shared" si="26"/>
        <v/>
      </c>
      <c r="H374" s="13" t="str">
        <f t="shared" si="27"/>
        <v/>
      </c>
      <c r="I374" s="13" t="str">
        <f t="shared" si="28"/>
        <v/>
      </c>
      <c r="J374" s="13" t="str">
        <f t="shared" si="29"/>
        <v/>
      </c>
    </row>
    <row r="375" spans="1:10">
      <c r="A375" s="15">
        <f>'JOIN(many-to-many)'!AA375</f>
        <v>90</v>
      </c>
      <c r="B375" s="15" t="str">
        <f>'JOIN(many-to-many)'!AB375</f>
        <v>Leonard</v>
      </c>
      <c r="C375" s="15" t="str">
        <f>'JOIN(many-to-many)'!AC375</f>
        <v>Ramírez</v>
      </c>
      <c r="D375" s="15">
        <f>'JOIN(many-to-many)'!AD375</f>
        <v>1830</v>
      </c>
      <c r="E375">
        <f>COUNTIFS($A$1:$A375,$A375,$C$1:$C375,$C375)</f>
        <v>8</v>
      </c>
      <c r="F375" s="13" t="str">
        <f t="shared" si="25"/>
        <v/>
      </c>
      <c r="G375" s="13" t="str">
        <f t="shared" si="26"/>
        <v/>
      </c>
      <c r="H375" s="13" t="str">
        <f t="shared" si="27"/>
        <v/>
      </c>
      <c r="I375" s="13" t="str">
        <f t="shared" si="28"/>
        <v/>
      </c>
      <c r="J375" s="13" t="str">
        <f t="shared" si="29"/>
        <v/>
      </c>
    </row>
    <row r="376" spans="1:10">
      <c r="A376" s="15">
        <f>'JOIN(many-to-many)'!AA376</f>
        <v>91</v>
      </c>
      <c r="B376" s="15" t="str">
        <f>'JOIN(many-to-many)'!AB376</f>
        <v>Sue</v>
      </c>
      <c r="C376" s="15" t="str">
        <f>'JOIN(many-to-many)'!AC376</f>
        <v>Bailey</v>
      </c>
      <c r="D376" s="15">
        <f>'JOIN(many-to-many)'!AD376</f>
        <v>800</v>
      </c>
      <c r="E376">
        <f>COUNTIFS($A$1:$A376,$A376,$C$1:$C376,$C376)</f>
        <v>1</v>
      </c>
      <c r="F376" s="13">
        <f t="shared" si="25"/>
        <v>91</v>
      </c>
      <c r="G376" s="13" t="str">
        <f t="shared" si="26"/>
        <v>Bailey</v>
      </c>
      <c r="H376" s="13">
        <f t="shared" si="27"/>
        <v>1531.4285714285713</v>
      </c>
      <c r="I376" s="13">
        <f t="shared" si="28"/>
        <v>7</v>
      </c>
      <c r="J376" s="13">
        <f t="shared" si="29"/>
        <v>10720</v>
      </c>
    </row>
    <row r="377" spans="1:10">
      <c r="A377" s="15">
        <f>'JOIN(many-to-many)'!AA377</f>
        <v>91</v>
      </c>
      <c r="B377" s="15" t="str">
        <f>'JOIN(many-to-many)'!AB377</f>
        <v>Kim</v>
      </c>
      <c r="C377" s="15" t="str">
        <f>'JOIN(many-to-many)'!AC377</f>
        <v>Bailey</v>
      </c>
      <c r="D377" s="15">
        <f>'JOIN(many-to-many)'!AD377</f>
        <v>940</v>
      </c>
      <c r="E377">
        <f>COUNTIFS($A$1:$A377,$A377,$C$1:$C377,$C377)</f>
        <v>2</v>
      </c>
      <c r="F377" s="13" t="str">
        <f t="shared" si="25"/>
        <v/>
      </c>
      <c r="G377" s="13" t="str">
        <f t="shared" si="26"/>
        <v/>
      </c>
      <c r="H377" s="13" t="str">
        <f t="shared" si="27"/>
        <v/>
      </c>
      <c r="I377" s="13" t="str">
        <f t="shared" si="28"/>
        <v/>
      </c>
      <c r="J377" s="13" t="str">
        <f t="shared" si="29"/>
        <v/>
      </c>
    </row>
    <row r="378" spans="1:10">
      <c r="A378" s="15">
        <f>'JOIN(many-to-many)'!AA378</f>
        <v>91</v>
      </c>
      <c r="B378" s="15" t="str">
        <f>'JOIN(many-to-many)'!AB378</f>
        <v>Jacob</v>
      </c>
      <c r="C378" s="15" t="str">
        <f>'JOIN(many-to-many)'!AC378</f>
        <v>Bailey</v>
      </c>
      <c r="D378" s="15">
        <f>'JOIN(many-to-many)'!AD378</f>
        <v>2330</v>
      </c>
      <c r="E378">
        <f>COUNTIFS($A$1:$A378,$A378,$C$1:$C378,$C378)</f>
        <v>3</v>
      </c>
      <c r="F378" s="13" t="str">
        <f t="shared" si="25"/>
        <v/>
      </c>
      <c r="G378" s="13" t="str">
        <f t="shared" si="26"/>
        <v/>
      </c>
      <c r="H378" s="13" t="str">
        <f t="shared" si="27"/>
        <v/>
      </c>
      <c r="I378" s="13" t="str">
        <f t="shared" si="28"/>
        <v/>
      </c>
      <c r="J378" s="13" t="str">
        <f t="shared" si="29"/>
        <v/>
      </c>
    </row>
    <row r="379" spans="1:10">
      <c r="A379" s="15">
        <f>'JOIN(many-to-many)'!AA379</f>
        <v>91</v>
      </c>
      <c r="B379" s="15" t="str">
        <f>'JOIN(many-to-many)'!AB379</f>
        <v>Ted</v>
      </c>
      <c r="C379" s="15" t="str">
        <f>'JOIN(many-to-many)'!AC379</f>
        <v>Bailey</v>
      </c>
      <c r="D379" s="15">
        <f>'JOIN(many-to-many)'!AD379</f>
        <v>2180</v>
      </c>
      <c r="E379">
        <f>COUNTIFS($A$1:$A379,$A379,$C$1:$C379,$C379)</f>
        <v>4</v>
      </c>
      <c r="F379" s="13" t="str">
        <f t="shared" si="25"/>
        <v/>
      </c>
      <c r="G379" s="13" t="str">
        <f t="shared" si="26"/>
        <v/>
      </c>
      <c r="H379" s="13" t="str">
        <f t="shared" si="27"/>
        <v/>
      </c>
      <c r="I379" s="13" t="str">
        <f t="shared" si="28"/>
        <v/>
      </c>
      <c r="J379" s="13" t="str">
        <f t="shared" si="29"/>
        <v/>
      </c>
    </row>
    <row r="380" spans="1:10">
      <c r="A380" s="15">
        <f>'JOIN(many-to-many)'!AA380</f>
        <v>91</v>
      </c>
      <c r="B380" s="15" t="str">
        <f>'JOIN(many-to-many)'!AB380</f>
        <v>Rebecca</v>
      </c>
      <c r="C380" s="15" t="str">
        <f>'JOIN(many-to-many)'!AC380</f>
        <v>Bailey</v>
      </c>
      <c r="D380" s="15">
        <f>'JOIN(many-to-many)'!AD380</f>
        <v>530</v>
      </c>
      <c r="E380">
        <f>COUNTIFS($A$1:$A380,$A380,$C$1:$C380,$C380)</f>
        <v>5</v>
      </c>
      <c r="F380" s="13" t="str">
        <f t="shared" si="25"/>
        <v/>
      </c>
      <c r="G380" s="13" t="str">
        <f t="shared" si="26"/>
        <v/>
      </c>
      <c r="H380" s="13" t="str">
        <f t="shared" si="27"/>
        <v/>
      </c>
      <c r="I380" s="13" t="str">
        <f t="shared" si="28"/>
        <v/>
      </c>
      <c r="J380" s="13" t="str">
        <f t="shared" si="29"/>
        <v/>
      </c>
    </row>
    <row r="381" spans="1:10">
      <c r="A381" s="15">
        <f>'JOIN(many-to-many)'!AA381</f>
        <v>91</v>
      </c>
      <c r="B381" s="15" t="str">
        <f>'JOIN(many-to-many)'!AB381</f>
        <v>Andrea</v>
      </c>
      <c r="C381" s="15" t="str">
        <f>'JOIN(many-to-many)'!AC381</f>
        <v>Bailey</v>
      </c>
      <c r="D381" s="15">
        <f>'JOIN(many-to-many)'!AD381</f>
        <v>1580</v>
      </c>
      <c r="E381">
        <f>COUNTIFS($A$1:$A381,$A381,$C$1:$C381,$C381)</f>
        <v>6</v>
      </c>
      <c r="F381" s="13" t="str">
        <f t="shared" si="25"/>
        <v/>
      </c>
      <c r="G381" s="13" t="str">
        <f t="shared" si="26"/>
        <v/>
      </c>
      <c r="H381" s="13" t="str">
        <f t="shared" si="27"/>
        <v/>
      </c>
      <c r="I381" s="13" t="str">
        <f t="shared" si="28"/>
        <v/>
      </c>
      <c r="J381" s="13" t="str">
        <f t="shared" si="29"/>
        <v/>
      </c>
    </row>
    <row r="382" spans="1:10">
      <c r="A382" s="15">
        <f>'JOIN(many-to-many)'!AA382</f>
        <v>91</v>
      </c>
      <c r="B382" s="15" t="str">
        <f>'JOIN(many-to-many)'!AB382</f>
        <v>Dustin</v>
      </c>
      <c r="C382" s="15" t="str">
        <f>'JOIN(many-to-many)'!AC382</f>
        <v>Bailey</v>
      </c>
      <c r="D382" s="15">
        <f>'JOIN(many-to-many)'!AD382</f>
        <v>2360</v>
      </c>
      <c r="E382">
        <f>COUNTIFS($A$1:$A382,$A382,$C$1:$C382,$C382)</f>
        <v>7</v>
      </c>
      <c r="F382" s="13" t="str">
        <f t="shared" si="25"/>
        <v/>
      </c>
      <c r="G382" s="13" t="str">
        <f t="shared" si="26"/>
        <v/>
      </c>
      <c r="H382" s="13" t="str">
        <f t="shared" si="27"/>
        <v/>
      </c>
      <c r="I382" s="13" t="str">
        <f t="shared" si="28"/>
        <v/>
      </c>
      <c r="J382" s="13" t="str">
        <f t="shared" si="29"/>
        <v/>
      </c>
    </row>
    <row r="383" spans="1:10">
      <c r="A383" s="15">
        <f>'JOIN(many-to-many)'!AA383</f>
        <v>92</v>
      </c>
      <c r="B383" s="15" t="str">
        <f>'JOIN(many-to-many)'!AB383</f>
        <v>Jeffrey</v>
      </c>
      <c r="C383" s="15" t="str">
        <f>'JOIN(many-to-many)'!AC383</f>
        <v>White</v>
      </c>
      <c r="D383" s="15">
        <f>'JOIN(many-to-many)'!AD383</f>
        <v>2480</v>
      </c>
      <c r="E383">
        <f>COUNTIFS($A$1:$A383,$A383,$C$1:$C383,$C383)</f>
        <v>1</v>
      </c>
      <c r="F383" s="13">
        <f t="shared" si="25"/>
        <v>92</v>
      </c>
      <c r="G383" s="13" t="str">
        <f t="shared" si="26"/>
        <v>White</v>
      </c>
      <c r="H383" s="13">
        <f t="shared" si="27"/>
        <v>1907.5</v>
      </c>
      <c r="I383" s="13">
        <f t="shared" si="28"/>
        <v>4</v>
      </c>
      <c r="J383" s="13">
        <f t="shared" si="29"/>
        <v>7630</v>
      </c>
    </row>
    <row r="384" spans="1:10">
      <c r="A384" s="15">
        <f>'JOIN(many-to-many)'!AA384</f>
        <v>92</v>
      </c>
      <c r="B384" s="15" t="str">
        <f>'JOIN(many-to-many)'!AB384</f>
        <v>Harold</v>
      </c>
      <c r="C384" s="15" t="str">
        <f>'JOIN(many-to-many)'!AC384</f>
        <v>White</v>
      </c>
      <c r="D384" s="15">
        <f>'JOIN(many-to-many)'!AD384</f>
        <v>1640</v>
      </c>
      <c r="E384">
        <f>COUNTIFS($A$1:$A384,$A384,$C$1:$C384,$C384)</f>
        <v>2</v>
      </c>
      <c r="F384" s="13" t="str">
        <f t="shared" si="25"/>
        <v/>
      </c>
      <c r="G384" s="13" t="str">
        <f t="shared" si="26"/>
        <v/>
      </c>
      <c r="H384" s="13" t="str">
        <f t="shared" si="27"/>
        <v/>
      </c>
      <c r="I384" s="13" t="str">
        <f t="shared" si="28"/>
        <v/>
      </c>
      <c r="J384" s="13" t="str">
        <f t="shared" si="29"/>
        <v/>
      </c>
    </row>
    <row r="385" spans="1:10">
      <c r="A385" s="15">
        <f>'JOIN(many-to-many)'!AA385</f>
        <v>92</v>
      </c>
      <c r="B385" s="15" t="str">
        <f>'JOIN(many-to-many)'!AB385</f>
        <v>Greg</v>
      </c>
      <c r="C385" s="15" t="str">
        <f>'JOIN(many-to-many)'!AC385</f>
        <v>White</v>
      </c>
      <c r="D385" s="15">
        <f>'JOIN(many-to-many)'!AD385</f>
        <v>1830</v>
      </c>
      <c r="E385">
        <f>COUNTIFS($A$1:$A385,$A385,$C$1:$C385,$C385)</f>
        <v>3</v>
      </c>
      <c r="F385" s="13" t="str">
        <f t="shared" ref="F385:F448" si="30">IF($E385=1,A385,"")</f>
        <v/>
      </c>
      <c r="G385" s="13" t="str">
        <f t="shared" ref="G385:G448" si="31">IF($E385=1,C385,"")</f>
        <v/>
      </c>
      <c r="H385" s="13" t="str">
        <f t="shared" ref="H385:H448" si="32">IF($F385="","",J385/I385)</f>
        <v/>
      </c>
      <c r="I385" s="13" t="str">
        <f t="shared" ref="I385:I448" si="33">IF($F385="","",COUNTIFS($A:$A,$A385,$C:$C,$C385))</f>
        <v/>
      </c>
      <c r="J385" s="13" t="str">
        <f t="shared" ref="J385:J448" si="34">IF($F385="","",SUMIFS($D:$D,$A:$A,$A385,$C:$C,$C385))</f>
        <v/>
      </c>
    </row>
    <row r="386" spans="1:10">
      <c r="A386" s="15">
        <f>'JOIN(many-to-many)'!AA386</f>
        <v>92</v>
      </c>
      <c r="B386" s="15" t="str">
        <f>'JOIN(many-to-many)'!AB386</f>
        <v>Anita</v>
      </c>
      <c r="C386" s="15" t="str">
        <f>'JOIN(many-to-many)'!AC386</f>
        <v>White</v>
      </c>
      <c r="D386" s="15">
        <f>'JOIN(many-to-many)'!AD386</f>
        <v>1680</v>
      </c>
      <c r="E386">
        <f>COUNTIFS($A$1:$A386,$A386,$C$1:$C386,$C386)</f>
        <v>4</v>
      </c>
      <c r="F386" s="13" t="str">
        <f t="shared" si="30"/>
        <v/>
      </c>
      <c r="G386" s="13" t="str">
        <f t="shared" si="31"/>
        <v/>
      </c>
      <c r="H386" s="13" t="str">
        <f t="shared" si="32"/>
        <v/>
      </c>
      <c r="I386" s="13" t="str">
        <f t="shared" si="33"/>
        <v/>
      </c>
      <c r="J386" s="13" t="str">
        <f t="shared" si="34"/>
        <v/>
      </c>
    </row>
    <row r="387" spans="1:10">
      <c r="A387" s="15">
        <f>'JOIN(many-to-many)'!AA387</f>
        <v>93</v>
      </c>
      <c r="B387" s="15" t="str">
        <f>'JOIN(many-to-many)'!AB387</f>
        <v>Suzanne</v>
      </c>
      <c r="C387" s="15" t="str">
        <f>'JOIN(many-to-many)'!AC387</f>
        <v>King</v>
      </c>
      <c r="D387" s="15">
        <f>'JOIN(many-to-many)'!AD387</f>
        <v>1800</v>
      </c>
      <c r="E387">
        <f>COUNTIFS($A$1:$A387,$A387,$C$1:$C387,$C387)</f>
        <v>1</v>
      </c>
      <c r="F387" s="13">
        <f t="shared" si="30"/>
        <v>93</v>
      </c>
      <c r="G387" s="13" t="str">
        <f t="shared" si="31"/>
        <v>King</v>
      </c>
      <c r="H387" s="13">
        <f t="shared" si="32"/>
        <v>1615</v>
      </c>
      <c r="I387" s="13">
        <f t="shared" si="33"/>
        <v>2</v>
      </c>
      <c r="J387" s="13">
        <f t="shared" si="34"/>
        <v>3230</v>
      </c>
    </row>
    <row r="388" spans="1:10">
      <c r="A388" s="15">
        <f>'JOIN(many-to-many)'!AA388</f>
        <v>93</v>
      </c>
      <c r="B388" s="15" t="str">
        <f>'JOIN(many-to-many)'!AB388</f>
        <v>Marie</v>
      </c>
      <c r="C388" s="15" t="str">
        <f>'JOIN(many-to-many)'!AC388</f>
        <v>King</v>
      </c>
      <c r="D388" s="15">
        <f>'JOIN(many-to-many)'!AD388</f>
        <v>1430</v>
      </c>
      <c r="E388">
        <f>COUNTIFS($A$1:$A388,$A388,$C$1:$C388,$C388)</f>
        <v>2</v>
      </c>
      <c r="F388" s="13" t="str">
        <f t="shared" si="30"/>
        <v/>
      </c>
      <c r="G388" s="13" t="str">
        <f t="shared" si="31"/>
        <v/>
      </c>
      <c r="H388" s="13" t="str">
        <f t="shared" si="32"/>
        <v/>
      </c>
      <c r="I388" s="13" t="str">
        <f t="shared" si="33"/>
        <v/>
      </c>
      <c r="J388" s="13" t="str">
        <f t="shared" si="34"/>
        <v/>
      </c>
    </row>
    <row r="389" spans="1:10">
      <c r="A389" s="15">
        <f>'JOIN(many-to-many)'!AA389</f>
        <v>94</v>
      </c>
      <c r="B389" s="15" t="str">
        <f>'JOIN(many-to-many)'!AB389</f>
        <v>Pearl</v>
      </c>
      <c r="C389" s="15" t="str">
        <f>'JOIN(many-to-many)'!AC389</f>
        <v>Young</v>
      </c>
      <c r="D389" s="15">
        <f>'JOIN(many-to-many)'!AD389</f>
        <v>1360</v>
      </c>
      <c r="E389">
        <f>COUNTIFS($A$1:$A389,$A389,$C$1:$C389,$C389)</f>
        <v>1</v>
      </c>
      <c r="F389" s="13">
        <f t="shared" si="30"/>
        <v>94</v>
      </c>
      <c r="G389" s="13" t="str">
        <f t="shared" si="31"/>
        <v>Young</v>
      </c>
      <c r="H389" s="13">
        <f t="shared" si="32"/>
        <v>1055</v>
      </c>
      <c r="I389" s="13">
        <f t="shared" si="33"/>
        <v>6</v>
      </c>
      <c r="J389" s="13">
        <f t="shared" si="34"/>
        <v>6330</v>
      </c>
    </row>
    <row r="390" spans="1:10">
      <c r="A390" s="15">
        <f>'JOIN(many-to-many)'!AA390</f>
        <v>94</v>
      </c>
      <c r="B390" s="15" t="str">
        <f>'JOIN(many-to-many)'!AB390</f>
        <v>Ramon</v>
      </c>
      <c r="C390" s="15" t="str">
        <f>'JOIN(many-to-many)'!AC390</f>
        <v>Young</v>
      </c>
      <c r="D390" s="15">
        <f>'JOIN(many-to-many)'!AD390</f>
        <v>150</v>
      </c>
      <c r="E390">
        <f>COUNTIFS($A$1:$A390,$A390,$C$1:$C390,$C390)</f>
        <v>2</v>
      </c>
      <c r="F390" s="13" t="str">
        <f t="shared" si="30"/>
        <v/>
      </c>
      <c r="G390" s="13" t="str">
        <f t="shared" si="31"/>
        <v/>
      </c>
      <c r="H390" s="13" t="str">
        <f t="shared" si="32"/>
        <v/>
      </c>
      <c r="I390" s="13" t="str">
        <f t="shared" si="33"/>
        <v/>
      </c>
      <c r="J390" s="13" t="str">
        <f t="shared" si="34"/>
        <v/>
      </c>
    </row>
    <row r="391" spans="1:10">
      <c r="A391" s="15">
        <f>'JOIN(many-to-many)'!AA391</f>
        <v>94</v>
      </c>
      <c r="B391" s="15" t="str">
        <f>'JOIN(many-to-many)'!AB391</f>
        <v>Frances</v>
      </c>
      <c r="C391" s="15" t="str">
        <f>'JOIN(many-to-many)'!AC391</f>
        <v>Young</v>
      </c>
      <c r="D391" s="15">
        <f>'JOIN(many-to-many)'!AD391</f>
        <v>1070</v>
      </c>
      <c r="E391">
        <f>COUNTIFS($A$1:$A391,$A391,$C$1:$C391,$C391)</f>
        <v>3</v>
      </c>
      <c r="F391" s="13" t="str">
        <f t="shared" si="30"/>
        <v/>
      </c>
      <c r="G391" s="13" t="str">
        <f t="shared" si="31"/>
        <v/>
      </c>
      <c r="H391" s="13" t="str">
        <f t="shared" si="32"/>
        <v/>
      </c>
      <c r="I391" s="13" t="str">
        <f t="shared" si="33"/>
        <v/>
      </c>
      <c r="J391" s="13" t="str">
        <f t="shared" si="34"/>
        <v/>
      </c>
    </row>
    <row r="392" spans="1:10">
      <c r="A392" s="15">
        <f>'JOIN(many-to-many)'!AA392</f>
        <v>94</v>
      </c>
      <c r="B392" s="15" t="str">
        <f>'JOIN(many-to-many)'!AB392</f>
        <v>Renee</v>
      </c>
      <c r="C392" s="15" t="str">
        <f>'JOIN(many-to-many)'!AC392</f>
        <v>Young</v>
      </c>
      <c r="D392" s="15">
        <f>'JOIN(many-to-many)'!AD392</f>
        <v>70</v>
      </c>
      <c r="E392">
        <f>COUNTIFS($A$1:$A392,$A392,$C$1:$C392,$C392)</f>
        <v>4</v>
      </c>
      <c r="F392" s="13" t="str">
        <f t="shared" si="30"/>
        <v/>
      </c>
      <c r="G392" s="13" t="str">
        <f t="shared" si="31"/>
        <v/>
      </c>
      <c r="H392" s="13" t="str">
        <f t="shared" si="32"/>
        <v/>
      </c>
      <c r="I392" s="13" t="str">
        <f t="shared" si="33"/>
        <v/>
      </c>
      <c r="J392" s="13" t="str">
        <f t="shared" si="34"/>
        <v/>
      </c>
    </row>
    <row r="393" spans="1:10">
      <c r="A393" s="15">
        <f>'JOIN(many-to-many)'!AA393</f>
        <v>94</v>
      </c>
      <c r="B393" s="15" t="str">
        <f>'JOIN(many-to-many)'!AB393</f>
        <v>Ricky</v>
      </c>
      <c r="C393" s="15" t="str">
        <f>'JOIN(many-to-many)'!AC393</f>
        <v>Young</v>
      </c>
      <c r="D393" s="15">
        <f>'JOIN(many-to-many)'!AD393</f>
        <v>2140</v>
      </c>
      <c r="E393">
        <f>COUNTIFS($A$1:$A393,$A393,$C$1:$C393,$C393)</f>
        <v>5</v>
      </c>
      <c r="F393" s="13" t="str">
        <f t="shared" si="30"/>
        <v/>
      </c>
      <c r="G393" s="13" t="str">
        <f t="shared" si="31"/>
        <v/>
      </c>
      <c r="H393" s="13" t="str">
        <f t="shared" si="32"/>
        <v/>
      </c>
      <c r="I393" s="13" t="str">
        <f t="shared" si="33"/>
        <v/>
      </c>
      <c r="J393" s="13" t="str">
        <f t="shared" si="34"/>
        <v/>
      </c>
    </row>
    <row r="394" spans="1:10">
      <c r="A394" s="15">
        <f>'JOIN(many-to-many)'!AA394</f>
        <v>94</v>
      </c>
      <c r="B394" s="15" t="str">
        <f>'JOIN(many-to-many)'!AB394</f>
        <v>Heidi</v>
      </c>
      <c r="C394" s="15" t="str">
        <f>'JOIN(many-to-many)'!AC394</f>
        <v>Young</v>
      </c>
      <c r="D394" s="15">
        <f>'JOIN(many-to-many)'!AD394</f>
        <v>1540</v>
      </c>
      <c r="E394">
        <f>COUNTIFS($A$1:$A394,$A394,$C$1:$C394,$C394)</f>
        <v>6</v>
      </c>
      <c r="F394" s="13" t="str">
        <f t="shared" si="30"/>
        <v/>
      </c>
      <c r="G394" s="13" t="str">
        <f t="shared" si="31"/>
        <v/>
      </c>
      <c r="H394" s="13" t="str">
        <f t="shared" si="32"/>
        <v/>
      </c>
      <c r="I394" s="13" t="str">
        <f t="shared" si="33"/>
        <v/>
      </c>
      <c r="J394" s="13" t="str">
        <f t="shared" si="34"/>
        <v/>
      </c>
    </row>
    <row r="395" spans="1:10">
      <c r="A395" s="15">
        <f>'JOIN(many-to-many)'!AA395</f>
        <v>95</v>
      </c>
      <c r="B395" s="15" t="str">
        <f>'JOIN(many-to-many)'!AB395</f>
        <v>Ellen</v>
      </c>
      <c r="C395" s="15" t="str">
        <f>'JOIN(many-to-many)'!AC395</f>
        <v>Hall</v>
      </c>
      <c r="D395" s="15">
        <f>'JOIN(many-to-many)'!AD395</f>
        <v>1710</v>
      </c>
      <c r="E395">
        <f>COUNTIFS($A$1:$A395,$A395,$C$1:$C395,$C395)</f>
        <v>1</v>
      </c>
      <c r="F395" s="13">
        <f t="shared" si="30"/>
        <v>95</v>
      </c>
      <c r="G395" s="13" t="str">
        <f t="shared" si="31"/>
        <v>Hall</v>
      </c>
      <c r="H395" s="13">
        <f t="shared" si="32"/>
        <v>1627.1428571428571</v>
      </c>
      <c r="I395" s="13">
        <f t="shared" si="33"/>
        <v>7</v>
      </c>
      <c r="J395" s="13">
        <f t="shared" si="34"/>
        <v>11390</v>
      </c>
    </row>
    <row r="396" spans="1:10">
      <c r="A396" s="15">
        <f>'JOIN(many-to-many)'!AA396</f>
        <v>95</v>
      </c>
      <c r="B396" s="15" t="str">
        <f>'JOIN(many-to-many)'!AB396</f>
        <v>Robin</v>
      </c>
      <c r="C396" s="15" t="str">
        <f>'JOIN(many-to-many)'!AC396</f>
        <v>Hall</v>
      </c>
      <c r="D396" s="15">
        <f>'JOIN(many-to-many)'!AD396</f>
        <v>1040</v>
      </c>
      <c r="E396">
        <f>COUNTIFS($A$1:$A396,$A396,$C$1:$C396,$C396)</f>
        <v>2</v>
      </c>
      <c r="F396" s="13" t="str">
        <f t="shared" si="30"/>
        <v/>
      </c>
      <c r="G396" s="13" t="str">
        <f t="shared" si="31"/>
        <v/>
      </c>
      <c r="H396" s="13" t="str">
        <f t="shared" si="32"/>
        <v/>
      </c>
      <c r="I396" s="13" t="str">
        <f t="shared" si="33"/>
        <v/>
      </c>
      <c r="J396" s="13" t="str">
        <f t="shared" si="34"/>
        <v/>
      </c>
    </row>
    <row r="397" spans="1:10">
      <c r="A397" s="15">
        <f>'JOIN(many-to-many)'!AA397</f>
        <v>95</v>
      </c>
      <c r="B397" s="15" t="str">
        <f>'JOIN(many-to-many)'!AB397</f>
        <v>Stacey</v>
      </c>
      <c r="C397" s="15" t="str">
        <f>'JOIN(many-to-many)'!AC397</f>
        <v>Hall</v>
      </c>
      <c r="D397" s="15">
        <f>'JOIN(many-to-many)'!AD397</f>
        <v>1330</v>
      </c>
      <c r="E397">
        <f>COUNTIFS($A$1:$A397,$A397,$C$1:$C397,$C397)</f>
        <v>3</v>
      </c>
      <c r="F397" s="13" t="str">
        <f t="shared" si="30"/>
        <v/>
      </c>
      <c r="G397" s="13" t="str">
        <f t="shared" si="31"/>
        <v/>
      </c>
      <c r="H397" s="13" t="str">
        <f t="shared" si="32"/>
        <v/>
      </c>
      <c r="I397" s="13" t="str">
        <f t="shared" si="33"/>
        <v/>
      </c>
      <c r="J397" s="13" t="str">
        <f t="shared" si="34"/>
        <v/>
      </c>
    </row>
    <row r="398" spans="1:10">
      <c r="A398" s="15">
        <f>'JOIN(many-to-many)'!AA398</f>
        <v>95</v>
      </c>
      <c r="B398" s="15" t="str">
        <f>'JOIN(many-to-many)'!AB398</f>
        <v>Marc</v>
      </c>
      <c r="C398" s="15" t="str">
        <f>'JOIN(many-to-many)'!AC398</f>
        <v>Hall</v>
      </c>
      <c r="D398" s="15">
        <f>'JOIN(many-to-many)'!AD398</f>
        <v>2410</v>
      </c>
      <c r="E398">
        <f>COUNTIFS($A$1:$A398,$A398,$C$1:$C398,$C398)</f>
        <v>4</v>
      </c>
      <c r="F398" s="13" t="str">
        <f t="shared" si="30"/>
        <v/>
      </c>
      <c r="G398" s="13" t="str">
        <f t="shared" si="31"/>
        <v/>
      </c>
      <c r="H398" s="13" t="str">
        <f t="shared" si="32"/>
        <v/>
      </c>
      <c r="I398" s="13" t="str">
        <f t="shared" si="33"/>
        <v/>
      </c>
      <c r="J398" s="13" t="str">
        <f t="shared" si="34"/>
        <v/>
      </c>
    </row>
    <row r="399" spans="1:10">
      <c r="A399" s="15">
        <f>'JOIN(many-to-many)'!AA399</f>
        <v>95</v>
      </c>
      <c r="B399" s="15" t="str">
        <f>'JOIN(many-to-many)'!AB399</f>
        <v>Javier</v>
      </c>
      <c r="C399" s="15" t="str">
        <f>'JOIN(many-to-many)'!AC399</f>
        <v>Hall</v>
      </c>
      <c r="D399" s="15">
        <f>'JOIN(many-to-many)'!AD399</f>
        <v>1360</v>
      </c>
      <c r="E399">
        <f>COUNTIFS($A$1:$A399,$A399,$C$1:$C399,$C399)</f>
        <v>5</v>
      </c>
      <c r="F399" s="13" t="str">
        <f t="shared" si="30"/>
        <v/>
      </c>
      <c r="G399" s="13" t="str">
        <f t="shared" si="31"/>
        <v/>
      </c>
      <c r="H399" s="13" t="str">
        <f t="shared" si="32"/>
        <v/>
      </c>
      <c r="I399" s="13" t="str">
        <f t="shared" si="33"/>
        <v/>
      </c>
      <c r="J399" s="13" t="str">
        <f t="shared" si="34"/>
        <v/>
      </c>
    </row>
    <row r="400" spans="1:10">
      <c r="A400" s="15">
        <f>'JOIN(many-to-many)'!AA400</f>
        <v>95</v>
      </c>
      <c r="B400" s="15" t="str">
        <f>'JOIN(many-to-many)'!AB400</f>
        <v>Clara</v>
      </c>
      <c r="C400" s="15" t="str">
        <f>'JOIN(many-to-many)'!AC400</f>
        <v>Hall</v>
      </c>
      <c r="D400" s="15">
        <f>'JOIN(many-to-many)'!AD400</f>
        <v>2890</v>
      </c>
      <c r="E400">
        <f>COUNTIFS($A$1:$A400,$A400,$C$1:$C400,$C400)</f>
        <v>6</v>
      </c>
      <c r="F400" s="13" t="str">
        <f t="shared" si="30"/>
        <v/>
      </c>
      <c r="G400" s="13" t="str">
        <f t="shared" si="31"/>
        <v/>
      </c>
      <c r="H400" s="13" t="str">
        <f t="shared" si="32"/>
        <v/>
      </c>
      <c r="I400" s="13" t="str">
        <f t="shared" si="33"/>
        <v/>
      </c>
      <c r="J400" s="13" t="str">
        <f t="shared" si="34"/>
        <v/>
      </c>
    </row>
    <row r="401" spans="1:10">
      <c r="A401" s="15">
        <f>'JOIN(many-to-many)'!AA401</f>
        <v>95</v>
      </c>
      <c r="B401" s="15" t="str">
        <f>'JOIN(many-to-many)'!AB401</f>
        <v>Joyce</v>
      </c>
      <c r="C401" s="15" t="str">
        <f>'JOIN(many-to-many)'!AC401</f>
        <v>Hall</v>
      </c>
      <c r="D401" s="15">
        <f>'JOIN(many-to-many)'!AD401</f>
        <v>650</v>
      </c>
      <c r="E401">
        <f>COUNTIFS($A$1:$A401,$A401,$C$1:$C401,$C401)</f>
        <v>7</v>
      </c>
      <c r="F401" s="13" t="str">
        <f t="shared" si="30"/>
        <v/>
      </c>
      <c r="G401" s="13" t="str">
        <f t="shared" si="31"/>
        <v/>
      </c>
      <c r="H401" s="13" t="str">
        <f t="shared" si="32"/>
        <v/>
      </c>
      <c r="I401" s="13" t="str">
        <f t="shared" si="33"/>
        <v/>
      </c>
      <c r="J401" s="13" t="str">
        <f t="shared" si="34"/>
        <v/>
      </c>
    </row>
    <row r="402" spans="1:10">
      <c r="A402" s="15">
        <f>'JOIN(many-to-many)'!AA402</f>
        <v>96</v>
      </c>
      <c r="B402" s="15" t="str">
        <f>'JOIN(many-to-many)'!AB402</f>
        <v>George</v>
      </c>
      <c r="C402" s="15" t="str">
        <f>'JOIN(many-to-many)'!AC402</f>
        <v>Barnes</v>
      </c>
      <c r="D402" s="15">
        <f>'JOIN(many-to-many)'!AD402</f>
        <v>1800</v>
      </c>
      <c r="E402">
        <f>COUNTIFS($A$1:$A402,$A402,$C$1:$C402,$C402)</f>
        <v>1</v>
      </c>
      <c r="F402" s="13">
        <f t="shared" si="30"/>
        <v>96</v>
      </c>
      <c r="G402" s="13" t="str">
        <f t="shared" si="31"/>
        <v>Barnes</v>
      </c>
      <c r="H402" s="13">
        <f t="shared" si="32"/>
        <v>1760</v>
      </c>
      <c r="I402" s="13">
        <f t="shared" si="33"/>
        <v>2</v>
      </c>
      <c r="J402" s="13">
        <f t="shared" si="34"/>
        <v>3520</v>
      </c>
    </row>
    <row r="403" spans="1:10">
      <c r="A403" s="15">
        <f>'JOIN(many-to-many)'!AA403</f>
        <v>96</v>
      </c>
      <c r="B403" s="15" t="str">
        <f>'JOIN(many-to-many)'!AB403</f>
        <v>Anna</v>
      </c>
      <c r="C403" s="15" t="str">
        <f>'JOIN(many-to-many)'!AC403</f>
        <v>Barnes</v>
      </c>
      <c r="D403" s="15">
        <f>'JOIN(many-to-many)'!AD403</f>
        <v>1720</v>
      </c>
      <c r="E403">
        <f>COUNTIFS($A$1:$A403,$A403,$C$1:$C403,$C403)</f>
        <v>2</v>
      </c>
      <c r="F403" s="13" t="str">
        <f t="shared" si="30"/>
        <v/>
      </c>
      <c r="G403" s="13" t="str">
        <f t="shared" si="31"/>
        <v/>
      </c>
      <c r="H403" s="13" t="str">
        <f t="shared" si="32"/>
        <v/>
      </c>
      <c r="I403" s="13" t="str">
        <f t="shared" si="33"/>
        <v/>
      </c>
      <c r="J403" s="13" t="str">
        <f t="shared" si="34"/>
        <v/>
      </c>
    </row>
    <row r="404" spans="1:10">
      <c r="A404" s="15">
        <f>'JOIN(many-to-many)'!AA404</f>
        <v>97</v>
      </c>
      <c r="B404" s="15" t="str">
        <f>'JOIN(many-to-many)'!AB404</f>
        <v>Hector</v>
      </c>
      <c r="C404" s="15" t="str">
        <f>'JOIN(many-to-many)'!AC404</f>
        <v>Lewis</v>
      </c>
      <c r="D404" s="15">
        <f>'JOIN(many-to-many)'!AD404</f>
        <v>1930</v>
      </c>
      <c r="E404">
        <f>COUNTIFS($A$1:$A404,$A404,$C$1:$C404,$C404)</f>
        <v>1</v>
      </c>
      <c r="F404" s="13">
        <f t="shared" si="30"/>
        <v>97</v>
      </c>
      <c r="G404" s="13" t="str">
        <f t="shared" si="31"/>
        <v>Lewis</v>
      </c>
      <c r="H404" s="13">
        <f t="shared" si="32"/>
        <v>1265</v>
      </c>
      <c r="I404" s="13">
        <f t="shared" si="33"/>
        <v>2</v>
      </c>
      <c r="J404" s="13">
        <f t="shared" si="34"/>
        <v>2530</v>
      </c>
    </row>
    <row r="405" spans="1:10">
      <c r="A405" s="15">
        <f>'JOIN(many-to-many)'!AA405</f>
        <v>97</v>
      </c>
      <c r="B405" s="15" t="str">
        <f>'JOIN(many-to-many)'!AB405</f>
        <v>Sylvia</v>
      </c>
      <c r="C405" s="15" t="str">
        <f>'JOIN(many-to-many)'!AC405</f>
        <v>Lewis</v>
      </c>
      <c r="D405" s="15">
        <f>'JOIN(many-to-many)'!AD405</f>
        <v>600</v>
      </c>
      <c r="E405">
        <f>COUNTIFS($A$1:$A405,$A405,$C$1:$C405,$C405)</f>
        <v>2</v>
      </c>
      <c r="F405" s="13" t="str">
        <f t="shared" si="30"/>
        <v/>
      </c>
      <c r="G405" s="13" t="str">
        <f t="shared" si="31"/>
        <v/>
      </c>
      <c r="H405" s="13" t="str">
        <f t="shared" si="32"/>
        <v/>
      </c>
      <c r="I405" s="13" t="str">
        <f t="shared" si="33"/>
        <v/>
      </c>
      <c r="J405" s="13" t="str">
        <f t="shared" si="34"/>
        <v/>
      </c>
    </row>
    <row r="406" spans="1:10">
      <c r="A406" s="15">
        <f>'JOIN(many-to-many)'!AA406</f>
        <v>98</v>
      </c>
      <c r="B406" s="15" t="str">
        <f>'JOIN(many-to-many)'!AB406</f>
        <v>Angel</v>
      </c>
      <c r="C406" s="15" t="str">
        <f>'JOIN(many-to-many)'!AC406</f>
        <v>Anderson</v>
      </c>
      <c r="D406" s="15">
        <f>'JOIN(many-to-many)'!AD406</f>
        <v>2360</v>
      </c>
      <c r="E406">
        <f>COUNTIFS($A$1:$A406,$A406,$C$1:$C406,$C406)</f>
        <v>1</v>
      </c>
      <c r="F406" s="13">
        <f t="shared" si="30"/>
        <v>98</v>
      </c>
      <c r="G406" s="13" t="str">
        <f t="shared" si="31"/>
        <v>Anderson</v>
      </c>
      <c r="H406" s="13">
        <f t="shared" si="32"/>
        <v>2540</v>
      </c>
      <c r="I406" s="13">
        <f t="shared" si="33"/>
        <v>2</v>
      </c>
      <c r="J406" s="13">
        <f t="shared" si="34"/>
        <v>5080</v>
      </c>
    </row>
    <row r="407" spans="1:10">
      <c r="A407" s="15">
        <f>'JOIN(many-to-many)'!AA407</f>
        <v>98</v>
      </c>
      <c r="B407" s="15" t="str">
        <f>'JOIN(many-to-many)'!AB407</f>
        <v>Alma</v>
      </c>
      <c r="C407" s="15" t="str">
        <f>'JOIN(many-to-many)'!AC407</f>
        <v>Anderson</v>
      </c>
      <c r="D407" s="15">
        <f>'JOIN(many-to-many)'!AD407</f>
        <v>2720</v>
      </c>
      <c r="E407">
        <f>COUNTIFS($A$1:$A407,$A407,$C$1:$C407,$C407)</f>
        <v>2</v>
      </c>
      <c r="F407" s="13" t="str">
        <f t="shared" si="30"/>
        <v/>
      </c>
      <c r="G407" s="13" t="str">
        <f t="shared" si="31"/>
        <v/>
      </c>
      <c r="H407" s="13" t="str">
        <f t="shared" si="32"/>
        <v/>
      </c>
      <c r="I407" s="13" t="str">
        <f t="shared" si="33"/>
        <v/>
      </c>
      <c r="J407" s="13" t="str">
        <f t="shared" si="34"/>
        <v/>
      </c>
    </row>
    <row r="408" spans="1:10">
      <c r="A408" s="15">
        <f>'JOIN(many-to-many)'!AA408</f>
        <v>99</v>
      </c>
      <c r="B408" s="15" t="str">
        <f>'JOIN(many-to-many)'!AB408</f>
        <v>Tom</v>
      </c>
      <c r="C408" s="15" t="str">
        <f>'JOIN(many-to-many)'!AC408</f>
        <v>Jenkins</v>
      </c>
      <c r="D408" s="15">
        <f>'JOIN(many-to-many)'!AD408</f>
        <v>2220</v>
      </c>
      <c r="E408">
        <f>COUNTIFS($A$1:$A408,$A408,$C$1:$C408,$C408)</f>
        <v>1</v>
      </c>
      <c r="F408" s="13">
        <f t="shared" si="30"/>
        <v>99</v>
      </c>
      <c r="G408" s="13" t="str">
        <f t="shared" si="31"/>
        <v>Jenkins</v>
      </c>
      <c r="H408" s="13">
        <f t="shared" si="32"/>
        <v>2092</v>
      </c>
      <c r="I408" s="13">
        <f t="shared" si="33"/>
        <v>5</v>
      </c>
      <c r="J408" s="13">
        <f t="shared" si="34"/>
        <v>10460</v>
      </c>
    </row>
    <row r="409" spans="1:10">
      <c r="A409" s="15">
        <f>'JOIN(many-to-many)'!AA409</f>
        <v>99</v>
      </c>
      <c r="B409" s="15" t="str">
        <f>'JOIN(many-to-many)'!AB409</f>
        <v>Ruth</v>
      </c>
      <c r="C409" s="15" t="str">
        <f>'JOIN(many-to-many)'!AC409</f>
        <v>Jenkins</v>
      </c>
      <c r="D409" s="15">
        <f>'JOIN(many-to-many)'!AD409</f>
        <v>2580</v>
      </c>
      <c r="E409">
        <f>COUNTIFS($A$1:$A409,$A409,$C$1:$C409,$C409)</f>
        <v>2</v>
      </c>
      <c r="F409" s="13" t="str">
        <f t="shared" si="30"/>
        <v/>
      </c>
      <c r="G409" s="13" t="str">
        <f t="shared" si="31"/>
        <v/>
      </c>
      <c r="H409" s="13" t="str">
        <f t="shared" si="32"/>
        <v/>
      </c>
      <c r="I409" s="13" t="str">
        <f t="shared" si="33"/>
        <v/>
      </c>
      <c r="J409" s="13" t="str">
        <f t="shared" si="34"/>
        <v/>
      </c>
    </row>
    <row r="410" spans="1:10">
      <c r="A410" s="15">
        <f>'JOIN(many-to-many)'!AA410</f>
        <v>99</v>
      </c>
      <c r="B410" s="15" t="str">
        <f>'JOIN(many-to-many)'!AB410</f>
        <v>Julia</v>
      </c>
      <c r="C410" s="15" t="str">
        <f>'JOIN(many-to-many)'!AC410</f>
        <v>Jenkins</v>
      </c>
      <c r="D410" s="15">
        <f>'JOIN(many-to-many)'!AD410</f>
        <v>2560</v>
      </c>
      <c r="E410">
        <f>COUNTIFS($A$1:$A410,$A410,$C$1:$C410,$C410)</f>
        <v>3</v>
      </c>
      <c r="F410" s="13" t="str">
        <f t="shared" si="30"/>
        <v/>
      </c>
      <c r="G410" s="13" t="str">
        <f t="shared" si="31"/>
        <v/>
      </c>
      <c r="H410" s="13" t="str">
        <f t="shared" si="32"/>
        <v/>
      </c>
      <c r="I410" s="13" t="str">
        <f t="shared" si="33"/>
        <v/>
      </c>
      <c r="J410" s="13" t="str">
        <f t="shared" si="34"/>
        <v/>
      </c>
    </row>
    <row r="411" spans="1:10">
      <c r="A411" s="15">
        <f>'JOIN(many-to-many)'!AA411</f>
        <v>99</v>
      </c>
      <c r="B411" s="15" t="str">
        <f>'JOIN(many-to-many)'!AB411</f>
        <v>Jamie</v>
      </c>
      <c r="C411" s="15" t="str">
        <f>'JOIN(many-to-many)'!AC411</f>
        <v>Jenkins</v>
      </c>
      <c r="D411" s="15">
        <f>'JOIN(many-to-many)'!AD411</f>
        <v>640</v>
      </c>
      <c r="E411">
        <f>COUNTIFS($A$1:$A411,$A411,$C$1:$C411,$C411)</f>
        <v>4</v>
      </c>
      <c r="F411" s="13" t="str">
        <f t="shared" si="30"/>
        <v/>
      </c>
      <c r="G411" s="13" t="str">
        <f t="shared" si="31"/>
        <v/>
      </c>
      <c r="H411" s="13" t="str">
        <f t="shared" si="32"/>
        <v/>
      </c>
      <c r="I411" s="13" t="str">
        <f t="shared" si="33"/>
        <v/>
      </c>
      <c r="J411" s="13" t="str">
        <f t="shared" si="34"/>
        <v/>
      </c>
    </row>
    <row r="412" spans="1:10">
      <c r="A412" s="15">
        <f>'JOIN(many-to-many)'!AA412</f>
        <v>99</v>
      </c>
      <c r="B412" s="15" t="str">
        <f>'JOIN(many-to-many)'!AB412</f>
        <v>Nicole</v>
      </c>
      <c r="C412" s="15" t="str">
        <f>'JOIN(many-to-many)'!AC412</f>
        <v>Jenkins</v>
      </c>
      <c r="D412" s="15">
        <f>'JOIN(many-to-many)'!AD412</f>
        <v>2460</v>
      </c>
      <c r="E412">
        <f>COUNTIFS($A$1:$A412,$A412,$C$1:$C412,$C412)</f>
        <v>5</v>
      </c>
      <c r="F412" s="13" t="str">
        <f t="shared" si="30"/>
        <v/>
      </c>
      <c r="G412" s="13" t="str">
        <f t="shared" si="31"/>
        <v/>
      </c>
      <c r="H412" s="13" t="str">
        <f t="shared" si="32"/>
        <v/>
      </c>
      <c r="I412" s="13" t="str">
        <f t="shared" si="33"/>
        <v/>
      </c>
      <c r="J412" s="13" t="str">
        <f t="shared" si="34"/>
        <v/>
      </c>
    </row>
    <row r="413" spans="1:10">
      <c r="A413" s="15">
        <f>'JOIN(many-to-many)'!AA413</f>
        <v>100</v>
      </c>
      <c r="B413" s="15" t="str">
        <f>'JOIN(many-to-many)'!AB413</f>
        <v>Andre</v>
      </c>
      <c r="C413" s="15" t="str">
        <f>'JOIN(many-to-many)'!AC413</f>
        <v>Moore</v>
      </c>
      <c r="D413" s="15">
        <f>'JOIN(many-to-many)'!AD413</f>
        <v>1250</v>
      </c>
      <c r="E413">
        <f>COUNTIFS($A$1:$A413,$A413,$C$1:$C413,$C413)</f>
        <v>1</v>
      </c>
      <c r="F413" s="13">
        <f t="shared" si="30"/>
        <v>100</v>
      </c>
      <c r="G413" s="13" t="str">
        <f t="shared" si="31"/>
        <v>Moore</v>
      </c>
      <c r="H413" s="13">
        <f t="shared" si="32"/>
        <v>1241.6666666666667</v>
      </c>
      <c r="I413" s="13">
        <f t="shared" si="33"/>
        <v>6</v>
      </c>
      <c r="J413" s="13">
        <f t="shared" si="34"/>
        <v>7450</v>
      </c>
    </row>
    <row r="414" spans="1:10">
      <c r="A414" s="15">
        <f>'JOIN(many-to-many)'!AA414</f>
        <v>100</v>
      </c>
      <c r="B414" s="15" t="str">
        <f>'JOIN(many-to-many)'!AB414</f>
        <v>Yolanda</v>
      </c>
      <c r="C414" s="15" t="str">
        <f>'JOIN(many-to-many)'!AC414</f>
        <v>Moore</v>
      </c>
      <c r="D414" s="15">
        <f>'JOIN(many-to-many)'!AD414</f>
        <v>1240</v>
      </c>
      <c r="E414">
        <f>COUNTIFS($A$1:$A414,$A414,$C$1:$C414,$C414)</f>
        <v>2</v>
      </c>
      <c r="F414" s="13" t="str">
        <f t="shared" si="30"/>
        <v/>
      </c>
      <c r="G414" s="13" t="str">
        <f t="shared" si="31"/>
        <v/>
      </c>
      <c r="H414" s="13" t="str">
        <f t="shared" si="32"/>
        <v/>
      </c>
      <c r="I414" s="13" t="str">
        <f t="shared" si="33"/>
        <v/>
      </c>
      <c r="J414" s="13" t="str">
        <f t="shared" si="34"/>
        <v/>
      </c>
    </row>
    <row r="415" spans="1:10">
      <c r="A415" s="15">
        <f>'JOIN(many-to-many)'!AA415</f>
        <v>100</v>
      </c>
      <c r="B415" s="15" t="str">
        <f>'JOIN(many-to-many)'!AB415</f>
        <v>Jill</v>
      </c>
      <c r="C415" s="15" t="str">
        <f>'JOIN(many-to-many)'!AC415</f>
        <v>Moore</v>
      </c>
      <c r="D415" s="15">
        <f>'JOIN(many-to-many)'!AD415</f>
        <v>360</v>
      </c>
      <c r="E415">
        <f>COUNTIFS($A$1:$A415,$A415,$C$1:$C415,$C415)</f>
        <v>3</v>
      </c>
      <c r="F415" s="13" t="str">
        <f t="shared" si="30"/>
        <v/>
      </c>
      <c r="G415" s="13" t="str">
        <f t="shared" si="31"/>
        <v/>
      </c>
      <c r="H415" s="13" t="str">
        <f t="shared" si="32"/>
        <v/>
      </c>
      <c r="I415" s="13" t="str">
        <f t="shared" si="33"/>
        <v/>
      </c>
      <c r="J415" s="13" t="str">
        <f t="shared" si="34"/>
        <v/>
      </c>
    </row>
    <row r="416" spans="1:10">
      <c r="A416" s="15">
        <f>'JOIN(many-to-many)'!AA416</f>
        <v>100</v>
      </c>
      <c r="B416" s="15" t="str">
        <f>'JOIN(many-to-many)'!AB416</f>
        <v>Norma</v>
      </c>
      <c r="C416" s="15" t="str">
        <f>'JOIN(many-to-many)'!AC416</f>
        <v>Moore</v>
      </c>
      <c r="D416" s="15">
        <f>'JOIN(many-to-many)'!AD416</f>
        <v>1260</v>
      </c>
      <c r="E416">
        <f>COUNTIFS($A$1:$A416,$A416,$C$1:$C416,$C416)</f>
        <v>4</v>
      </c>
      <c r="F416" s="13" t="str">
        <f t="shared" si="30"/>
        <v/>
      </c>
      <c r="G416" s="13" t="str">
        <f t="shared" si="31"/>
        <v/>
      </c>
      <c r="H416" s="13" t="str">
        <f t="shared" si="32"/>
        <v/>
      </c>
      <c r="I416" s="13" t="str">
        <f t="shared" si="33"/>
        <v/>
      </c>
      <c r="J416" s="13" t="str">
        <f t="shared" si="34"/>
        <v/>
      </c>
    </row>
    <row r="417" spans="1:10">
      <c r="A417" s="15">
        <f>'JOIN(many-to-many)'!AA417</f>
        <v>100</v>
      </c>
      <c r="B417" s="15" t="str">
        <f>'JOIN(many-to-many)'!AB417</f>
        <v>Philip</v>
      </c>
      <c r="C417" s="15" t="str">
        <f>'JOIN(many-to-many)'!AC417</f>
        <v>Moore</v>
      </c>
      <c r="D417" s="15">
        <f>'JOIN(many-to-many)'!AD417</f>
        <v>2010</v>
      </c>
      <c r="E417">
        <f>COUNTIFS($A$1:$A417,$A417,$C$1:$C417,$C417)</f>
        <v>5</v>
      </c>
      <c r="F417" s="13" t="str">
        <f t="shared" si="30"/>
        <v/>
      </c>
      <c r="G417" s="13" t="str">
        <f t="shared" si="31"/>
        <v/>
      </c>
      <c r="H417" s="13" t="str">
        <f t="shared" si="32"/>
        <v/>
      </c>
      <c r="I417" s="13" t="str">
        <f t="shared" si="33"/>
        <v/>
      </c>
      <c r="J417" s="13" t="str">
        <f t="shared" si="34"/>
        <v/>
      </c>
    </row>
    <row r="418" spans="1:10">
      <c r="A418" s="15">
        <f>'JOIN(many-to-many)'!AA418</f>
        <v>100</v>
      </c>
      <c r="B418" s="15" t="str">
        <f>'JOIN(many-to-many)'!AB418</f>
        <v>Lawrence</v>
      </c>
      <c r="C418" s="15" t="str">
        <f>'JOIN(many-to-many)'!AC418</f>
        <v>Moore</v>
      </c>
      <c r="D418" s="15">
        <f>'JOIN(many-to-many)'!AD418</f>
        <v>1330</v>
      </c>
      <c r="E418">
        <f>COUNTIFS($A$1:$A418,$A418,$C$1:$C418,$C418)</f>
        <v>6</v>
      </c>
      <c r="F418" s="13" t="str">
        <f t="shared" si="30"/>
        <v/>
      </c>
      <c r="G418" s="13" t="str">
        <f t="shared" si="31"/>
        <v/>
      </c>
      <c r="H418" s="13" t="str">
        <f t="shared" si="32"/>
        <v/>
      </c>
      <c r="I418" s="13" t="str">
        <f t="shared" si="33"/>
        <v/>
      </c>
      <c r="J418" s="13" t="str">
        <f t="shared" si="34"/>
        <v/>
      </c>
    </row>
    <row r="419" spans="1:10">
      <c r="A419" s="15">
        <f>'JOIN(many-to-many)'!AA419</f>
        <v>101</v>
      </c>
      <c r="B419" s="15" t="str">
        <f>'JOIN(many-to-many)'!AB419</f>
        <v>Wayne</v>
      </c>
      <c r="C419" s="15" t="str">
        <f>'JOIN(many-to-many)'!AC419</f>
        <v>Sánchez</v>
      </c>
      <c r="D419" s="15">
        <f>'JOIN(many-to-many)'!AD419</f>
        <v>2680</v>
      </c>
      <c r="E419">
        <f>COUNTIFS($A$1:$A419,$A419,$C$1:$C419,$C419)</f>
        <v>1</v>
      </c>
      <c r="F419" s="13">
        <f t="shared" si="30"/>
        <v>101</v>
      </c>
      <c r="G419" s="13" t="str">
        <f t="shared" si="31"/>
        <v>Sánchez</v>
      </c>
      <c r="H419" s="13">
        <f t="shared" si="32"/>
        <v>1702.5</v>
      </c>
      <c r="I419" s="13">
        <f t="shared" si="33"/>
        <v>4</v>
      </c>
      <c r="J419" s="13">
        <f t="shared" si="34"/>
        <v>6810</v>
      </c>
    </row>
    <row r="420" spans="1:10">
      <c r="A420" s="15">
        <f>'JOIN(many-to-many)'!AA420</f>
        <v>101</v>
      </c>
      <c r="B420" s="15" t="str">
        <f>'JOIN(many-to-many)'!AB420</f>
        <v>Sally</v>
      </c>
      <c r="C420" s="15" t="str">
        <f>'JOIN(many-to-many)'!AC420</f>
        <v>Sánchez</v>
      </c>
      <c r="D420" s="15">
        <f>'JOIN(many-to-many)'!AD420</f>
        <v>1400</v>
      </c>
      <c r="E420">
        <f>COUNTIFS($A$1:$A420,$A420,$C$1:$C420,$C420)</f>
        <v>2</v>
      </c>
      <c r="F420" s="13" t="str">
        <f t="shared" si="30"/>
        <v/>
      </c>
      <c r="G420" s="13" t="str">
        <f t="shared" si="31"/>
        <v/>
      </c>
      <c r="H420" s="13" t="str">
        <f t="shared" si="32"/>
        <v/>
      </c>
      <c r="I420" s="13" t="str">
        <f t="shared" si="33"/>
        <v/>
      </c>
      <c r="J420" s="13" t="str">
        <f t="shared" si="34"/>
        <v/>
      </c>
    </row>
    <row r="421" spans="1:10">
      <c r="A421" s="15">
        <f>'JOIN(many-to-many)'!AA421</f>
        <v>101</v>
      </c>
      <c r="B421" s="15" t="str">
        <f>'JOIN(many-to-many)'!AB421</f>
        <v>Victor</v>
      </c>
      <c r="C421" s="15" t="str">
        <f>'JOIN(many-to-many)'!AC421</f>
        <v>Sánchez</v>
      </c>
      <c r="D421" s="15">
        <f>'JOIN(many-to-many)'!AD421</f>
        <v>2540</v>
      </c>
      <c r="E421">
        <f>COUNTIFS($A$1:$A421,$A421,$C$1:$C421,$C421)</f>
        <v>3</v>
      </c>
      <c r="F421" s="13" t="str">
        <f t="shared" si="30"/>
        <v/>
      </c>
      <c r="G421" s="13" t="str">
        <f t="shared" si="31"/>
        <v/>
      </c>
      <c r="H421" s="13" t="str">
        <f t="shared" si="32"/>
        <v/>
      </c>
      <c r="I421" s="13" t="str">
        <f t="shared" si="33"/>
        <v/>
      </c>
      <c r="J421" s="13" t="str">
        <f t="shared" si="34"/>
        <v/>
      </c>
    </row>
    <row r="422" spans="1:10">
      <c r="A422" s="15">
        <f>'JOIN(many-to-many)'!AA422</f>
        <v>101</v>
      </c>
      <c r="B422" s="15" t="str">
        <f>'JOIN(many-to-many)'!AB422</f>
        <v>Roy</v>
      </c>
      <c r="C422" s="15" t="str">
        <f>'JOIN(many-to-many)'!AC422</f>
        <v>Sánchez</v>
      </c>
      <c r="D422" s="15">
        <f>'JOIN(many-to-many)'!AD422</f>
        <v>190</v>
      </c>
      <c r="E422">
        <f>COUNTIFS($A$1:$A422,$A422,$C$1:$C422,$C422)</f>
        <v>4</v>
      </c>
      <c r="F422" s="13" t="str">
        <f t="shared" si="30"/>
        <v/>
      </c>
      <c r="G422" s="13" t="str">
        <f t="shared" si="31"/>
        <v/>
      </c>
      <c r="H422" s="13" t="str">
        <f t="shared" si="32"/>
        <v/>
      </c>
      <c r="I422" s="13" t="str">
        <f t="shared" si="33"/>
        <v/>
      </c>
      <c r="J422" s="13" t="str">
        <f t="shared" si="34"/>
        <v/>
      </c>
    </row>
    <row r="423" spans="1:10">
      <c r="A423" s="15">
        <f>'JOIN(many-to-many)'!AA423</f>
        <v>102</v>
      </c>
      <c r="B423" s="15" t="str">
        <f>'JOIN(many-to-many)'!AB423</f>
        <v>Vincent</v>
      </c>
      <c r="C423" s="15" t="str">
        <f>'JOIN(many-to-many)'!AC423</f>
        <v>Lewis</v>
      </c>
      <c r="D423" s="15">
        <f>'JOIN(many-to-many)'!AD423</f>
        <v>50</v>
      </c>
      <c r="E423">
        <f>COUNTIFS($A$1:$A423,$A423,$C$1:$C423,$C423)</f>
        <v>1</v>
      </c>
      <c r="F423" s="13">
        <f t="shared" si="30"/>
        <v>102</v>
      </c>
      <c r="G423" s="13" t="str">
        <f t="shared" si="31"/>
        <v>Lewis</v>
      </c>
      <c r="H423" s="13">
        <f t="shared" si="32"/>
        <v>1335</v>
      </c>
      <c r="I423" s="13">
        <f t="shared" si="33"/>
        <v>2</v>
      </c>
      <c r="J423" s="13">
        <f t="shared" si="34"/>
        <v>2670</v>
      </c>
    </row>
    <row r="424" spans="1:10">
      <c r="A424" s="15">
        <f>'JOIN(many-to-many)'!AA424</f>
        <v>102</v>
      </c>
      <c r="B424" s="15" t="str">
        <f>'JOIN(many-to-many)'!AB424</f>
        <v>Jane</v>
      </c>
      <c r="C424" s="15" t="str">
        <f>'JOIN(many-to-many)'!AC424</f>
        <v>Lewis</v>
      </c>
      <c r="D424" s="15">
        <f>'JOIN(many-to-many)'!AD424</f>
        <v>2620</v>
      </c>
      <c r="E424">
        <f>COUNTIFS($A$1:$A424,$A424,$C$1:$C424,$C424)</f>
        <v>2</v>
      </c>
      <c r="F424" s="13" t="str">
        <f t="shared" si="30"/>
        <v/>
      </c>
      <c r="G424" s="13" t="str">
        <f t="shared" si="31"/>
        <v/>
      </c>
      <c r="H424" s="13" t="str">
        <f t="shared" si="32"/>
        <v/>
      </c>
      <c r="I424" s="13" t="str">
        <f t="shared" si="33"/>
        <v/>
      </c>
      <c r="J424" s="13" t="str">
        <f t="shared" si="34"/>
        <v/>
      </c>
    </row>
    <row r="425" spans="1:10">
      <c r="A425" s="15">
        <f>'JOIN(many-to-many)'!AA425</f>
        <v>103</v>
      </c>
      <c r="B425" s="15" t="str">
        <f>'JOIN(many-to-many)'!AB425</f>
        <v>Angela</v>
      </c>
      <c r="C425" s="15" t="str">
        <f>'JOIN(many-to-many)'!AC425</f>
        <v>Sullivan</v>
      </c>
      <c r="D425" s="15">
        <f>'JOIN(many-to-many)'!AD425</f>
        <v>2400</v>
      </c>
      <c r="E425">
        <f>COUNTIFS($A$1:$A425,$A425,$C$1:$C425,$C425)</f>
        <v>1</v>
      </c>
      <c r="F425" s="13">
        <f t="shared" si="30"/>
        <v>103</v>
      </c>
      <c r="G425" s="13" t="str">
        <f t="shared" si="31"/>
        <v>Sullivan</v>
      </c>
      <c r="H425" s="13">
        <f t="shared" si="32"/>
        <v>1743.3333333333333</v>
      </c>
      <c r="I425" s="13">
        <f t="shared" si="33"/>
        <v>3</v>
      </c>
      <c r="J425" s="13">
        <f t="shared" si="34"/>
        <v>5230</v>
      </c>
    </row>
    <row r="426" spans="1:10">
      <c r="A426" s="15">
        <f>'JOIN(many-to-many)'!AA426</f>
        <v>103</v>
      </c>
      <c r="B426" s="15" t="str">
        <f>'JOIN(many-to-many)'!AB426</f>
        <v>Nancy</v>
      </c>
      <c r="C426" s="15" t="str">
        <f>'JOIN(many-to-many)'!AC426</f>
        <v>Sullivan</v>
      </c>
      <c r="D426" s="15">
        <f>'JOIN(many-to-many)'!AD426</f>
        <v>1580</v>
      </c>
      <c r="E426">
        <f>COUNTIFS($A$1:$A426,$A426,$C$1:$C426,$C426)</f>
        <v>2</v>
      </c>
      <c r="F426" s="13" t="str">
        <f t="shared" si="30"/>
        <v/>
      </c>
      <c r="G426" s="13" t="str">
        <f t="shared" si="31"/>
        <v/>
      </c>
      <c r="H426" s="13" t="str">
        <f t="shared" si="32"/>
        <v/>
      </c>
      <c r="I426" s="13" t="str">
        <f t="shared" si="33"/>
        <v/>
      </c>
      <c r="J426" s="13" t="str">
        <f t="shared" si="34"/>
        <v/>
      </c>
    </row>
    <row r="427" spans="1:10">
      <c r="A427" s="15">
        <f>'JOIN(many-to-many)'!AA427</f>
        <v>103</v>
      </c>
      <c r="B427" s="15" t="str">
        <f>'JOIN(many-to-many)'!AB427</f>
        <v>Diane</v>
      </c>
      <c r="C427" s="15" t="str">
        <f>'JOIN(many-to-many)'!AC427</f>
        <v>Sullivan</v>
      </c>
      <c r="D427" s="15">
        <f>'JOIN(many-to-many)'!AD427</f>
        <v>1250</v>
      </c>
      <c r="E427">
        <f>COUNTIFS($A$1:$A427,$A427,$C$1:$C427,$C427)</f>
        <v>3</v>
      </c>
      <c r="F427" s="13" t="str">
        <f t="shared" si="30"/>
        <v/>
      </c>
      <c r="G427" s="13" t="str">
        <f t="shared" si="31"/>
        <v/>
      </c>
      <c r="H427" s="13" t="str">
        <f t="shared" si="32"/>
        <v/>
      </c>
      <c r="I427" s="13" t="str">
        <f t="shared" si="33"/>
        <v/>
      </c>
      <c r="J427" s="13" t="str">
        <f t="shared" si="34"/>
        <v/>
      </c>
    </row>
    <row r="428" spans="1:10">
      <c r="A428" s="15">
        <f>'JOIN(many-to-many)'!AA428</f>
        <v>104</v>
      </c>
      <c r="B428" s="15" t="str">
        <f>'JOIN(many-to-many)'!AB428</f>
        <v>Jeff</v>
      </c>
      <c r="C428" s="15" t="str">
        <f>'JOIN(many-to-many)'!AC428</f>
        <v>Scott</v>
      </c>
      <c r="D428" s="15">
        <f>'JOIN(many-to-many)'!AD428</f>
        <v>1610</v>
      </c>
      <c r="E428">
        <f>COUNTIFS($A$1:$A428,$A428,$C$1:$C428,$C428)</f>
        <v>1</v>
      </c>
      <c r="F428" s="13">
        <f t="shared" si="30"/>
        <v>104</v>
      </c>
      <c r="G428" s="13" t="str">
        <f t="shared" si="31"/>
        <v>Scott</v>
      </c>
      <c r="H428" s="13">
        <f t="shared" si="32"/>
        <v>1570</v>
      </c>
      <c r="I428" s="13">
        <f t="shared" si="33"/>
        <v>2</v>
      </c>
      <c r="J428" s="13">
        <f t="shared" si="34"/>
        <v>3140</v>
      </c>
    </row>
    <row r="429" spans="1:10">
      <c r="A429" s="15">
        <f>'JOIN(many-to-many)'!AA429</f>
        <v>104</v>
      </c>
      <c r="B429" s="15" t="str">
        <f>'JOIN(many-to-many)'!AB429</f>
        <v>Lori</v>
      </c>
      <c r="C429" s="15" t="str">
        <f>'JOIN(many-to-many)'!AC429</f>
        <v>Scott</v>
      </c>
      <c r="D429" s="15">
        <f>'JOIN(many-to-many)'!AD429</f>
        <v>1530</v>
      </c>
      <c r="E429">
        <f>COUNTIFS($A$1:$A429,$A429,$C$1:$C429,$C429)</f>
        <v>2</v>
      </c>
      <c r="F429" s="13" t="str">
        <f t="shared" si="30"/>
        <v/>
      </c>
      <c r="G429" s="13" t="str">
        <f t="shared" si="31"/>
        <v/>
      </c>
      <c r="H429" s="13" t="str">
        <f t="shared" si="32"/>
        <v/>
      </c>
      <c r="I429" s="13" t="str">
        <f t="shared" si="33"/>
        <v/>
      </c>
      <c r="J429" s="13" t="str">
        <f t="shared" si="34"/>
        <v/>
      </c>
    </row>
    <row r="430" spans="1:10">
      <c r="A430" s="15">
        <f>'JOIN(many-to-many)'!AA430</f>
        <v>105</v>
      </c>
      <c r="B430" s="15" t="str">
        <f>'JOIN(many-to-many)'!AB430</f>
        <v>Lillian</v>
      </c>
      <c r="C430" s="15" t="str">
        <f>'JOIN(many-to-many)'!AC430</f>
        <v>Collins</v>
      </c>
      <c r="D430" s="15">
        <f>'JOIN(many-to-many)'!AD430</f>
        <v>1140</v>
      </c>
      <c r="E430">
        <f>COUNTIFS($A$1:$A430,$A430,$C$1:$C430,$C430)</f>
        <v>1</v>
      </c>
      <c r="F430" s="13">
        <f t="shared" si="30"/>
        <v>105</v>
      </c>
      <c r="G430" s="13" t="str">
        <f t="shared" si="31"/>
        <v>Collins</v>
      </c>
      <c r="H430" s="13">
        <f t="shared" si="32"/>
        <v>1140</v>
      </c>
      <c r="I430" s="13">
        <f t="shared" si="33"/>
        <v>1</v>
      </c>
      <c r="J430" s="13">
        <f t="shared" si="34"/>
        <v>1140</v>
      </c>
    </row>
    <row r="431" spans="1:10">
      <c r="A431" s="15">
        <f>'JOIN(many-to-many)'!AA431</f>
        <v>106</v>
      </c>
      <c r="B431" s="15" t="str">
        <f>'JOIN(many-to-many)'!AB431</f>
        <v>Brandon</v>
      </c>
      <c r="C431" s="15" t="str">
        <f>'JOIN(many-to-many)'!AC431</f>
        <v>Richardson</v>
      </c>
      <c r="D431" s="15">
        <f>'JOIN(many-to-many)'!AD431</f>
        <v>1590</v>
      </c>
      <c r="E431">
        <f>COUNTIFS($A$1:$A431,$A431,$C$1:$C431,$C431)</f>
        <v>1</v>
      </c>
      <c r="F431" s="13">
        <f t="shared" si="30"/>
        <v>106</v>
      </c>
      <c r="G431" s="13" t="str">
        <f t="shared" si="31"/>
        <v>Richardson</v>
      </c>
      <c r="H431" s="13">
        <f t="shared" si="32"/>
        <v>2412.5</v>
      </c>
      <c r="I431" s="13">
        <f t="shared" si="33"/>
        <v>4</v>
      </c>
      <c r="J431" s="13">
        <f t="shared" si="34"/>
        <v>9650</v>
      </c>
    </row>
    <row r="432" spans="1:10">
      <c r="A432" s="15">
        <f>'JOIN(many-to-many)'!AA432</f>
        <v>106</v>
      </c>
      <c r="B432" s="15" t="str">
        <f>'JOIN(many-to-many)'!AB432</f>
        <v>Glenda</v>
      </c>
      <c r="C432" s="15" t="str">
        <f>'JOIN(many-to-many)'!AC432</f>
        <v>Richardson</v>
      </c>
      <c r="D432" s="15">
        <f>'JOIN(many-to-many)'!AD432</f>
        <v>2730</v>
      </c>
      <c r="E432">
        <f>COUNTIFS($A$1:$A432,$A432,$C$1:$C432,$C432)</f>
        <v>2</v>
      </c>
      <c r="F432" s="13" t="str">
        <f t="shared" si="30"/>
        <v/>
      </c>
      <c r="G432" s="13" t="str">
        <f t="shared" si="31"/>
        <v/>
      </c>
      <c r="H432" s="13" t="str">
        <f t="shared" si="32"/>
        <v/>
      </c>
      <c r="I432" s="13" t="str">
        <f t="shared" si="33"/>
        <v/>
      </c>
      <c r="J432" s="13" t="str">
        <f t="shared" si="34"/>
        <v/>
      </c>
    </row>
    <row r="433" spans="1:10">
      <c r="A433" s="15">
        <f>'JOIN(many-to-many)'!AA433</f>
        <v>106</v>
      </c>
      <c r="B433" s="15" t="str">
        <f>'JOIN(many-to-many)'!AB433</f>
        <v>Ronnie</v>
      </c>
      <c r="C433" s="15" t="str">
        <f>'JOIN(many-to-many)'!AC433</f>
        <v>Richardson</v>
      </c>
      <c r="D433" s="15">
        <f>'JOIN(many-to-many)'!AD433</f>
        <v>2600</v>
      </c>
      <c r="E433">
        <f>COUNTIFS($A$1:$A433,$A433,$C$1:$C433,$C433)</f>
        <v>3</v>
      </c>
      <c r="F433" s="13" t="str">
        <f t="shared" si="30"/>
        <v/>
      </c>
      <c r="G433" s="13" t="str">
        <f t="shared" si="31"/>
        <v/>
      </c>
      <c r="H433" s="13" t="str">
        <f t="shared" si="32"/>
        <v/>
      </c>
      <c r="I433" s="13" t="str">
        <f t="shared" si="33"/>
        <v/>
      </c>
      <c r="J433" s="13" t="str">
        <f t="shared" si="34"/>
        <v/>
      </c>
    </row>
    <row r="434" spans="1:10">
      <c r="A434" s="15">
        <f>'JOIN(many-to-many)'!AA434</f>
        <v>106</v>
      </c>
      <c r="B434" s="15" t="str">
        <f>'JOIN(many-to-many)'!AB434</f>
        <v>Jeanette</v>
      </c>
      <c r="C434" s="15" t="str">
        <f>'JOIN(many-to-many)'!AC434</f>
        <v>Richardson</v>
      </c>
      <c r="D434" s="15">
        <f>'JOIN(many-to-many)'!AD434</f>
        <v>2730</v>
      </c>
      <c r="E434">
        <f>COUNTIFS($A$1:$A434,$A434,$C$1:$C434,$C434)</f>
        <v>4</v>
      </c>
      <c r="F434" s="13" t="str">
        <f t="shared" si="30"/>
        <v/>
      </c>
      <c r="G434" s="13" t="str">
        <f t="shared" si="31"/>
        <v/>
      </c>
      <c r="H434" s="13" t="str">
        <f t="shared" si="32"/>
        <v/>
      </c>
      <c r="I434" s="13" t="str">
        <f t="shared" si="33"/>
        <v/>
      </c>
      <c r="J434" s="13" t="str">
        <f t="shared" si="34"/>
        <v/>
      </c>
    </row>
    <row r="435" spans="1:10">
      <c r="A435" s="15">
        <f>'JOIN(many-to-many)'!AA435</f>
        <v>108</v>
      </c>
      <c r="B435" s="15" t="str">
        <f>'JOIN(many-to-many)'!AB435</f>
        <v>Roberto</v>
      </c>
      <c r="C435" s="15" t="str">
        <f>'JOIN(many-to-many)'!AC435</f>
        <v>Miller</v>
      </c>
      <c r="D435" s="15">
        <f>'JOIN(many-to-many)'!AD435</f>
        <v>1980</v>
      </c>
      <c r="E435">
        <f>COUNTIFS($A$1:$A435,$A435,$C$1:$C435,$C435)</f>
        <v>1</v>
      </c>
      <c r="F435" s="13">
        <f t="shared" si="30"/>
        <v>108</v>
      </c>
      <c r="G435" s="13" t="str">
        <f t="shared" si="31"/>
        <v>Miller</v>
      </c>
      <c r="H435" s="13">
        <f t="shared" si="32"/>
        <v>2296.6666666666665</v>
      </c>
      <c r="I435" s="13">
        <f t="shared" si="33"/>
        <v>3</v>
      </c>
      <c r="J435" s="13">
        <f t="shared" si="34"/>
        <v>6890</v>
      </c>
    </row>
    <row r="436" spans="1:10">
      <c r="A436" s="15">
        <f>'JOIN(many-to-many)'!AA436</f>
        <v>108</v>
      </c>
      <c r="B436" s="15" t="str">
        <f>'JOIN(many-to-many)'!AB436</f>
        <v>Ray</v>
      </c>
      <c r="C436" s="15" t="str">
        <f>'JOIN(many-to-many)'!AC436</f>
        <v>Miller</v>
      </c>
      <c r="D436" s="15">
        <f>'JOIN(many-to-many)'!AD436</f>
        <v>2200</v>
      </c>
      <c r="E436">
        <f>COUNTIFS($A$1:$A436,$A436,$C$1:$C436,$C436)</f>
        <v>2</v>
      </c>
      <c r="F436" s="13" t="str">
        <f t="shared" si="30"/>
        <v/>
      </c>
      <c r="G436" s="13" t="str">
        <f t="shared" si="31"/>
        <v/>
      </c>
      <c r="H436" s="13" t="str">
        <f t="shared" si="32"/>
        <v/>
      </c>
      <c r="I436" s="13" t="str">
        <f t="shared" si="33"/>
        <v/>
      </c>
      <c r="J436" s="13" t="str">
        <f t="shared" si="34"/>
        <v/>
      </c>
    </row>
    <row r="437" spans="1:10">
      <c r="A437" s="15">
        <f>'JOIN(many-to-many)'!AA437</f>
        <v>108</v>
      </c>
      <c r="B437" s="15" t="str">
        <f>'JOIN(many-to-many)'!AB437</f>
        <v>Joanne</v>
      </c>
      <c r="C437" s="15" t="str">
        <f>'JOIN(many-to-many)'!AC437</f>
        <v>Miller</v>
      </c>
      <c r="D437" s="15">
        <f>'JOIN(many-to-many)'!AD437</f>
        <v>2710</v>
      </c>
      <c r="E437">
        <f>COUNTIFS($A$1:$A437,$A437,$C$1:$C437,$C437)</f>
        <v>3</v>
      </c>
      <c r="F437" s="13" t="str">
        <f t="shared" si="30"/>
        <v/>
      </c>
      <c r="G437" s="13" t="str">
        <f t="shared" si="31"/>
        <v/>
      </c>
      <c r="H437" s="13" t="str">
        <f t="shared" si="32"/>
        <v/>
      </c>
      <c r="I437" s="13" t="str">
        <f t="shared" si="33"/>
        <v/>
      </c>
      <c r="J437" s="13" t="str">
        <f t="shared" si="34"/>
        <v/>
      </c>
    </row>
    <row r="438" spans="1:10">
      <c r="A438" s="15">
        <f>'JOIN(many-to-many)'!AA438</f>
        <v>109</v>
      </c>
      <c r="B438" s="15" t="str">
        <f>'JOIN(many-to-many)'!AB438</f>
        <v>Danny</v>
      </c>
      <c r="C438" s="15" t="str">
        <f>'JOIN(many-to-many)'!AC438</f>
        <v>Green</v>
      </c>
      <c r="D438" s="15">
        <f>'JOIN(many-to-many)'!AD438</f>
        <v>1360</v>
      </c>
      <c r="E438">
        <f>COUNTIFS($A$1:$A438,$A438,$C$1:$C438,$C438)</f>
        <v>1</v>
      </c>
      <c r="F438" s="13">
        <f t="shared" si="30"/>
        <v>109</v>
      </c>
      <c r="G438" s="13" t="str">
        <f t="shared" si="31"/>
        <v>Green</v>
      </c>
      <c r="H438" s="13">
        <f t="shared" si="32"/>
        <v>1735</v>
      </c>
      <c r="I438" s="13">
        <f t="shared" si="33"/>
        <v>4</v>
      </c>
      <c r="J438" s="13">
        <f t="shared" si="34"/>
        <v>6940</v>
      </c>
    </row>
    <row r="439" spans="1:10">
      <c r="A439" s="15">
        <f>'JOIN(many-to-many)'!AA439</f>
        <v>109</v>
      </c>
      <c r="B439" s="15" t="str">
        <f>'JOIN(many-to-many)'!AB439</f>
        <v>Dolores</v>
      </c>
      <c r="C439" s="15" t="str">
        <f>'JOIN(many-to-many)'!AC439</f>
        <v>Green</v>
      </c>
      <c r="D439" s="15">
        <f>'JOIN(many-to-many)'!AD439</f>
        <v>2370</v>
      </c>
      <c r="E439">
        <f>COUNTIFS($A$1:$A439,$A439,$C$1:$C439,$C439)</f>
        <v>2</v>
      </c>
      <c r="F439" s="13" t="str">
        <f t="shared" si="30"/>
        <v/>
      </c>
      <c r="G439" s="13" t="str">
        <f t="shared" si="31"/>
        <v/>
      </c>
      <c r="H439" s="13" t="str">
        <f t="shared" si="32"/>
        <v/>
      </c>
      <c r="I439" s="13" t="str">
        <f t="shared" si="33"/>
        <v/>
      </c>
      <c r="J439" s="13" t="str">
        <f t="shared" si="34"/>
        <v/>
      </c>
    </row>
    <row r="440" spans="1:10">
      <c r="A440" s="15">
        <f>'JOIN(many-to-many)'!AA440</f>
        <v>109</v>
      </c>
      <c r="B440" s="15" t="str">
        <f>'JOIN(many-to-many)'!AB440</f>
        <v>Ben</v>
      </c>
      <c r="C440" s="15" t="str">
        <f>'JOIN(many-to-many)'!AC440</f>
        <v>Green</v>
      </c>
      <c r="D440" s="15">
        <f>'JOIN(many-to-many)'!AD440</f>
        <v>2040</v>
      </c>
      <c r="E440">
        <f>COUNTIFS($A$1:$A440,$A440,$C$1:$C440,$C440)</f>
        <v>3</v>
      </c>
      <c r="F440" s="13" t="str">
        <f t="shared" si="30"/>
        <v/>
      </c>
      <c r="G440" s="13" t="str">
        <f t="shared" si="31"/>
        <v/>
      </c>
      <c r="H440" s="13" t="str">
        <f t="shared" si="32"/>
        <v/>
      </c>
      <c r="I440" s="13" t="str">
        <f t="shared" si="33"/>
        <v/>
      </c>
      <c r="J440" s="13" t="str">
        <f t="shared" si="34"/>
        <v/>
      </c>
    </row>
    <row r="441" spans="1:10">
      <c r="A441" s="15">
        <f>'JOIN(many-to-many)'!AA441</f>
        <v>109</v>
      </c>
      <c r="B441" s="15" t="str">
        <f>'JOIN(many-to-many)'!AB441</f>
        <v>Bill</v>
      </c>
      <c r="C441" s="15" t="str">
        <f>'JOIN(many-to-many)'!AC441</f>
        <v>Green</v>
      </c>
      <c r="D441" s="15">
        <f>'JOIN(many-to-many)'!AD441</f>
        <v>1170</v>
      </c>
      <c r="E441">
        <f>COUNTIFS($A$1:$A441,$A441,$C$1:$C441,$C441)</f>
        <v>4</v>
      </c>
      <c r="F441" s="13" t="str">
        <f t="shared" si="30"/>
        <v/>
      </c>
      <c r="G441" s="13" t="str">
        <f t="shared" si="31"/>
        <v/>
      </c>
      <c r="H441" s="13" t="str">
        <f t="shared" si="32"/>
        <v/>
      </c>
      <c r="I441" s="13" t="str">
        <f t="shared" si="33"/>
        <v/>
      </c>
      <c r="J441" s="13" t="str">
        <f t="shared" si="34"/>
        <v/>
      </c>
    </row>
    <row r="442" spans="1:10">
      <c r="A442" s="15">
        <f>'JOIN(many-to-many)'!AA442</f>
        <v>110</v>
      </c>
      <c r="B442" s="15" t="str">
        <f>'JOIN(many-to-many)'!AB442</f>
        <v>Harvey</v>
      </c>
      <c r="C442" s="15" t="str">
        <f>'JOIN(many-to-many)'!AC442</f>
        <v>Green</v>
      </c>
      <c r="D442" s="15">
        <f>'JOIN(many-to-many)'!AD442</f>
        <v>890</v>
      </c>
      <c r="E442">
        <f>COUNTIFS($A$1:$A442,$A442,$C$1:$C442,$C442)</f>
        <v>1</v>
      </c>
      <c r="F442" s="13">
        <f t="shared" si="30"/>
        <v>110</v>
      </c>
      <c r="G442" s="13" t="str">
        <f t="shared" si="31"/>
        <v>Green</v>
      </c>
      <c r="H442" s="13">
        <f t="shared" si="32"/>
        <v>1206.6666666666667</v>
      </c>
      <c r="I442" s="13">
        <f t="shared" si="33"/>
        <v>3</v>
      </c>
      <c r="J442" s="13">
        <f t="shared" si="34"/>
        <v>3620</v>
      </c>
    </row>
    <row r="443" spans="1:10">
      <c r="A443" s="15">
        <f>'JOIN(many-to-many)'!AA443</f>
        <v>110</v>
      </c>
      <c r="B443" s="15" t="str">
        <f>'JOIN(many-to-many)'!AB443</f>
        <v>Bonnie</v>
      </c>
      <c r="C443" s="15" t="str">
        <f>'JOIN(many-to-many)'!AC443</f>
        <v>Green</v>
      </c>
      <c r="D443" s="15">
        <f>'JOIN(many-to-many)'!AD443</f>
        <v>2330</v>
      </c>
      <c r="E443">
        <f>COUNTIFS($A$1:$A443,$A443,$C$1:$C443,$C443)</f>
        <v>2</v>
      </c>
      <c r="F443" s="13" t="str">
        <f t="shared" si="30"/>
        <v/>
      </c>
      <c r="G443" s="13" t="str">
        <f t="shared" si="31"/>
        <v/>
      </c>
      <c r="H443" s="13" t="str">
        <f t="shared" si="32"/>
        <v/>
      </c>
      <c r="I443" s="13" t="str">
        <f t="shared" si="33"/>
        <v/>
      </c>
      <c r="J443" s="13" t="str">
        <f t="shared" si="34"/>
        <v/>
      </c>
    </row>
    <row r="444" spans="1:10">
      <c r="A444" s="15">
        <f>'JOIN(many-to-many)'!AA444</f>
        <v>110</v>
      </c>
      <c r="B444" s="15" t="str">
        <f>'JOIN(many-to-many)'!AB444</f>
        <v>Laura</v>
      </c>
      <c r="C444" s="15" t="str">
        <f>'JOIN(many-to-many)'!AC444</f>
        <v>Green</v>
      </c>
      <c r="D444" s="15">
        <f>'JOIN(many-to-many)'!AD444</f>
        <v>400</v>
      </c>
      <c r="E444">
        <f>COUNTIFS($A$1:$A444,$A444,$C$1:$C444,$C444)</f>
        <v>3</v>
      </c>
      <c r="F444" s="13" t="str">
        <f t="shared" si="30"/>
        <v/>
      </c>
      <c r="G444" s="13" t="str">
        <f t="shared" si="31"/>
        <v/>
      </c>
      <c r="H444" s="13" t="str">
        <f t="shared" si="32"/>
        <v/>
      </c>
      <c r="I444" s="13" t="str">
        <f t="shared" si="33"/>
        <v/>
      </c>
      <c r="J444" s="13" t="str">
        <f t="shared" si="34"/>
        <v/>
      </c>
    </row>
    <row r="445" spans="1:10">
      <c r="A445" s="15">
        <f>'JOIN(many-to-many)'!AA445</f>
        <v>111</v>
      </c>
      <c r="B445" s="15" t="str">
        <f>'JOIN(many-to-many)'!AB445</f>
        <v>Lawrence</v>
      </c>
      <c r="C445" s="15" t="str">
        <f>'JOIN(many-to-many)'!AC445</f>
        <v>Phillips</v>
      </c>
      <c r="D445" s="15">
        <f>'JOIN(many-to-many)'!AD445</f>
        <v>1650</v>
      </c>
      <c r="E445">
        <f>COUNTIFS($A$1:$A445,$A445,$C$1:$C445,$C445)</f>
        <v>1</v>
      </c>
      <c r="F445" s="13">
        <f t="shared" si="30"/>
        <v>111</v>
      </c>
      <c r="G445" s="13" t="str">
        <f t="shared" si="31"/>
        <v>Phillips</v>
      </c>
      <c r="H445" s="13">
        <f t="shared" si="32"/>
        <v>1315</v>
      </c>
      <c r="I445" s="13">
        <f t="shared" si="33"/>
        <v>4</v>
      </c>
      <c r="J445" s="13">
        <f t="shared" si="34"/>
        <v>5260</v>
      </c>
    </row>
    <row r="446" spans="1:10">
      <c r="A446" s="15">
        <f>'JOIN(many-to-many)'!AA446</f>
        <v>111</v>
      </c>
      <c r="B446" s="15" t="str">
        <f>'JOIN(many-to-many)'!AB446</f>
        <v>Jennifer</v>
      </c>
      <c r="C446" s="15" t="str">
        <f>'JOIN(many-to-many)'!AC446</f>
        <v>Phillips</v>
      </c>
      <c r="D446" s="15">
        <f>'JOIN(many-to-many)'!AD446</f>
        <v>1280</v>
      </c>
      <c r="E446">
        <f>COUNTIFS($A$1:$A446,$A446,$C$1:$C446,$C446)</f>
        <v>2</v>
      </c>
      <c r="F446" s="13" t="str">
        <f t="shared" si="30"/>
        <v/>
      </c>
      <c r="G446" s="13" t="str">
        <f t="shared" si="31"/>
        <v/>
      </c>
      <c r="H446" s="13" t="str">
        <f t="shared" si="32"/>
        <v/>
      </c>
      <c r="I446" s="13" t="str">
        <f t="shared" si="33"/>
        <v/>
      </c>
      <c r="J446" s="13" t="str">
        <f t="shared" si="34"/>
        <v/>
      </c>
    </row>
    <row r="447" spans="1:10">
      <c r="A447" s="15">
        <f>'JOIN(many-to-many)'!AA447</f>
        <v>111</v>
      </c>
      <c r="B447" s="15" t="str">
        <f>'JOIN(many-to-many)'!AB447</f>
        <v>Erik</v>
      </c>
      <c r="C447" s="15" t="str">
        <f>'JOIN(many-to-many)'!AC447</f>
        <v>Phillips</v>
      </c>
      <c r="D447" s="15">
        <f>'JOIN(many-to-many)'!AD447</f>
        <v>1180</v>
      </c>
      <c r="E447">
        <f>COUNTIFS($A$1:$A447,$A447,$C$1:$C447,$C447)</f>
        <v>3</v>
      </c>
      <c r="F447" s="13" t="str">
        <f t="shared" si="30"/>
        <v/>
      </c>
      <c r="G447" s="13" t="str">
        <f t="shared" si="31"/>
        <v/>
      </c>
      <c r="H447" s="13" t="str">
        <f t="shared" si="32"/>
        <v/>
      </c>
      <c r="I447" s="13" t="str">
        <f t="shared" si="33"/>
        <v/>
      </c>
      <c r="J447" s="13" t="str">
        <f t="shared" si="34"/>
        <v/>
      </c>
    </row>
    <row r="448" spans="1:10">
      <c r="A448" s="15">
        <f>'JOIN(many-to-many)'!AA448</f>
        <v>111</v>
      </c>
      <c r="B448" s="15" t="str">
        <f>'JOIN(many-to-many)'!AB448</f>
        <v>Tyler</v>
      </c>
      <c r="C448" s="15" t="str">
        <f>'JOIN(many-to-many)'!AC448</f>
        <v>Phillips</v>
      </c>
      <c r="D448" s="15">
        <f>'JOIN(many-to-many)'!AD448</f>
        <v>1150</v>
      </c>
      <c r="E448">
        <f>COUNTIFS($A$1:$A448,$A448,$C$1:$C448,$C448)</f>
        <v>4</v>
      </c>
      <c r="F448" s="13" t="str">
        <f t="shared" si="30"/>
        <v/>
      </c>
      <c r="G448" s="13" t="str">
        <f t="shared" si="31"/>
        <v/>
      </c>
      <c r="H448" s="13" t="str">
        <f t="shared" si="32"/>
        <v/>
      </c>
      <c r="I448" s="13" t="str">
        <f t="shared" si="33"/>
        <v/>
      </c>
      <c r="J448" s="13" t="str">
        <f t="shared" si="34"/>
        <v/>
      </c>
    </row>
    <row r="449" spans="1:10">
      <c r="A449" s="15">
        <f>'JOIN(many-to-many)'!AA449</f>
        <v>112</v>
      </c>
      <c r="B449" s="15" t="str">
        <f>'JOIN(many-to-many)'!AB449</f>
        <v>Margaret</v>
      </c>
      <c r="C449" s="15" t="str">
        <f>'JOIN(many-to-many)'!AC449</f>
        <v>Reed</v>
      </c>
      <c r="D449" s="15">
        <f>'JOIN(many-to-many)'!AD449</f>
        <v>1160</v>
      </c>
      <c r="E449">
        <f>COUNTIFS($A$1:$A449,$A449,$C$1:$C449,$C449)</f>
        <v>1</v>
      </c>
      <c r="F449" s="13">
        <f t="shared" ref="F449:F500" si="35">IF($E449=1,A449,"")</f>
        <v>112</v>
      </c>
      <c r="G449" s="13" t="str">
        <f t="shared" ref="G449:G500" si="36">IF($E449=1,C449,"")</f>
        <v>Reed</v>
      </c>
      <c r="H449" s="13">
        <f t="shared" ref="H449:H500" si="37">IF($F449="","",J449/I449)</f>
        <v>1175</v>
      </c>
      <c r="I449" s="13">
        <f t="shared" ref="I449:I500" si="38">IF($F449="","",COUNTIFS($A:$A,$A449,$C:$C,$C449))</f>
        <v>2</v>
      </c>
      <c r="J449" s="13">
        <f t="shared" ref="J449:J500" si="39">IF($F449="","",SUMIFS($D:$D,$A:$A,$A449,$C:$C,$C449))</f>
        <v>2350</v>
      </c>
    </row>
    <row r="450" spans="1:10">
      <c r="A450" s="15">
        <f>'JOIN(many-to-many)'!AA450</f>
        <v>112</v>
      </c>
      <c r="B450" s="15" t="str">
        <f>'JOIN(many-to-many)'!AB450</f>
        <v>Henry</v>
      </c>
      <c r="C450" s="15" t="str">
        <f>'JOIN(many-to-many)'!AC450</f>
        <v>Reed</v>
      </c>
      <c r="D450" s="15">
        <f>'JOIN(many-to-many)'!AD450</f>
        <v>1190</v>
      </c>
      <c r="E450">
        <f>COUNTIFS($A$1:$A450,$A450,$C$1:$C450,$C450)</f>
        <v>2</v>
      </c>
      <c r="F450" s="13" t="str">
        <f t="shared" si="35"/>
        <v/>
      </c>
      <c r="G450" s="13" t="str">
        <f t="shared" si="36"/>
        <v/>
      </c>
      <c r="H450" s="13" t="str">
        <f t="shared" si="37"/>
        <v/>
      </c>
      <c r="I450" s="13" t="str">
        <f t="shared" si="38"/>
        <v/>
      </c>
      <c r="J450" s="13" t="str">
        <f t="shared" si="39"/>
        <v/>
      </c>
    </row>
    <row r="451" spans="1:10">
      <c r="A451" s="15">
        <f>'JOIN(many-to-many)'!AA451</f>
        <v>113</v>
      </c>
      <c r="B451" s="15" t="str">
        <f>'JOIN(many-to-many)'!AB451</f>
        <v>Floyd</v>
      </c>
      <c r="C451" s="15" t="str">
        <f>'JOIN(many-to-many)'!AC451</f>
        <v>Davis</v>
      </c>
      <c r="D451" s="15">
        <f>'JOIN(many-to-many)'!AD451</f>
        <v>1970</v>
      </c>
      <c r="E451">
        <f>COUNTIFS($A$1:$A451,$A451,$C$1:$C451,$C451)</f>
        <v>1</v>
      </c>
      <c r="F451" s="13">
        <f t="shared" si="35"/>
        <v>113</v>
      </c>
      <c r="G451" s="13" t="str">
        <f t="shared" si="36"/>
        <v>Davis</v>
      </c>
      <c r="H451" s="13">
        <f t="shared" si="37"/>
        <v>1768.3333333333333</v>
      </c>
      <c r="I451" s="13">
        <f t="shared" si="38"/>
        <v>6</v>
      </c>
      <c r="J451" s="13">
        <f t="shared" si="39"/>
        <v>10610</v>
      </c>
    </row>
    <row r="452" spans="1:10">
      <c r="A452" s="15">
        <f>'JOIN(many-to-many)'!AA452</f>
        <v>113</v>
      </c>
      <c r="B452" s="15" t="str">
        <f>'JOIN(many-to-many)'!AB452</f>
        <v>Glenda</v>
      </c>
      <c r="C452" s="15" t="str">
        <f>'JOIN(many-to-many)'!AC452</f>
        <v>Davis</v>
      </c>
      <c r="D452" s="15">
        <f>'JOIN(many-to-many)'!AD452</f>
        <v>2600</v>
      </c>
      <c r="E452">
        <f>COUNTIFS($A$1:$A452,$A452,$C$1:$C452,$C452)</f>
        <v>2</v>
      </c>
      <c r="F452" s="13" t="str">
        <f t="shared" si="35"/>
        <v/>
      </c>
      <c r="G452" s="13" t="str">
        <f t="shared" si="36"/>
        <v/>
      </c>
      <c r="H452" s="13" t="str">
        <f t="shared" si="37"/>
        <v/>
      </c>
      <c r="I452" s="13" t="str">
        <f t="shared" si="38"/>
        <v/>
      </c>
      <c r="J452" s="13" t="str">
        <f t="shared" si="39"/>
        <v/>
      </c>
    </row>
    <row r="453" spans="1:10">
      <c r="A453" s="15">
        <f>'JOIN(many-to-many)'!AA453</f>
        <v>113</v>
      </c>
      <c r="B453" s="15" t="str">
        <f>'JOIN(many-to-many)'!AB453</f>
        <v>Joy</v>
      </c>
      <c r="C453" s="15" t="str">
        <f>'JOIN(many-to-many)'!AC453</f>
        <v>Davis</v>
      </c>
      <c r="D453" s="15">
        <f>'JOIN(many-to-many)'!AD453</f>
        <v>1180</v>
      </c>
      <c r="E453">
        <f>COUNTIFS($A$1:$A453,$A453,$C$1:$C453,$C453)</f>
        <v>3</v>
      </c>
      <c r="F453" s="13" t="str">
        <f t="shared" si="35"/>
        <v/>
      </c>
      <c r="G453" s="13" t="str">
        <f t="shared" si="36"/>
        <v/>
      </c>
      <c r="H453" s="13" t="str">
        <f t="shared" si="37"/>
        <v/>
      </c>
      <c r="I453" s="13" t="str">
        <f t="shared" si="38"/>
        <v/>
      </c>
      <c r="J453" s="13" t="str">
        <f t="shared" si="39"/>
        <v/>
      </c>
    </row>
    <row r="454" spans="1:10">
      <c r="A454" s="15">
        <f>'JOIN(many-to-many)'!AA454</f>
        <v>113</v>
      </c>
      <c r="B454" s="15" t="str">
        <f>'JOIN(many-to-many)'!AB454</f>
        <v>Dawn</v>
      </c>
      <c r="C454" s="15" t="str">
        <f>'JOIN(many-to-many)'!AC454</f>
        <v>Davis</v>
      </c>
      <c r="D454" s="15">
        <f>'JOIN(many-to-many)'!AD454</f>
        <v>1850</v>
      </c>
      <c r="E454">
        <f>COUNTIFS($A$1:$A454,$A454,$C$1:$C454,$C454)</f>
        <v>4</v>
      </c>
      <c r="F454" s="13" t="str">
        <f t="shared" si="35"/>
        <v/>
      </c>
      <c r="G454" s="13" t="str">
        <f t="shared" si="36"/>
        <v/>
      </c>
      <c r="H454" s="13" t="str">
        <f t="shared" si="37"/>
        <v/>
      </c>
      <c r="I454" s="13" t="str">
        <f t="shared" si="38"/>
        <v/>
      </c>
      <c r="J454" s="13" t="str">
        <f t="shared" si="39"/>
        <v/>
      </c>
    </row>
    <row r="455" spans="1:10">
      <c r="A455" s="15">
        <f>'JOIN(many-to-many)'!AA455</f>
        <v>113</v>
      </c>
      <c r="B455" s="15" t="str">
        <f>'JOIN(many-to-many)'!AB455</f>
        <v>Duane</v>
      </c>
      <c r="C455" s="15" t="str">
        <f>'JOIN(many-to-many)'!AC455</f>
        <v>Davis</v>
      </c>
      <c r="D455" s="15">
        <f>'JOIN(many-to-many)'!AD455</f>
        <v>1590</v>
      </c>
      <c r="E455">
        <f>COUNTIFS($A$1:$A455,$A455,$C$1:$C455,$C455)</f>
        <v>5</v>
      </c>
      <c r="F455" s="13" t="str">
        <f t="shared" si="35"/>
        <v/>
      </c>
      <c r="G455" s="13" t="str">
        <f t="shared" si="36"/>
        <v/>
      </c>
      <c r="H455" s="13" t="str">
        <f t="shared" si="37"/>
        <v/>
      </c>
      <c r="I455" s="13" t="str">
        <f t="shared" si="38"/>
        <v/>
      </c>
      <c r="J455" s="13" t="str">
        <f t="shared" si="39"/>
        <v/>
      </c>
    </row>
    <row r="456" spans="1:10">
      <c r="A456" s="15">
        <f>'JOIN(many-to-many)'!AA456</f>
        <v>113</v>
      </c>
      <c r="B456" s="15" t="str">
        <f>'JOIN(many-to-many)'!AB456</f>
        <v>Sean</v>
      </c>
      <c r="C456" s="15" t="str">
        <f>'JOIN(many-to-many)'!AC456</f>
        <v>Davis</v>
      </c>
      <c r="D456" s="15">
        <f>'JOIN(many-to-many)'!AD456</f>
        <v>1420</v>
      </c>
      <c r="E456">
        <f>COUNTIFS($A$1:$A456,$A456,$C$1:$C456,$C456)</f>
        <v>6</v>
      </c>
      <c r="F456" s="13" t="str">
        <f t="shared" si="35"/>
        <v/>
      </c>
      <c r="G456" s="13" t="str">
        <f t="shared" si="36"/>
        <v/>
      </c>
      <c r="H456" s="13" t="str">
        <f t="shared" si="37"/>
        <v/>
      </c>
      <c r="I456" s="13" t="str">
        <f t="shared" si="38"/>
        <v/>
      </c>
      <c r="J456" s="13" t="str">
        <f t="shared" si="39"/>
        <v/>
      </c>
    </row>
    <row r="457" spans="1:10">
      <c r="A457" s="15">
        <f>'JOIN(many-to-many)'!AA457</f>
        <v>114</v>
      </c>
      <c r="B457" s="15" t="str">
        <f>'JOIN(many-to-many)'!AB457</f>
        <v>Darlene</v>
      </c>
      <c r="C457" s="15" t="str">
        <f>'JOIN(many-to-many)'!AC457</f>
        <v>Hernández</v>
      </c>
      <c r="D457" s="15">
        <f>'JOIN(many-to-many)'!AD457</f>
        <v>2030</v>
      </c>
      <c r="E457">
        <f>COUNTIFS($A$1:$A457,$A457,$C$1:$C457,$C457)</f>
        <v>1</v>
      </c>
      <c r="F457" s="13">
        <f t="shared" si="35"/>
        <v>114</v>
      </c>
      <c r="G457" s="13" t="str">
        <f t="shared" si="36"/>
        <v>Hernández</v>
      </c>
      <c r="H457" s="13">
        <f t="shared" si="37"/>
        <v>1440</v>
      </c>
      <c r="I457" s="13">
        <f t="shared" si="38"/>
        <v>2</v>
      </c>
      <c r="J457" s="13">
        <f t="shared" si="39"/>
        <v>2880</v>
      </c>
    </row>
    <row r="458" spans="1:10">
      <c r="A458" s="15">
        <f>'JOIN(many-to-many)'!AA458</f>
        <v>114</v>
      </c>
      <c r="B458" s="15" t="str">
        <f>'JOIN(many-to-many)'!AB458</f>
        <v>Rodney</v>
      </c>
      <c r="C458" s="15" t="str">
        <f>'JOIN(many-to-many)'!AC458</f>
        <v>Hernández</v>
      </c>
      <c r="D458" s="15">
        <f>'JOIN(many-to-many)'!AD458</f>
        <v>850</v>
      </c>
      <c r="E458">
        <f>COUNTIFS($A$1:$A458,$A458,$C$1:$C458,$C458)</f>
        <v>2</v>
      </c>
      <c r="F458" s="13" t="str">
        <f t="shared" si="35"/>
        <v/>
      </c>
      <c r="G458" s="13" t="str">
        <f t="shared" si="36"/>
        <v/>
      </c>
      <c r="H458" s="13" t="str">
        <f t="shared" si="37"/>
        <v/>
      </c>
      <c r="I458" s="13" t="str">
        <f t="shared" si="38"/>
        <v/>
      </c>
      <c r="J458" s="13" t="str">
        <f t="shared" si="39"/>
        <v/>
      </c>
    </row>
    <row r="459" spans="1:10">
      <c r="A459" s="15">
        <f>'JOIN(many-to-many)'!AA459</f>
        <v>116</v>
      </c>
      <c r="B459" s="15" t="str">
        <f>'JOIN(many-to-many)'!AB459</f>
        <v>Ashley</v>
      </c>
      <c r="C459" s="15" t="str">
        <f>'JOIN(many-to-many)'!AC459</f>
        <v>Kelly</v>
      </c>
      <c r="D459" s="15">
        <f>'JOIN(many-to-many)'!AD459</f>
        <v>1360</v>
      </c>
      <c r="E459">
        <f>COUNTIFS($A$1:$A459,$A459,$C$1:$C459,$C459)</f>
        <v>1</v>
      </c>
      <c r="F459" s="13">
        <f t="shared" si="35"/>
        <v>116</v>
      </c>
      <c r="G459" s="13" t="str">
        <f t="shared" si="36"/>
        <v>Kelly</v>
      </c>
      <c r="H459" s="13">
        <f t="shared" si="37"/>
        <v>1360</v>
      </c>
      <c r="I459" s="13">
        <f t="shared" si="38"/>
        <v>1</v>
      </c>
      <c r="J459" s="13">
        <f t="shared" si="39"/>
        <v>1360</v>
      </c>
    </row>
    <row r="460" spans="1:10">
      <c r="A460" s="15">
        <f>'JOIN(many-to-many)'!AA460</f>
        <v>117</v>
      </c>
      <c r="B460" s="15" t="str">
        <f>'JOIN(many-to-many)'!AB460</f>
        <v>Alicia</v>
      </c>
      <c r="C460" s="15" t="str">
        <f>'JOIN(many-to-many)'!AC460</f>
        <v>Gómez</v>
      </c>
      <c r="D460" s="15">
        <f>'JOIN(many-to-many)'!AD460</f>
        <v>1140</v>
      </c>
      <c r="E460">
        <f>COUNTIFS($A$1:$A460,$A460,$C$1:$C460,$C460)</f>
        <v>1</v>
      </c>
      <c r="F460" s="13">
        <f t="shared" si="35"/>
        <v>117</v>
      </c>
      <c r="G460" s="13" t="str">
        <f t="shared" si="36"/>
        <v>Gómez</v>
      </c>
      <c r="H460" s="13">
        <f t="shared" si="37"/>
        <v>1714</v>
      </c>
      <c r="I460" s="13">
        <f t="shared" si="38"/>
        <v>5</v>
      </c>
      <c r="J460" s="13">
        <f t="shared" si="39"/>
        <v>8570</v>
      </c>
    </row>
    <row r="461" spans="1:10">
      <c r="A461" s="15">
        <f>'JOIN(many-to-many)'!AA461</f>
        <v>117</v>
      </c>
      <c r="B461" s="15" t="str">
        <f>'JOIN(many-to-many)'!AB461</f>
        <v>Joshua</v>
      </c>
      <c r="C461" s="15" t="str">
        <f>'JOIN(many-to-many)'!AC461</f>
        <v>Gómez</v>
      </c>
      <c r="D461" s="15">
        <f>'JOIN(many-to-many)'!AD461</f>
        <v>970</v>
      </c>
      <c r="E461">
        <f>COUNTIFS($A$1:$A461,$A461,$C$1:$C461,$C461)</f>
        <v>2</v>
      </c>
      <c r="F461" s="13" t="str">
        <f t="shared" si="35"/>
        <v/>
      </c>
      <c r="G461" s="13" t="str">
        <f t="shared" si="36"/>
        <v/>
      </c>
      <c r="H461" s="13" t="str">
        <f t="shared" si="37"/>
        <v/>
      </c>
      <c r="I461" s="13" t="str">
        <f t="shared" si="38"/>
        <v/>
      </c>
      <c r="J461" s="13" t="str">
        <f t="shared" si="39"/>
        <v/>
      </c>
    </row>
    <row r="462" spans="1:10">
      <c r="A462" s="15">
        <f>'JOIN(many-to-many)'!AA462</f>
        <v>117</v>
      </c>
      <c r="B462" s="15" t="str">
        <f>'JOIN(many-to-many)'!AB462</f>
        <v>Ella</v>
      </c>
      <c r="C462" s="15" t="str">
        <f>'JOIN(many-to-many)'!AC462</f>
        <v>Gómez</v>
      </c>
      <c r="D462" s="15">
        <f>'JOIN(many-to-many)'!AD462</f>
        <v>1720</v>
      </c>
      <c r="E462">
        <f>COUNTIFS($A$1:$A462,$A462,$C$1:$C462,$C462)</f>
        <v>3</v>
      </c>
      <c r="F462" s="13" t="str">
        <f t="shared" si="35"/>
        <v/>
      </c>
      <c r="G462" s="13" t="str">
        <f t="shared" si="36"/>
        <v/>
      </c>
      <c r="H462" s="13" t="str">
        <f t="shared" si="37"/>
        <v/>
      </c>
      <c r="I462" s="13" t="str">
        <f t="shared" si="38"/>
        <v/>
      </c>
      <c r="J462" s="13" t="str">
        <f t="shared" si="39"/>
        <v/>
      </c>
    </row>
    <row r="463" spans="1:10">
      <c r="A463" s="15">
        <f>'JOIN(many-to-many)'!AA463</f>
        <v>117</v>
      </c>
      <c r="B463" s="15" t="str">
        <f>'JOIN(many-to-many)'!AB463</f>
        <v>Rhonda</v>
      </c>
      <c r="C463" s="15" t="str">
        <f>'JOIN(many-to-many)'!AC463</f>
        <v>Gómez</v>
      </c>
      <c r="D463" s="15">
        <f>'JOIN(many-to-many)'!AD463</f>
        <v>2370</v>
      </c>
      <c r="E463">
        <f>COUNTIFS($A$1:$A463,$A463,$C$1:$C463,$C463)</f>
        <v>4</v>
      </c>
      <c r="F463" s="13" t="str">
        <f t="shared" si="35"/>
        <v/>
      </c>
      <c r="G463" s="13" t="str">
        <f t="shared" si="36"/>
        <v/>
      </c>
      <c r="H463" s="13" t="str">
        <f t="shared" si="37"/>
        <v/>
      </c>
      <c r="I463" s="13" t="str">
        <f t="shared" si="38"/>
        <v/>
      </c>
      <c r="J463" s="13" t="str">
        <f t="shared" si="39"/>
        <v/>
      </c>
    </row>
    <row r="464" spans="1:10">
      <c r="A464" s="15">
        <f>'JOIN(many-to-many)'!AA464</f>
        <v>117</v>
      </c>
      <c r="B464" s="15" t="str">
        <f>'JOIN(many-to-many)'!AB464</f>
        <v>Vincent</v>
      </c>
      <c r="C464" s="15" t="str">
        <f>'JOIN(many-to-many)'!AC464</f>
        <v>Gómez</v>
      </c>
      <c r="D464" s="15">
        <f>'JOIN(many-to-many)'!AD464</f>
        <v>2370</v>
      </c>
      <c r="E464">
        <f>COUNTIFS($A$1:$A464,$A464,$C$1:$C464,$C464)</f>
        <v>5</v>
      </c>
      <c r="F464" s="13" t="str">
        <f t="shared" si="35"/>
        <v/>
      </c>
      <c r="G464" s="13" t="str">
        <f t="shared" si="36"/>
        <v/>
      </c>
      <c r="H464" s="13" t="str">
        <f t="shared" si="37"/>
        <v/>
      </c>
      <c r="I464" s="13" t="str">
        <f t="shared" si="38"/>
        <v/>
      </c>
      <c r="J464" s="13" t="str">
        <f t="shared" si="39"/>
        <v/>
      </c>
    </row>
    <row r="465" spans="1:10">
      <c r="A465" s="15">
        <f>'JOIN(many-to-many)'!AA465</f>
        <v>118</v>
      </c>
      <c r="B465" s="15" t="str">
        <f>'JOIN(many-to-many)'!AB465</f>
        <v>Ted</v>
      </c>
      <c r="C465" s="15" t="str">
        <f>'JOIN(many-to-many)'!AC465</f>
        <v>Perry</v>
      </c>
      <c r="D465" s="15">
        <f>'JOIN(many-to-many)'!AD465</f>
        <v>1890</v>
      </c>
      <c r="E465">
        <f>COUNTIFS($A$1:$A465,$A465,$C$1:$C465,$C465)</f>
        <v>1</v>
      </c>
      <c r="F465" s="13">
        <f t="shared" si="35"/>
        <v>118</v>
      </c>
      <c r="G465" s="13" t="str">
        <f t="shared" si="36"/>
        <v>Perry</v>
      </c>
      <c r="H465" s="13">
        <f t="shared" si="37"/>
        <v>1548.75</v>
      </c>
      <c r="I465" s="13">
        <f t="shared" si="38"/>
        <v>8</v>
      </c>
      <c r="J465" s="13">
        <f t="shared" si="39"/>
        <v>12390</v>
      </c>
    </row>
    <row r="466" spans="1:10">
      <c r="A466" s="15">
        <f>'JOIN(many-to-many)'!AA466</f>
        <v>118</v>
      </c>
      <c r="B466" s="15" t="str">
        <f>'JOIN(many-to-many)'!AB466</f>
        <v>Edward</v>
      </c>
      <c r="C466" s="15" t="str">
        <f>'JOIN(many-to-many)'!AC466</f>
        <v>Perry</v>
      </c>
      <c r="D466" s="15">
        <f>'JOIN(many-to-many)'!AD466</f>
        <v>570</v>
      </c>
      <c r="E466">
        <f>COUNTIFS($A$1:$A466,$A466,$C$1:$C466,$C466)</f>
        <v>2</v>
      </c>
      <c r="F466" s="13" t="str">
        <f t="shared" si="35"/>
        <v/>
      </c>
      <c r="G466" s="13" t="str">
        <f t="shared" si="36"/>
        <v/>
      </c>
      <c r="H466" s="13" t="str">
        <f t="shared" si="37"/>
        <v/>
      </c>
      <c r="I466" s="13" t="str">
        <f t="shared" si="38"/>
        <v/>
      </c>
      <c r="J466" s="13" t="str">
        <f t="shared" si="39"/>
        <v/>
      </c>
    </row>
    <row r="467" spans="1:10">
      <c r="A467" s="15">
        <f>'JOIN(many-to-many)'!AA467</f>
        <v>118</v>
      </c>
      <c r="B467" s="15" t="str">
        <f>'JOIN(many-to-many)'!AB467</f>
        <v>Ryan</v>
      </c>
      <c r="C467" s="15" t="str">
        <f>'JOIN(many-to-many)'!AC467</f>
        <v>Perry</v>
      </c>
      <c r="D467" s="15">
        <f>'JOIN(many-to-many)'!AD467</f>
        <v>1910</v>
      </c>
      <c r="E467">
        <f>COUNTIFS($A$1:$A467,$A467,$C$1:$C467,$C467)</f>
        <v>3</v>
      </c>
      <c r="F467" s="13" t="str">
        <f t="shared" si="35"/>
        <v/>
      </c>
      <c r="G467" s="13" t="str">
        <f t="shared" si="36"/>
        <v/>
      </c>
      <c r="H467" s="13" t="str">
        <f t="shared" si="37"/>
        <v/>
      </c>
      <c r="I467" s="13" t="str">
        <f t="shared" si="38"/>
        <v/>
      </c>
      <c r="J467" s="13" t="str">
        <f t="shared" si="39"/>
        <v/>
      </c>
    </row>
    <row r="468" spans="1:10">
      <c r="A468" s="15">
        <f>'JOIN(many-to-many)'!AA468</f>
        <v>118</v>
      </c>
      <c r="B468" s="15" t="str">
        <f>'JOIN(many-to-many)'!AB468</f>
        <v>Katie</v>
      </c>
      <c r="C468" s="15" t="str">
        <f>'JOIN(many-to-many)'!AC468</f>
        <v>Perry</v>
      </c>
      <c r="D468" s="15">
        <f>'JOIN(many-to-many)'!AD468</f>
        <v>2760</v>
      </c>
      <c r="E468">
        <f>COUNTIFS($A$1:$A468,$A468,$C$1:$C468,$C468)</f>
        <v>4</v>
      </c>
      <c r="F468" s="13" t="str">
        <f t="shared" si="35"/>
        <v/>
      </c>
      <c r="G468" s="13" t="str">
        <f t="shared" si="36"/>
        <v/>
      </c>
      <c r="H468" s="13" t="str">
        <f t="shared" si="37"/>
        <v/>
      </c>
      <c r="I468" s="13" t="str">
        <f t="shared" si="38"/>
        <v/>
      </c>
      <c r="J468" s="13" t="str">
        <f t="shared" si="39"/>
        <v/>
      </c>
    </row>
    <row r="469" spans="1:10">
      <c r="A469" s="15">
        <f>'JOIN(many-to-many)'!AA469</f>
        <v>118</v>
      </c>
      <c r="B469" s="15" t="str">
        <f>'JOIN(many-to-many)'!AB469</f>
        <v>Joel</v>
      </c>
      <c r="C469" s="15" t="str">
        <f>'JOIN(many-to-many)'!AC469</f>
        <v>Perry</v>
      </c>
      <c r="D469" s="15">
        <f>'JOIN(many-to-many)'!AD469</f>
        <v>80</v>
      </c>
      <c r="E469">
        <f>COUNTIFS($A$1:$A469,$A469,$C$1:$C469,$C469)</f>
        <v>5</v>
      </c>
      <c r="F469" s="13" t="str">
        <f t="shared" si="35"/>
        <v/>
      </c>
      <c r="G469" s="13" t="str">
        <f t="shared" si="36"/>
        <v/>
      </c>
      <c r="H469" s="13" t="str">
        <f t="shared" si="37"/>
        <v/>
      </c>
      <c r="I469" s="13" t="str">
        <f t="shared" si="38"/>
        <v/>
      </c>
      <c r="J469" s="13" t="str">
        <f t="shared" si="39"/>
        <v/>
      </c>
    </row>
    <row r="470" spans="1:10">
      <c r="A470" s="15">
        <f>'JOIN(many-to-many)'!AA470</f>
        <v>118</v>
      </c>
      <c r="B470" s="15" t="str">
        <f>'JOIN(many-to-many)'!AB470</f>
        <v>Anthony</v>
      </c>
      <c r="C470" s="15" t="str">
        <f>'JOIN(many-to-many)'!AC470</f>
        <v>Perry</v>
      </c>
      <c r="D470" s="15">
        <f>'JOIN(many-to-many)'!AD470</f>
        <v>1970</v>
      </c>
      <c r="E470">
        <f>COUNTIFS($A$1:$A470,$A470,$C$1:$C470,$C470)</f>
        <v>6</v>
      </c>
      <c r="F470" s="13" t="str">
        <f t="shared" si="35"/>
        <v/>
      </c>
      <c r="G470" s="13" t="str">
        <f t="shared" si="36"/>
        <v/>
      </c>
      <c r="H470" s="13" t="str">
        <f t="shared" si="37"/>
        <v/>
      </c>
      <c r="I470" s="13" t="str">
        <f t="shared" si="38"/>
        <v/>
      </c>
      <c r="J470" s="13" t="str">
        <f t="shared" si="39"/>
        <v/>
      </c>
    </row>
    <row r="471" spans="1:10">
      <c r="A471" s="15">
        <f>'JOIN(many-to-many)'!AA471</f>
        <v>118</v>
      </c>
      <c r="B471" s="15" t="str">
        <f>'JOIN(many-to-many)'!AB471</f>
        <v>Tim</v>
      </c>
      <c r="C471" s="15" t="str">
        <f>'JOIN(many-to-many)'!AC471</f>
        <v>Perry</v>
      </c>
      <c r="D471" s="15">
        <f>'JOIN(many-to-many)'!AD471</f>
        <v>580</v>
      </c>
      <c r="E471">
        <f>COUNTIFS($A$1:$A471,$A471,$C$1:$C471,$C471)</f>
        <v>7</v>
      </c>
      <c r="F471" s="13" t="str">
        <f t="shared" si="35"/>
        <v/>
      </c>
      <c r="G471" s="13" t="str">
        <f t="shared" si="36"/>
        <v/>
      </c>
      <c r="H471" s="13" t="str">
        <f t="shared" si="37"/>
        <v/>
      </c>
      <c r="I471" s="13" t="str">
        <f t="shared" si="38"/>
        <v/>
      </c>
      <c r="J471" s="13" t="str">
        <f t="shared" si="39"/>
        <v/>
      </c>
    </row>
    <row r="472" spans="1:10">
      <c r="A472" s="15">
        <f>'JOIN(many-to-many)'!AA472</f>
        <v>118</v>
      </c>
      <c r="B472" s="15" t="str">
        <f>'JOIN(many-to-many)'!AB472</f>
        <v>Robin</v>
      </c>
      <c r="C472" s="15" t="str">
        <f>'JOIN(many-to-many)'!AC472</f>
        <v>Perry</v>
      </c>
      <c r="D472" s="15">
        <f>'JOIN(many-to-many)'!AD472</f>
        <v>2630</v>
      </c>
      <c r="E472">
        <f>COUNTIFS($A$1:$A472,$A472,$C$1:$C472,$C472)</f>
        <v>8</v>
      </c>
      <c r="F472" s="13" t="str">
        <f t="shared" si="35"/>
        <v/>
      </c>
      <c r="G472" s="13" t="str">
        <f t="shared" si="36"/>
        <v/>
      </c>
      <c r="H472" s="13" t="str">
        <f t="shared" si="37"/>
        <v/>
      </c>
      <c r="I472" s="13" t="str">
        <f t="shared" si="38"/>
        <v/>
      </c>
      <c r="J472" s="13" t="str">
        <f t="shared" si="39"/>
        <v/>
      </c>
    </row>
    <row r="473" spans="1:10">
      <c r="A473" s="15">
        <f>'JOIN(many-to-many)'!AA473</f>
        <v>119</v>
      </c>
      <c r="B473" s="15" t="str">
        <f>'JOIN(many-to-many)'!AB473</f>
        <v>Nathaniel</v>
      </c>
      <c r="C473" s="15" t="str">
        <f>'JOIN(many-to-many)'!AC473</f>
        <v>Edwards</v>
      </c>
      <c r="D473" s="15">
        <f>'JOIN(many-to-many)'!AD473</f>
        <v>530</v>
      </c>
      <c r="E473">
        <f>COUNTIFS($A$1:$A473,$A473,$C$1:$C473,$C473)</f>
        <v>1</v>
      </c>
      <c r="F473" s="13">
        <f t="shared" si="35"/>
        <v>119</v>
      </c>
      <c r="G473" s="13" t="str">
        <f t="shared" si="36"/>
        <v>Edwards</v>
      </c>
      <c r="H473" s="13">
        <f t="shared" si="37"/>
        <v>1508.3333333333333</v>
      </c>
      <c r="I473" s="13">
        <f t="shared" si="38"/>
        <v>6</v>
      </c>
      <c r="J473" s="13">
        <f t="shared" si="39"/>
        <v>9050</v>
      </c>
    </row>
    <row r="474" spans="1:10">
      <c r="A474" s="15">
        <f>'JOIN(many-to-many)'!AA474</f>
        <v>119</v>
      </c>
      <c r="B474" s="15" t="str">
        <f>'JOIN(many-to-many)'!AB474</f>
        <v>Regina</v>
      </c>
      <c r="C474" s="15" t="str">
        <f>'JOIN(many-to-many)'!AC474</f>
        <v>Edwards</v>
      </c>
      <c r="D474" s="15">
        <f>'JOIN(many-to-many)'!AD474</f>
        <v>1460</v>
      </c>
      <c r="E474">
        <f>COUNTIFS($A$1:$A474,$A474,$C$1:$C474,$C474)</f>
        <v>2</v>
      </c>
      <c r="F474" s="13" t="str">
        <f t="shared" si="35"/>
        <v/>
      </c>
      <c r="G474" s="13" t="str">
        <f t="shared" si="36"/>
        <v/>
      </c>
      <c r="H474" s="13" t="str">
        <f t="shared" si="37"/>
        <v/>
      </c>
      <c r="I474" s="13" t="str">
        <f t="shared" si="38"/>
        <v/>
      </c>
      <c r="J474" s="13" t="str">
        <f t="shared" si="39"/>
        <v/>
      </c>
    </row>
    <row r="475" spans="1:10">
      <c r="A475" s="15">
        <f>'JOIN(many-to-many)'!AA475</f>
        <v>119</v>
      </c>
      <c r="B475" s="15" t="str">
        <f>'JOIN(many-to-many)'!AB475</f>
        <v>Amanda</v>
      </c>
      <c r="C475" s="15" t="str">
        <f>'JOIN(many-to-many)'!AC475</f>
        <v>Edwards</v>
      </c>
      <c r="D475" s="15">
        <f>'JOIN(many-to-many)'!AD475</f>
        <v>1010</v>
      </c>
      <c r="E475">
        <f>COUNTIFS($A$1:$A475,$A475,$C$1:$C475,$C475)</f>
        <v>3</v>
      </c>
      <c r="F475" s="13" t="str">
        <f t="shared" si="35"/>
        <v/>
      </c>
      <c r="G475" s="13" t="str">
        <f t="shared" si="36"/>
        <v/>
      </c>
      <c r="H475" s="13" t="str">
        <f t="shared" si="37"/>
        <v/>
      </c>
      <c r="I475" s="13" t="str">
        <f t="shared" si="38"/>
        <v/>
      </c>
      <c r="J475" s="13" t="str">
        <f t="shared" si="39"/>
        <v/>
      </c>
    </row>
    <row r="476" spans="1:10">
      <c r="A476" s="15">
        <f>'JOIN(many-to-many)'!AA476</f>
        <v>119</v>
      </c>
      <c r="B476" s="15" t="str">
        <f>'JOIN(many-to-many)'!AB476</f>
        <v>Steven</v>
      </c>
      <c r="C476" s="15" t="str">
        <f>'JOIN(many-to-many)'!AC476</f>
        <v>Edwards</v>
      </c>
      <c r="D476" s="15">
        <f>'JOIN(many-to-many)'!AD476</f>
        <v>2520</v>
      </c>
      <c r="E476">
        <f>COUNTIFS($A$1:$A476,$A476,$C$1:$C476,$C476)</f>
        <v>4</v>
      </c>
      <c r="F476" s="13" t="str">
        <f t="shared" si="35"/>
        <v/>
      </c>
      <c r="G476" s="13" t="str">
        <f t="shared" si="36"/>
        <v/>
      </c>
      <c r="H476" s="13" t="str">
        <f t="shared" si="37"/>
        <v/>
      </c>
      <c r="I476" s="13" t="str">
        <f t="shared" si="38"/>
        <v/>
      </c>
      <c r="J476" s="13" t="str">
        <f t="shared" si="39"/>
        <v/>
      </c>
    </row>
    <row r="477" spans="1:10">
      <c r="A477" s="15">
        <f>'JOIN(many-to-many)'!AA477</f>
        <v>119</v>
      </c>
      <c r="B477" s="15" t="str">
        <f>'JOIN(many-to-many)'!AB477</f>
        <v>Elizabeth</v>
      </c>
      <c r="C477" s="15" t="str">
        <f>'JOIN(many-to-many)'!AC477</f>
        <v>Edwards</v>
      </c>
      <c r="D477" s="15">
        <f>'JOIN(many-to-many)'!AD477</f>
        <v>2550</v>
      </c>
      <c r="E477">
        <f>COUNTIFS($A$1:$A477,$A477,$C$1:$C477,$C477)</f>
        <v>5</v>
      </c>
      <c r="F477" s="13" t="str">
        <f t="shared" si="35"/>
        <v/>
      </c>
      <c r="G477" s="13" t="str">
        <f t="shared" si="36"/>
        <v/>
      </c>
      <c r="H477" s="13" t="str">
        <f t="shared" si="37"/>
        <v/>
      </c>
      <c r="I477" s="13" t="str">
        <f t="shared" si="38"/>
        <v/>
      </c>
      <c r="J477" s="13" t="str">
        <f t="shared" si="39"/>
        <v/>
      </c>
    </row>
    <row r="478" spans="1:10">
      <c r="A478" s="15">
        <f>'JOIN(many-to-many)'!AA478</f>
        <v>119</v>
      </c>
      <c r="B478" s="15" t="str">
        <f>'JOIN(many-to-many)'!AB478</f>
        <v>Cheryl</v>
      </c>
      <c r="C478" s="15" t="str">
        <f>'JOIN(many-to-many)'!AC478</f>
        <v>Edwards</v>
      </c>
      <c r="D478" s="15">
        <f>'JOIN(many-to-many)'!AD478</f>
        <v>980</v>
      </c>
      <c r="E478">
        <f>COUNTIFS($A$1:$A478,$A478,$C$1:$C478,$C478)</f>
        <v>6</v>
      </c>
      <c r="F478" s="13" t="str">
        <f t="shared" si="35"/>
        <v/>
      </c>
      <c r="G478" s="13" t="str">
        <f t="shared" si="36"/>
        <v/>
      </c>
      <c r="H478" s="13" t="str">
        <f t="shared" si="37"/>
        <v/>
      </c>
      <c r="I478" s="13" t="str">
        <f t="shared" si="38"/>
        <v/>
      </c>
      <c r="J478" s="13" t="str">
        <f t="shared" si="39"/>
        <v/>
      </c>
    </row>
    <row r="479" spans="1:10">
      <c r="A479" s="15">
        <f>'JOIN(many-to-many)'!AA479</f>
        <v>120</v>
      </c>
      <c r="B479" s="15" t="str">
        <f>'JOIN(many-to-many)'!AB479</f>
        <v>Chris</v>
      </c>
      <c r="C479" s="15" t="str">
        <f>'JOIN(many-to-many)'!AC479</f>
        <v>Hughes</v>
      </c>
      <c r="D479" s="15">
        <f>'JOIN(many-to-many)'!AD479</f>
        <v>2810</v>
      </c>
      <c r="E479">
        <f>COUNTIFS($A$1:$A479,$A479,$C$1:$C479,$C479)</f>
        <v>1</v>
      </c>
      <c r="F479" s="13">
        <f t="shared" si="35"/>
        <v>120</v>
      </c>
      <c r="G479" s="13" t="str">
        <f t="shared" si="36"/>
        <v>Hughes</v>
      </c>
      <c r="H479" s="13">
        <f t="shared" si="37"/>
        <v>1646</v>
      </c>
      <c r="I479" s="13">
        <f t="shared" si="38"/>
        <v>5</v>
      </c>
      <c r="J479" s="13">
        <f t="shared" si="39"/>
        <v>8230</v>
      </c>
    </row>
    <row r="480" spans="1:10">
      <c r="A480" s="15">
        <f>'JOIN(many-to-many)'!AA480</f>
        <v>120</v>
      </c>
      <c r="B480" s="15" t="str">
        <f>'JOIN(many-to-many)'!AB480</f>
        <v>Ernest</v>
      </c>
      <c r="C480" s="15" t="str">
        <f>'JOIN(many-to-many)'!AC480</f>
        <v>Hughes</v>
      </c>
      <c r="D480" s="15">
        <f>'JOIN(many-to-many)'!AD480</f>
        <v>650</v>
      </c>
      <c r="E480">
        <f>COUNTIFS($A$1:$A480,$A480,$C$1:$C480,$C480)</f>
        <v>2</v>
      </c>
      <c r="F480" s="13" t="str">
        <f t="shared" si="35"/>
        <v/>
      </c>
      <c r="G480" s="13" t="str">
        <f t="shared" si="36"/>
        <v/>
      </c>
      <c r="H480" s="13" t="str">
        <f t="shared" si="37"/>
        <v/>
      </c>
      <c r="I480" s="13" t="str">
        <f t="shared" si="38"/>
        <v/>
      </c>
      <c r="J480" s="13" t="str">
        <f t="shared" si="39"/>
        <v/>
      </c>
    </row>
    <row r="481" spans="1:10">
      <c r="A481" s="15">
        <f>'JOIN(many-to-many)'!AA481</f>
        <v>120</v>
      </c>
      <c r="B481" s="15" t="str">
        <f>'JOIN(many-to-many)'!AB481</f>
        <v>Russell</v>
      </c>
      <c r="C481" s="15" t="str">
        <f>'JOIN(many-to-many)'!AC481</f>
        <v>Hughes</v>
      </c>
      <c r="D481" s="15">
        <f>'JOIN(many-to-many)'!AD481</f>
        <v>1820</v>
      </c>
      <c r="E481">
        <f>COUNTIFS($A$1:$A481,$A481,$C$1:$C481,$C481)</f>
        <v>3</v>
      </c>
      <c r="F481" s="13" t="str">
        <f t="shared" si="35"/>
        <v/>
      </c>
      <c r="G481" s="13" t="str">
        <f t="shared" si="36"/>
        <v/>
      </c>
      <c r="H481" s="13" t="str">
        <f t="shared" si="37"/>
        <v/>
      </c>
      <c r="I481" s="13" t="str">
        <f t="shared" si="38"/>
        <v/>
      </c>
      <c r="J481" s="13" t="str">
        <f t="shared" si="39"/>
        <v/>
      </c>
    </row>
    <row r="482" spans="1:10">
      <c r="A482" s="15">
        <f>'JOIN(many-to-many)'!AA482</f>
        <v>120</v>
      </c>
      <c r="B482" s="15" t="str">
        <f>'JOIN(many-to-many)'!AB482</f>
        <v>Franklin</v>
      </c>
      <c r="C482" s="15" t="str">
        <f>'JOIN(many-to-many)'!AC482</f>
        <v>Hughes</v>
      </c>
      <c r="D482" s="15">
        <f>'JOIN(many-to-many)'!AD482</f>
        <v>2380</v>
      </c>
      <c r="E482">
        <f>COUNTIFS($A$1:$A482,$A482,$C$1:$C482,$C482)</f>
        <v>4</v>
      </c>
      <c r="F482" s="13" t="str">
        <f t="shared" si="35"/>
        <v/>
      </c>
      <c r="G482" s="13" t="str">
        <f t="shared" si="36"/>
        <v/>
      </c>
      <c r="H482" s="13" t="str">
        <f t="shared" si="37"/>
        <v/>
      </c>
      <c r="I482" s="13" t="str">
        <f t="shared" si="38"/>
        <v/>
      </c>
      <c r="J482" s="13" t="str">
        <f t="shared" si="39"/>
        <v/>
      </c>
    </row>
    <row r="483" spans="1:10">
      <c r="A483" s="15">
        <f>'JOIN(many-to-many)'!AA483</f>
        <v>120</v>
      </c>
      <c r="B483" s="15" t="str">
        <f>'JOIN(many-to-many)'!AB483</f>
        <v>Theodore</v>
      </c>
      <c r="C483" s="15" t="str">
        <f>'JOIN(many-to-many)'!AC483</f>
        <v>Hughes</v>
      </c>
      <c r="D483" s="15">
        <f>'JOIN(many-to-many)'!AD483</f>
        <v>570</v>
      </c>
      <c r="E483">
        <f>COUNTIFS($A$1:$A483,$A483,$C$1:$C483,$C483)</f>
        <v>5</v>
      </c>
      <c r="F483" s="13" t="str">
        <f t="shared" si="35"/>
        <v/>
      </c>
      <c r="G483" s="13" t="str">
        <f t="shared" si="36"/>
        <v/>
      </c>
      <c r="H483" s="13" t="str">
        <f t="shared" si="37"/>
        <v/>
      </c>
      <c r="I483" s="13" t="str">
        <f t="shared" si="38"/>
        <v/>
      </c>
      <c r="J483" s="13" t="str">
        <f t="shared" si="39"/>
        <v/>
      </c>
    </row>
    <row r="484" spans="1:10">
      <c r="A484" s="15">
        <f>'JOIN(many-to-many)'!AA484</f>
        <v>121</v>
      </c>
      <c r="B484" s="15" t="str">
        <f>'JOIN(many-to-many)'!AB484</f>
        <v>Ann</v>
      </c>
      <c r="C484" s="15" t="str">
        <f>'JOIN(many-to-many)'!AC484</f>
        <v>Jones</v>
      </c>
      <c r="D484" s="15">
        <f>'JOIN(many-to-many)'!AD484</f>
        <v>2560</v>
      </c>
      <c r="E484">
        <f>COUNTIFS($A$1:$A484,$A484,$C$1:$C484,$C484)</f>
        <v>1</v>
      </c>
      <c r="F484" s="13">
        <f t="shared" si="35"/>
        <v>121</v>
      </c>
      <c r="G484" s="13" t="str">
        <f t="shared" si="36"/>
        <v>Jones</v>
      </c>
      <c r="H484" s="13">
        <f t="shared" si="37"/>
        <v>2210</v>
      </c>
      <c r="I484" s="13">
        <f t="shared" si="38"/>
        <v>3</v>
      </c>
      <c r="J484" s="13">
        <f t="shared" si="39"/>
        <v>6630</v>
      </c>
    </row>
    <row r="485" spans="1:10">
      <c r="A485" s="15">
        <f>'JOIN(many-to-many)'!AA485</f>
        <v>121</v>
      </c>
      <c r="B485" s="15" t="str">
        <f>'JOIN(many-to-many)'!AB485</f>
        <v>Christian</v>
      </c>
      <c r="C485" s="15" t="str">
        <f>'JOIN(many-to-many)'!AC485</f>
        <v>Jones</v>
      </c>
      <c r="D485" s="15">
        <f>'JOIN(many-to-many)'!AD485</f>
        <v>2410</v>
      </c>
      <c r="E485">
        <f>COUNTIFS($A$1:$A485,$A485,$C$1:$C485,$C485)</f>
        <v>2</v>
      </c>
      <c r="F485" s="13" t="str">
        <f t="shared" si="35"/>
        <v/>
      </c>
      <c r="G485" s="13" t="str">
        <f t="shared" si="36"/>
        <v/>
      </c>
      <c r="H485" s="13" t="str">
        <f t="shared" si="37"/>
        <v/>
      </c>
      <c r="I485" s="13" t="str">
        <f t="shared" si="38"/>
        <v/>
      </c>
      <c r="J485" s="13" t="str">
        <f t="shared" si="39"/>
        <v/>
      </c>
    </row>
    <row r="486" spans="1:10">
      <c r="A486" s="15">
        <f>'JOIN(many-to-many)'!AA486</f>
        <v>121</v>
      </c>
      <c r="B486" s="15" t="str">
        <f>'JOIN(many-to-many)'!AB486</f>
        <v>Terry</v>
      </c>
      <c r="C486" s="15" t="str">
        <f>'JOIN(many-to-many)'!AC486</f>
        <v>Jones</v>
      </c>
      <c r="D486" s="15">
        <f>'JOIN(many-to-many)'!AD486</f>
        <v>1660</v>
      </c>
      <c r="E486">
        <f>COUNTIFS($A$1:$A486,$A486,$C$1:$C486,$C486)</f>
        <v>3</v>
      </c>
      <c r="F486" s="13" t="str">
        <f t="shared" si="35"/>
        <v/>
      </c>
      <c r="G486" s="13" t="str">
        <f t="shared" si="36"/>
        <v/>
      </c>
      <c r="H486" s="13" t="str">
        <f t="shared" si="37"/>
        <v/>
      </c>
      <c r="I486" s="13" t="str">
        <f t="shared" si="38"/>
        <v/>
      </c>
      <c r="J486" s="13" t="str">
        <f t="shared" si="39"/>
        <v/>
      </c>
    </row>
    <row r="487" spans="1:10">
      <c r="A487" s="15">
        <f>'JOIN(many-to-many)'!AA487</f>
        <v>122</v>
      </c>
      <c r="B487" s="15" t="str">
        <f>'JOIN(many-to-many)'!AB487</f>
        <v>Lucille</v>
      </c>
      <c r="C487" s="15" t="str">
        <f>'JOIN(many-to-many)'!AC487</f>
        <v>Walker</v>
      </c>
      <c r="D487" s="15">
        <f>'JOIN(many-to-many)'!AD487</f>
        <v>2300</v>
      </c>
      <c r="E487">
        <f>COUNTIFS($A$1:$A487,$A487,$C$1:$C487,$C487)</f>
        <v>1</v>
      </c>
      <c r="F487" s="13">
        <f t="shared" si="35"/>
        <v>122</v>
      </c>
      <c r="G487" s="13" t="str">
        <f t="shared" si="36"/>
        <v>Walker</v>
      </c>
      <c r="H487" s="13">
        <f t="shared" si="37"/>
        <v>1620</v>
      </c>
      <c r="I487" s="13">
        <f t="shared" si="38"/>
        <v>6</v>
      </c>
      <c r="J487" s="13">
        <f t="shared" si="39"/>
        <v>9720</v>
      </c>
    </row>
    <row r="488" spans="1:10">
      <c r="A488" s="15">
        <f>'JOIN(many-to-many)'!AA488</f>
        <v>122</v>
      </c>
      <c r="B488" s="15" t="str">
        <f>'JOIN(many-to-many)'!AB488</f>
        <v>Philip</v>
      </c>
      <c r="C488" s="15" t="str">
        <f>'JOIN(many-to-many)'!AC488</f>
        <v>Walker</v>
      </c>
      <c r="D488" s="15">
        <f>'JOIN(many-to-many)'!AD488</f>
        <v>2670</v>
      </c>
      <c r="E488">
        <f>COUNTIFS($A$1:$A488,$A488,$C$1:$C488,$C488)</f>
        <v>2</v>
      </c>
      <c r="F488" s="13" t="str">
        <f t="shared" si="35"/>
        <v/>
      </c>
      <c r="G488" s="13" t="str">
        <f t="shared" si="36"/>
        <v/>
      </c>
      <c r="H488" s="13" t="str">
        <f t="shared" si="37"/>
        <v/>
      </c>
      <c r="I488" s="13" t="str">
        <f t="shared" si="38"/>
        <v/>
      </c>
      <c r="J488" s="13" t="str">
        <f t="shared" si="39"/>
        <v/>
      </c>
    </row>
    <row r="489" spans="1:10">
      <c r="A489" s="15">
        <f>'JOIN(many-to-many)'!AA489</f>
        <v>122</v>
      </c>
      <c r="B489" s="15" t="str">
        <f>'JOIN(many-to-many)'!AB489</f>
        <v>Emily</v>
      </c>
      <c r="C489" s="15" t="str">
        <f>'JOIN(many-to-many)'!AC489</f>
        <v>Walker</v>
      </c>
      <c r="D489" s="15">
        <f>'JOIN(many-to-many)'!AD489</f>
        <v>1340</v>
      </c>
      <c r="E489">
        <f>COUNTIFS($A$1:$A489,$A489,$C$1:$C489,$C489)</f>
        <v>3</v>
      </c>
      <c r="F489" s="13" t="str">
        <f t="shared" si="35"/>
        <v/>
      </c>
      <c r="G489" s="13" t="str">
        <f t="shared" si="36"/>
        <v/>
      </c>
      <c r="H489" s="13" t="str">
        <f t="shared" si="37"/>
        <v/>
      </c>
      <c r="I489" s="13" t="str">
        <f t="shared" si="38"/>
        <v/>
      </c>
      <c r="J489" s="13" t="str">
        <f t="shared" si="39"/>
        <v/>
      </c>
    </row>
    <row r="490" spans="1:10">
      <c r="A490" s="15">
        <f>'JOIN(many-to-many)'!AA490</f>
        <v>122</v>
      </c>
      <c r="B490" s="15" t="str">
        <f>'JOIN(many-to-many)'!AB490</f>
        <v>Louise</v>
      </c>
      <c r="C490" s="15" t="str">
        <f>'JOIN(many-to-many)'!AC490</f>
        <v>Walker</v>
      </c>
      <c r="D490" s="15">
        <f>'JOIN(many-to-many)'!AD490</f>
        <v>310</v>
      </c>
      <c r="E490">
        <f>COUNTIFS($A$1:$A490,$A490,$C$1:$C490,$C490)</f>
        <v>4</v>
      </c>
      <c r="F490" s="13" t="str">
        <f t="shared" si="35"/>
        <v/>
      </c>
      <c r="G490" s="13" t="str">
        <f t="shared" si="36"/>
        <v/>
      </c>
      <c r="H490" s="13" t="str">
        <f t="shared" si="37"/>
        <v/>
      </c>
      <c r="I490" s="13" t="str">
        <f t="shared" si="38"/>
        <v/>
      </c>
      <c r="J490" s="13" t="str">
        <f t="shared" si="39"/>
        <v/>
      </c>
    </row>
    <row r="491" spans="1:10">
      <c r="A491" s="15">
        <f>'JOIN(many-to-many)'!AA491</f>
        <v>122</v>
      </c>
      <c r="B491" s="15" t="str">
        <f>'JOIN(many-to-many)'!AB491</f>
        <v>Nicole</v>
      </c>
      <c r="C491" s="15" t="str">
        <f>'JOIN(many-to-many)'!AC491</f>
        <v>Walker</v>
      </c>
      <c r="D491" s="15">
        <f>'JOIN(many-to-many)'!AD491</f>
        <v>910</v>
      </c>
      <c r="E491">
        <f>COUNTIFS($A$1:$A491,$A491,$C$1:$C491,$C491)</f>
        <v>5</v>
      </c>
      <c r="F491" s="13" t="str">
        <f t="shared" si="35"/>
        <v/>
      </c>
      <c r="G491" s="13" t="str">
        <f t="shared" si="36"/>
        <v/>
      </c>
      <c r="H491" s="13" t="str">
        <f t="shared" si="37"/>
        <v/>
      </c>
      <c r="I491" s="13" t="str">
        <f t="shared" si="38"/>
        <v/>
      </c>
      <c r="J491" s="13" t="str">
        <f t="shared" si="39"/>
        <v/>
      </c>
    </row>
    <row r="492" spans="1:10">
      <c r="A492" s="15">
        <f>'JOIN(many-to-many)'!AA492</f>
        <v>122</v>
      </c>
      <c r="B492" s="15" t="str">
        <f>'JOIN(many-to-many)'!AB492</f>
        <v>Vanessa</v>
      </c>
      <c r="C492" s="15" t="str">
        <f>'JOIN(many-to-many)'!AC492</f>
        <v>Walker</v>
      </c>
      <c r="D492" s="15">
        <f>'JOIN(many-to-many)'!AD492</f>
        <v>2190</v>
      </c>
      <c r="E492">
        <f>COUNTIFS($A$1:$A492,$A492,$C$1:$C492,$C492)</f>
        <v>6</v>
      </c>
      <c r="F492" s="13" t="str">
        <f t="shared" si="35"/>
        <v/>
      </c>
      <c r="G492" s="13" t="str">
        <f t="shared" si="36"/>
        <v/>
      </c>
      <c r="H492" s="13" t="str">
        <f t="shared" si="37"/>
        <v/>
      </c>
      <c r="I492" s="13" t="str">
        <f t="shared" si="38"/>
        <v/>
      </c>
      <c r="J492" s="13" t="str">
        <f t="shared" si="39"/>
        <v/>
      </c>
    </row>
    <row r="493" spans="1:10">
      <c r="A493" s="15">
        <f>'JOIN(many-to-many)'!AA493</f>
        <v>123</v>
      </c>
      <c r="B493" s="15" t="str">
        <f>'JOIN(many-to-many)'!AB493</f>
        <v>Melissa</v>
      </c>
      <c r="C493" s="15" t="str">
        <f>'JOIN(many-to-many)'!AC493</f>
        <v>Ramírez</v>
      </c>
      <c r="D493" s="15">
        <f>'JOIN(many-to-many)'!AD493</f>
        <v>1170</v>
      </c>
      <c r="E493">
        <f>COUNTIFS($A$1:$A493,$A493,$C$1:$C493,$C493)</f>
        <v>1</v>
      </c>
      <c r="F493" s="13">
        <f t="shared" si="35"/>
        <v>123</v>
      </c>
      <c r="G493" s="13" t="str">
        <f t="shared" si="36"/>
        <v>Ramírez</v>
      </c>
      <c r="H493" s="13">
        <f t="shared" si="37"/>
        <v>1562.5</v>
      </c>
      <c r="I493" s="13">
        <f t="shared" si="38"/>
        <v>4</v>
      </c>
      <c r="J493" s="13">
        <f t="shared" si="39"/>
        <v>6250</v>
      </c>
    </row>
    <row r="494" spans="1:10">
      <c r="A494" s="15">
        <f>'JOIN(many-to-many)'!AA494</f>
        <v>123</v>
      </c>
      <c r="B494" s="15" t="str">
        <f>'JOIN(many-to-many)'!AB494</f>
        <v>Donna</v>
      </c>
      <c r="C494" s="15" t="str">
        <f>'JOIN(many-to-many)'!AC494</f>
        <v>Ramírez</v>
      </c>
      <c r="D494" s="15">
        <f>'JOIN(many-to-many)'!AD494</f>
        <v>2210</v>
      </c>
      <c r="E494">
        <f>COUNTIFS($A$1:$A494,$A494,$C$1:$C494,$C494)</f>
        <v>2</v>
      </c>
      <c r="F494" s="13" t="str">
        <f t="shared" si="35"/>
        <v/>
      </c>
      <c r="G494" s="13" t="str">
        <f t="shared" si="36"/>
        <v/>
      </c>
      <c r="H494" s="13" t="str">
        <f t="shared" si="37"/>
        <v/>
      </c>
      <c r="I494" s="13" t="str">
        <f t="shared" si="38"/>
        <v/>
      </c>
      <c r="J494" s="13" t="str">
        <f t="shared" si="39"/>
        <v/>
      </c>
    </row>
    <row r="495" spans="1:10">
      <c r="A495" s="15">
        <f>'JOIN(many-to-many)'!AA495</f>
        <v>123</v>
      </c>
      <c r="B495" s="15" t="str">
        <f>'JOIN(many-to-many)'!AB495</f>
        <v>Mitchell</v>
      </c>
      <c r="C495" s="15" t="str">
        <f>'JOIN(many-to-many)'!AC495</f>
        <v>Ramírez</v>
      </c>
      <c r="D495" s="15">
        <f>'JOIN(many-to-many)'!AD495</f>
        <v>620</v>
      </c>
      <c r="E495">
        <f>COUNTIFS($A$1:$A495,$A495,$C$1:$C495,$C495)</f>
        <v>3</v>
      </c>
      <c r="F495" s="13" t="str">
        <f t="shared" si="35"/>
        <v/>
      </c>
      <c r="G495" s="13" t="str">
        <f t="shared" si="36"/>
        <v/>
      </c>
      <c r="H495" s="13" t="str">
        <f t="shared" si="37"/>
        <v/>
      </c>
      <c r="I495" s="13" t="str">
        <f t="shared" si="38"/>
        <v/>
      </c>
      <c r="J495" s="13" t="str">
        <f t="shared" si="39"/>
        <v/>
      </c>
    </row>
    <row r="496" spans="1:10">
      <c r="A496" s="15">
        <f>'JOIN(many-to-many)'!AA496</f>
        <v>123</v>
      </c>
      <c r="B496" s="15" t="str">
        <f>'JOIN(many-to-many)'!AB496</f>
        <v>Susan</v>
      </c>
      <c r="C496" s="15" t="str">
        <f>'JOIN(many-to-many)'!AC496</f>
        <v>Ramírez</v>
      </c>
      <c r="D496" s="15">
        <f>'JOIN(many-to-many)'!AD496</f>
        <v>2250</v>
      </c>
      <c r="E496">
        <f>COUNTIFS($A$1:$A496,$A496,$C$1:$C496,$C496)</f>
        <v>4</v>
      </c>
      <c r="F496" s="13" t="str">
        <f t="shared" si="35"/>
        <v/>
      </c>
      <c r="G496" s="13" t="str">
        <f t="shared" si="36"/>
        <v/>
      </c>
      <c r="H496" s="13" t="str">
        <f t="shared" si="37"/>
        <v/>
      </c>
      <c r="I496" s="13" t="str">
        <f t="shared" si="38"/>
        <v/>
      </c>
      <c r="J496" s="13" t="str">
        <f t="shared" si="39"/>
        <v/>
      </c>
    </row>
    <row r="497" spans="1:10">
      <c r="A497" s="15">
        <f>'JOIN(many-to-many)'!AA497</f>
        <v>124</v>
      </c>
      <c r="B497" s="15" t="str">
        <f>'JOIN(many-to-many)'!AB497</f>
        <v>Loretta</v>
      </c>
      <c r="C497" s="15" t="str">
        <f>'JOIN(many-to-many)'!AC497</f>
        <v>James</v>
      </c>
      <c r="D497" s="15">
        <f>'JOIN(many-to-many)'!AD497</f>
        <v>720</v>
      </c>
      <c r="E497">
        <f>COUNTIFS($A$1:$A497,$A497,$C$1:$C497,$C497)</f>
        <v>1</v>
      </c>
      <c r="F497" s="13">
        <f t="shared" si="35"/>
        <v>124</v>
      </c>
      <c r="G497" s="13" t="str">
        <f t="shared" si="36"/>
        <v>James</v>
      </c>
      <c r="H497" s="13">
        <f t="shared" si="37"/>
        <v>1355</v>
      </c>
      <c r="I497" s="13">
        <f t="shared" si="38"/>
        <v>4</v>
      </c>
      <c r="J497" s="13">
        <f t="shared" si="39"/>
        <v>5420</v>
      </c>
    </row>
    <row r="498" spans="1:10">
      <c r="A498" s="15">
        <f>'JOIN(many-to-many)'!AA498</f>
        <v>124</v>
      </c>
      <c r="B498" s="15" t="str">
        <f>'JOIN(many-to-many)'!AB498</f>
        <v>Dale</v>
      </c>
      <c r="C498" s="15" t="str">
        <f>'JOIN(many-to-many)'!AC498</f>
        <v>James</v>
      </c>
      <c r="D498" s="15">
        <f>'JOIN(many-to-many)'!AD498</f>
        <v>1880</v>
      </c>
      <c r="E498">
        <f>COUNTIFS($A$1:$A498,$A498,$C$1:$C498,$C498)</f>
        <v>2</v>
      </c>
      <c r="F498" s="13" t="str">
        <f t="shared" si="35"/>
        <v/>
      </c>
      <c r="G498" s="13" t="str">
        <f t="shared" si="36"/>
        <v/>
      </c>
      <c r="H498" s="13" t="str">
        <f t="shared" si="37"/>
        <v/>
      </c>
      <c r="I498" s="13" t="str">
        <f t="shared" si="38"/>
        <v/>
      </c>
      <c r="J498" s="13" t="str">
        <f t="shared" si="39"/>
        <v/>
      </c>
    </row>
    <row r="499" spans="1:10">
      <c r="A499" s="15">
        <f>'JOIN(many-to-many)'!AA499</f>
        <v>124</v>
      </c>
      <c r="B499" s="15" t="str">
        <f>'JOIN(many-to-many)'!AB499</f>
        <v>Donald</v>
      </c>
      <c r="C499" s="15" t="str">
        <f>'JOIN(many-to-many)'!AC499</f>
        <v>James</v>
      </c>
      <c r="D499" s="15">
        <f>'JOIN(many-to-many)'!AD499</f>
        <v>980</v>
      </c>
      <c r="E499">
        <f>COUNTIFS($A$1:$A499,$A499,$C$1:$C499,$C499)</f>
        <v>3</v>
      </c>
      <c r="F499" s="13" t="str">
        <f t="shared" si="35"/>
        <v/>
      </c>
      <c r="G499" s="13" t="str">
        <f t="shared" si="36"/>
        <v/>
      </c>
      <c r="H499" s="13" t="str">
        <f t="shared" si="37"/>
        <v/>
      </c>
      <c r="I499" s="13" t="str">
        <f t="shared" si="38"/>
        <v/>
      </c>
      <c r="J499" s="13" t="str">
        <f t="shared" si="39"/>
        <v/>
      </c>
    </row>
    <row r="500" spans="1:10">
      <c r="A500" s="15">
        <f>'JOIN(many-to-many)'!AA500</f>
        <v>124</v>
      </c>
      <c r="B500" s="15" t="str">
        <f>'JOIN(many-to-many)'!AB500</f>
        <v>Gilbert</v>
      </c>
      <c r="C500" s="15" t="str">
        <f>'JOIN(many-to-many)'!AC500</f>
        <v>James</v>
      </c>
      <c r="D500" s="15">
        <f>'JOIN(many-to-many)'!AD500</f>
        <v>1840</v>
      </c>
      <c r="E500">
        <f>COUNTIFS($A$1:$A500,$A500,$C$1:$C500,$C500)</f>
        <v>4</v>
      </c>
      <c r="F500" s="13" t="str">
        <f t="shared" si="35"/>
        <v/>
      </c>
      <c r="G500" s="13" t="str">
        <f t="shared" si="36"/>
        <v/>
      </c>
      <c r="H500" s="13" t="str">
        <f t="shared" si="37"/>
        <v/>
      </c>
      <c r="I500" s="13" t="str">
        <f t="shared" si="38"/>
        <v/>
      </c>
      <c r="J500" s="13" t="str">
        <f t="shared" si="39"/>
        <v/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workbookViewId="0">
      <selection activeCell="C26" sqref="C26"/>
    </sheetView>
  </sheetViews>
  <sheetFormatPr defaultRowHeight="15"/>
  <cols>
    <col min="1" max="4" width="9.140625" style="22"/>
    <col min="5" max="5" width="9.140625" style="21"/>
    <col min="6" max="8" width="9.140625" style="13"/>
  </cols>
  <sheetData>
    <row r="1" spans="1:14">
      <c r="A1" s="22">
        <f>'GROUP BY'!F1</f>
        <v>0</v>
      </c>
      <c r="B1" s="22" t="str">
        <f>'GROUP BY'!G1</f>
        <v>Pérez</v>
      </c>
      <c r="C1" s="22">
        <f>'GROUP BY'!H1</f>
        <v>1660</v>
      </c>
      <c r="D1" s="22">
        <f>'GROUP BY'!I1</f>
        <v>6</v>
      </c>
      <c r="E1" s="21">
        <f>IF($D1&gt;3,A1,"")</f>
        <v>0</v>
      </c>
      <c r="F1" s="13" t="str">
        <f>IF($D1&gt;3,B1,"")</f>
        <v>Pérez</v>
      </c>
      <c r="G1" s="13">
        <f>IF($D1&gt;3,C1,"")</f>
        <v>1660</v>
      </c>
      <c r="H1" s="13">
        <f>IF($D1&gt;3,D1,"")</f>
        <v>6</v>
      </c>
      <c r="N1" s="14"/>
    </row>
    <row r="2" spans="1:14">
      <c r="A2" s="22" t="str">
        <f>'GROUP BY'!F2</f>
        <v/>
      </c>
      <c r="B2" s="22" t="str">
        <f>'GROUP BY'!G2</f>
        <v/>
      </c>
      <c r="C2" s="22" t="str">
        <f>'GROUP BY'!H2</f>
        <v/>
      </c>
      <c r="D2" s="22" t="str">
        <f>'GROUP BY'!I2</f>
        <v/>
      </c>
      <c r="E2" s="21" t="str">
        <f t="shared" ref="E2:E65" si="0">IF($D2&gt;3,A2,"")</f>
        <v/>
      </c>
      <c r="F2" s="13" t="str">
        <f t="shared" ref="F2:F65" si="1">IF($D2&gt;3,B2,"")</f>
        <v/>
      </c>
      <c r="G2" s="13" t="str">
        <f t="shared" ref="G2:G65" si="2">IF($D2&gt;3,C2,"")</f>
        <v/>
      </c>
      <c r="H2" s="13" t="str">
        <f t="shared" ref="H2:H65" si="3">IF($D2&gt;3,D2,"")</f>
        <v/>
      </c>
    </row>
    <row r="3" spans="1:14">
      <c r="A3" s="22" t="str">
        <f>'GROUP BY'!F3</f>
        <v/>
      </c>
      <c r="B3" s="22" t="str">
        <f>'GROUP BY'!G3</f>
        <v/>
      </c>
      <c r="C3" s="22" t="str">
        <f>'GROUP BY'!H3</f>
        <v/>
      </c>
      <c r="D3" s="22" t="str">
        <f>'GROUP BY'!I3</f>
        <v/>
      </c>
      <c r="E3" s="21" t="str">
        <f t="shared" si="0"/>
        <v/>
      </c>
      <c r="F3" s="13" t="str">
        <f t="shared" si="1"/>
        <v/>
      </c>
      <c r="G3" s="13" t="str">
        <f t="shared" si="2"/>
        <v/>
      </c>
      <c r="H3" s="13" t="str">
        <f t="shared" si="3"/>
        <v/>
      </c>
    </row>
    <row r="4" spans="1:14">
      <c r="A4" s="22" t="str">
        <f>'GROUP BY'!F4</f>
        <v/>
      </c>
      <c r="B4" s="22" t="str">
        <f>'GROUP BY'!G4</f>
        <v/>
      </c>
      <c r="C4" s="22" t="str">
        <f>'GROUP BY'!H4</f>
        <v/>
      </c>
      <c r="D4" s="22" t="str">
        <f>'GROUP BY'!I4</f>
        <v/>
      </c>
      <c r="E4" s="21" t="str">
        <f t="shared" si="0"/>
        <v/>
      </c>
      <c r="F4" s="13" t="str">
        <f t="shared" si="1"/>
        <v/>
      </c>
      <c r="G4" s="13" t="str">
        <f t="shared" si="2"/>
        <v/>
      </c>
      <c r="H4" s="13" t="str">
        <f t="shared" si="3"/>
        <v/>
      </c>
    </row>
    <row r="5" spans="1:14">
      <c r="A5" s="22" t="str">
        <f>'GROUP BY'!F5</f>
        <v/>
      </c>
      <c r="B5" s="22" t="str">
        <f>'GROUP BY'!G5</f>
        <v/>
      </c>
      <c r="C5" s="22" t="str">
        <f>'GROUP BY'!H5</f>
        <v/>
      </c>
      <c r="D5" s="22" t="str">
        <f>'GROUP BY'!I5</f>
        <v/>
      </c>
      <c r="E5" s="21" t="str">
        <f t="shared" si="0"/>
        <v/>
      </c>
      <c r="F5" s="13" t="str">
        <f t="shared" si="1"/>
        <v/>
      </c>
      <c r="G5" s="13" t="str">
        <f t="shared" si="2"/>
        <v/>
      </c>
      <c r="H5" s="13" t="str">
        <f t="shared" si="3"/>
        <v/>
      </c>
    </row>
    <row r="6" spans="1:14">
      <c r="A6" s="22" t="str">
        <f>'GROUP BY'!F6</f>
        <v/>
      </c>
      <c r="B6" s="22" t="str">
        <f>'GROUP BY'!G6</f>
        <v/>
      </c>
      <c r="C6" s="22" t="str">
        <f>'GROUP BY'!H6</f>
        <v/>
      </c>
      <c r="D6" s="22" t="str">
        <f>'GROUP BY'!I6</f>
        <v/>
      </c>
      <c r="E6" s="21" t="str">
        <f t="shared" si="0"/>
        <v/>
      </c>
      <c r="F6" s="13" t="str">
        <f t="shared" si="1"/>
        <v/>
      </c>
      <c r="G6" s="13" t="str">
        <f t="shared" si="2"/>
        <v/>
      </c>
      <c r="H6" s="13" t="str">
        <f t="shared" si="3"/>
        <v/>
      </c>
    </row>
    <row r="7" spans="1:14">
      <c r="A7" s="22">
        <f>'GROUP BY'!F7</f>
        <v>1</v>
      </c>
      <c r="B7" s="22" t="str">
        <f>'GROUP BY'!G7</f>
        <v>Nguyen</v>
      </c>
      <c r="C7" s="22">
        <f>'GROUP BY'!H7</f>
        <v>1545</v>
      </c>
      <c r="D7" s="22">
        <f>'GROUP BY'!I7</f>
        <v>4</v>
      </c>
      <c r="E7" s="21">
        <f t="shared" si="0"/>
        <v>1</v>
      </c>
      <c r="F7" s="13" t="str">
        <f t="shared" si="1"/>
        <v>Nguyen</v>
      </c>
      <c r="G7" s="13">
        <f t="shared" si="2"/>
        <v>1545</v>
      </c>
      <c r="H7" s="13">
        <f t="shared" si="3"/>
        <v>4</v>
      </c>
    </row>
    <row r="8" spans="1:14">
      <c r="A8" s="22" t="str">
        <f>'GROUP BY'!F8</f>
        <v/>
      </c>
      <c r="B8" s="22" t="str">
        <f>'GROUP BY'!G8</f>
        <v/>
      </c>
      <c r="C8" s="22" t="str">
        <f>'GROUP BY'!H8</f>
        <v/>
      </c>
      <c r="D8" s="22" t="str">
        <f>'GROUP BY'!I8</f>
        <v/>
      </c>
      <c r="E8" s="21" t="str">
        <f t="shared" si="0"/>
        <v/>
      </c>
      <c r="F8" s="13" t="str">
        <f t="shared" si="1"/>
        <v/>
      </c>
      <c r="G8" s="13" t="str">
        <f t="shared" si="2"/>
        <v/>
      </c>
      <c r="H8" s="13" t="str">
        <f t="shared" si="3"/>
        <v/>
      </c>
    </row>
    <row r="9" spans="1:14">
      <c r="A9" s="22" t="str">
        <f>'GROUP BY'!F9</f>
        <v/>
      </c>
      <c r="B9" s="22" t="str">
        <f>'GROUP BY'!G9</f>
        <v/>
      </c>
      <c r="C9" s="22" t="str">
        <f>'GROUP BY'!H9</f>
        <v/>
      </c>
      <c r="D9" s="22" t="str">
        <f>'GROUP BY'!I9</f>
        <v/>
      </c>
      <c r="E9" s="21" t="str">
        <f t="shared" si="0"/>
        <v/>
      </c>
      <c r="F9" s="13" t="str">
        <f t="shared" si="1"/>
        <v/>
      </c>
      <c r="G9" s="13" t="str">
        <f t="shared" si="2"/>
        <v/>
      </c>
      <c r="H9" s="13" t="str">
        <f t="shared" si="3"/>
        <v/>
      </c>
    </row>
    <row r="10" spans="1:14">
      <c r="A10" s="22" t="str">
        <f>'GROUP BY'!F10</f>
        <v/>
      </c>
      <c r="B10" s="22" t="str">
        <f>'GROUP BY'!G10</f>
        <v/>
      </c>
      <c r="C10" s="22" t="str">
        <f>'GROUP BY'!H10</f>
        <v/>
      </c>
      <c r="D10" s="22" t="str">
        <f>'GROUP BY'!I10</f>
        <v/>
      </c>
      <c r="E10" s="21" t="str">
        <f t="shared" si="0"/>
        <v/>
      </c>
      <c r="F10" s="13" t="str">
        <f t="shared" si="1"/>
        <v/>
      </c>
      <c r="G10" s="13" t="str">
        <f t="shared" si="2"/>
        <v/>
      </c>
      <c r="H10" s="13" t="str">
        <f t="shared" si="3"/>
        <v/>
      </c>
    </row>
    <row r="11" spans="1:14">
      <c r="A11" s="22">
        <f>'GROUP BY'!F11</f>
        <v>2</v>
      </c>
      <c r="B11" s="22" t="str">
        <f>'GROUP BY'!G11</f>
        <v>Hernández</v>
      </c>
      <c r="C11" s="22">
        <f>'GROUP BY'!H11</f>
        <v>1963.3333333333333</v>
      </c>
      <c r="D11" s="22">
        <f>'GROUP BY'!I11</f>
        <v>6</v>
      </c>
      <c r="E11" s="21">
        <f t="shared" si="0"/>
        <v>2</v>
      </c>
      <c r="F11" s="13" t="str">
        <f t="shared" si="1"/>
        <v>Hernández</v>
      </c>
      <c r="G11" s="13">
        <f t="shared" si="2"/>
        <v>1963.3333333333333</v>
      </c>
      <c r="H11" s="13">
        <f t="shared" si="3"/>
        <v>6</v>
      </c>
    </row>
    <row r="12" spans="1:14">
      <c r="A12" s="22" t="str">
        <f>'GROUP BY'!F12</f>
        <v/>
      </c>
      <c r="B12" s="22" t="str">
        <f>'GROUP BY'!G12</f>
        <v/>
      </c>
      <c r="C12" s="22" t="str">
        <f>'GROUP BY'!H12</f>
        <v/>
      </c>
      <c r="D12" s="22" t="str">
        <f>'GROUP BY'!I12</f>
        <v/>
      </c>
      <c r="E12" s="21" t="str">
        <f t="shared" si="0"/>
        <v/>
      </c>
      <c r="F12" s="13" t="str">
        <f t="shared" si="1"/>
        <v/>
      </c>
      <c r="G12" s="13" t="str">
        <f t="shared" si="2"/>
        <v/>
      </c>
      <c r="H12" s="13" t="str">
        <f t="shared" si="3"/>
        <v/>
      </c>
    </row>
    <row r="13" spans="1:14">
      <c r="A13" s="22" t="str">
        <f>'GROUP BY'!F13</f>
        <v/>
      </c>
      <c r="B13" s="22" t="str">
        <f>'GROUP BY'!G13</f>
        <v/>
      </c>
      <c r="C13" s="22" t="str">
        <f>'GROUP BY'!H13</f>
        <v/>
      </c>
      <c r="D13" s="22" t="str">
        <f>'GROUP BY'!I13</f>
        <v/>
      </c>
      <c r="E13" s="21" t="str">
        <f t="shared" si="0"/>
        <v/>
      </c>
      <c r="F13" s="13" t="str">
        <f t="shared" si="1"/>
        <v/>
      </c>
      <c r="G13" s="13" t="str">
        <f t="shared" si="2"/>
        <v/>
      </c>
      <c r="H13" s="13" t="str">
        <f t="shared" si="3"/>
        <v/>
      </c>
    </row>
    <row r="14" spans="1:14">
      <c r="A14" s="22" t="str">
        <f>'GROUP BY'!F14</f>
        <v/>
      </c>
      <c r="B14" s="22" t="str">
        <f>'GROUP BY'!G14</f>
        <v/>
      </c>
      <c r="C14" s="22" t="str">
        <f>'GROUP BY'!H14</f>
        <v/>
      </c>
      <c r="D14" s="22" t="str">
        <f>'GROUP BY'!I14</f>
        <v/>
      </c>
      <c r="E14" s="21" t="str">
        <f t="shared" si="0"/>
        <v/>
      </c>
      <c r="F14" s="13" t="str">
        <f t="shared" si="1"/>
        <v/>
      </c>
      <c r="G14" s="13" t="str">
        <f t="shared" si="2"/>
        <v/>
      </c>
      <c r="H14" s="13" t="str">
        <f t="shared" si="3"/>
        <v/>
      </c>
    </row>
    <row r="15" spans="1:14">
      <c r="A15" s="22" t="str">
        <f>'GROUP BY'!F15</f>
        <v/>
      </c>
      <c r="B15" s="22" t="str">
        <f>'GROUP BY'!G15</f>
        <v/>
      </c>
      <c r="C15" s="22" t="str">
        <f>'GROUP BY'!H15</f>
        <v/>
      </c>
      <c r="D15" s="22" t="str">
        <f>'GROUP BY'!I15</f>
        <v/>
      </c>
      <c r="E15" s="21" t="str">
        <f t="shared" si="0"/>
        <v/>
      </c>
      <c r="F15" s="13" t="str">
        <f t="shared" si="1"/>
        <v/>
      </c>
      <c r="G15" s="13" t="str">
        <f t="shared" si="2"/>
        <v/>
      </c>
      <c r="H15" s="13" t="str">
        <f t="shared" si="3"/>
        <v/>
      </c>
    </row>
    <row r="16" spans="1:14">
      <c r="A16" s="22" t="str">
        <f>'GROUP BY'!F16</f>
        <v/>
      </c>
      <c r="B16" s="22" t="str">
        <f>'GROUP BY'!G16</f>
        <v/>
      </c>
      <c r="C16" s="22" t="str">
        <f>'GROUP BY'!H16</f>
        <v/>
      </c>
      <c r="D16" s="22" t="str">
        <f>'GROUP BY'!I16</f>
        <v/>
      </c>
      <c r="E16" s="21" t="str">
        <f t="shared" si="0"/>
        <v/>
      </c>
      <c r="F16" s="13" t="str">
        <f t="shared" si="1"/>
        <v/>
      </c>
      <c r="G16" s="13" t="str">
        <f t="shared" si="2"/>
        <v/>
      </c>
      <c r="H16" s="13" t="str">
        <f t="shared" si="3"/>
        <v/>
      </c>
    </row>
    <row r="17" spans="1:8">
      <c r="A17" s="22">
        <f>'GROUP BY'!F17</f>
        <v>3</v>
      </c>
      <c r="B17" s="22" t="str">
        <f>'GROUP BY'!G17</f>
        <v>Anderson</v>
      </c>
      <c r="C17" s="22">
        <f>'GROUP BY'!H17</f>
        <v>1122</v>
      </c>
      <c r="D17" s="22">
        <f>'GROUP BY'!I17</f>
        <v>5</v>
      </c>
      <c r="E17" s="21">
        <f t="shared" si="0"/>
        <v>3</v>
      </c>
      <c r="F17" s="13" t="str">
        <f t="shared" si="1"/>
        <v>Anderson</v>
      </c>
      <c r="G17" s="13">
        <f t="shared" si="2"/>
        <v>1122</v>
      </c>
      <c r="H17" s="13">
        <f t="shared" si="3"/>
        <v>5</v>
      </c>
    </row>
    <row r="18" spans="1:8">
      <c r="A18" s="22" t="str">
        <f>'GROUP BY'!F18</f>
        <v/>
      </c>
      <c r="B18" s="22" t="str">
        <f>'GROUP BY'!G18</f>
        <v/>
      </c>
      <c r="C18" s="22" t="str">
        <f>'GROUP BY'!H18</f>
        <v/>
      </c>
      <c r="D18" s="22" t="str">
        <f>'GROUP BY'!I18</f>
        <v/>
      </c>
      <c r="E18" s="21" t="str">
        <f t="shared" si="0"/>
        <v/>
      </c>
      <c r="F18" s="13" t="str">
        <f t="shared" si="1"/>
        <v/>
      </c>
      <c r="G18" s="13" t="str">
        <f t="shared" si="2"/>
        <v/>
      </c>
      <c r="H18" s="13" t="str">
        <f t="shared" si="3"/>
        <v/>
      </c>
    </row>
    <row r="19" spans="1:8">
      <c r="A19" s="22" t="str">
        <f>'GROUP BY'!F19</f>
        <v/>
      </c>
      <c r="B19" s="22" t="str">
        <f>'GROUP BY'!G19</f>
        <v/>
      </c>
      <c r="C19" s="22" t="str">
        <f>'GROUP BY'!H19</f>
        <v/>
      </c>
      <c r="D19" s="22" t="str">
        <f>'GROUP BY'!I19</f>
        <v/>
      </c>
      <c r="E19" s="21" t="str">
        <f t="shared" si="0"/>
        <v/>
      </c>
      <c r="F19" s="13" t="str">
        <f t="shared" si="1"/>
        <v/>
      </c>
      <c r="G19" s="13" t="str">
        <f t="shared" si="2"/>
        <v/>
      </c>
      <c r="H19" s="13" t="str">
        <f t="shared" si="3"/>
        <v/>
      </c>
    </row>
    <row r="20" spans="1:8">
      <c r="A20" s="22" t="str">
        <f>'GROUP BY'!F20</f>
        <v/>
      </c>
      <c r="B20" s="22" t="str">
        <f>'GROUP BY'!G20</f>
        <v/>
      </c>
      <c r="C20" s="22" t="str">
        <f>'GROUP BY'!H20</f>
        <v/>
      </c>
      <c r="D20" s="22" t="str">
        <f>'GROUP BY'!I20</f>
        <v/>
      </c>
      <c r="E20" s="21" t="str">
        <f t="shared" si="0"/>
        <v/>
      </c>
      <c r="F20" s="13" t="str">
        <f t="shared" si="1"/>
        <v/>
      </c>
      <c r="G20" s="13" t="str">
        <f t="shared" si="2"/>
        <v/>
      </c>
      <c r="H20" s="13" t="str">
        <f t="shared" si="3"/>
        <v/>
      </c>
    </row>
    <row r="21" spans="1:8">
      <c r="A21" s="22" t="str">
        <f>'GROUP BY'!F21</f>
        <v/>
      </c>
      <c r="B21" s="22" t="str">
        <f>'GROUP BY'!G21</f>
        <v/>
      </c>
      <c r="C21" s="22" t="str">
        <f>'GROUP BY'!H21</f>
        <v/>
      </c>
      <c r="D21" s="22" t="str">
        <f>'GROUP BY'!I21</f>
        <v/>
      </c>
      <c r="E21" s="21" t="str">
        <f t="shared" si="0"/>
        <v/>
      </c>
      <c r="F21" s="13" t="str">
        <f t="shared" si="1"/>
        <v/>
      </c>
      <c r="G21" s="13" t="str">
        <f t="shared" si="2"/>
        <v/>
      </c>
      <c r="H21" s="13" t="str">
        <f t="shared" si="3"/>
        <v/>
      </c>
    </row>
    <row r="22" spans="1:8">
      <c r="A22" s="22">
        <f>'GROUP BY'!F22</f>
        <v>4</v>
      </c>
      <c r="B22" s="22" t="str">
        <f>'GROUP BY'!G22</f>
        <v>Murphy</v>
      </c>
      <c r="C22" s="22">
        <f>'GROUP BY'!H22</f>
        <v>1438</v>
      </c>
      <c r="D22" s="22">
        <f>'GROUP BY'!I22</f>
        <v>5</v>
      </c>
      <c r="E22" s="21">
        <f t="shared" si="0"/>
        <v>4</v>
      </c>
      <c r="F22" s="13" t="str">
        <f t="shared" si="1"/>
        <v>Murphy</v>
      </c>
      <c r="G22" s="13">
        <f t="shared" si="2"/>
        <v>1438</v>
      </c>
      <c r="H22" s="13">
        <f t="shared" si="3"/>
        <v>5</v>
      </c>
    </row>
    <row r="23" spans="1:8">
      <c r="A23" s="22" t="str">
        <f>'GROUP BY'!F23</f>
        <v/>
      </c>
      <c r="B23" s="22" t="str">
        <f>'GROUP BY'!G23</f>
        <v/>
      </c>
      <c r="C23" s="22" t="str">
        <f>'GROUP BY'!H23</f>
        <v/>
      </c>
      <c r="D23" s="22" t="str">
        <f>'GROUP BY'!I23</f>
        <v/>
      </c>
      <c r="E23" s="21" t="str">
        <f t="shared" si="0"/>
        <v/>
      </c>
      <c r="F23" s="13" t="str">
        <f t="shared" si="1"/>
        <v/>
      </c>
      <c r="G23" s="13" t="str">
        <f t="shared" si="2"/>
        <v/>
      </c>
      <c r="H23" s="13" t="str">
        <f t="shared" si="3"/>
        <v/>
      </c>
    </row>
    <row r="24" spans="1:8">
      <c r="A24" s="22" t="str">
        <f>'GROUP BY'!F24</f>
        <v/>
      </c>
      <c r="B24" s="22" t="str">
        <f>'GROUP BY'!G24</f>
        <v/>
      </c>
      <c r="C24" s="22" t="str">
        <f>'GROUP BY'!H24</f>
        <v/>
      </c>
      <c r="D24" s="22" t="str">
        <f>'GROUP BY'!I24</f>
        <v/>
      </c>
      <c r="E24" s="21" t="str">
        <f t="shared" si="0"/>
        <v/>
      </c>
      <c r="F24" s="13" t="str">
        <f t="shared" si="1"/>
        <v/>
      </c>
      <c r="G24" s="13" t="str">
        <f t="shared" si="2"/>
        <v/>
      </c>
      <c r="H24" s="13" t="str">
        <f t="shared" si="3"/>
        <v/>
      </c>
    </row>
    <row r="25" spans="1:8">
      <c r="A25" s="22" t="str">
        <f>'GROUP BY'!F25</f>
        <v/>
      </c>
      <c r="B25" s="22" t="str">
        <f>'GROUP BY'!G25</f>
        <v/>
      </c>
      <c r="C25" s="22" t="str">
        <f>'GROUP BY'!H25</f>
        <v/>
      </c>
      <c r="D25" s="22" t="str">
        <f>'GROUP BY'!I25</f>
        <v/>
      </c>
      <c r="E25" s="21" t="str">
        <f t="shared" si="0"/>
        <v/>
      </c>
      <c r="F25" s="13" t="str">
        <f t="shared" si="1"/>
        <v/>
      </c>
      <c r="G25" s="13" t="str">
        <f t="shared" si="2"/>
        <v/>
      </c>
      <c r="H25" s="13" t="str">
        <f t="shared" si="3"/>
        <v/>
      </c>
    </row>
    <row r="26" spans="1:8">
      <c r="A26" s="22" t="str">
        <f>'GROUP BY'!F26</f>
        <v/>
      </c>
      <c r="B26" s="22" t="str">
        <f>'GROUP BY'!G26</f>
        <v/>
      </c>
      <c r="C26" s="22" t="str">
        <f>'GROUP BY'!H26</f>
        <v/>
      </c>
      <c r="D26" s="22" t="str">
        <f>'GROUP BY'!I26</f>
        <v/>
      </c>
      <c r="E26" s="21" t="str">
        <f t="shared" si="0"/>
        <v/>
      </c>
      <c r="F26" s="13" t="str">
        <f t="shared" si="1"/>
        <v/>
      </c>
      <c r="G26" s="13" t="str">
        <f t="shared" si="2"/>
        <v/>
      </c>
      <c r="H26" s="13" t="str">
        <f t="shared" si="3"/>
        <v/>
      </c>
    </row>
    <row r="27" spans="1:8">
      <c r="A27" s="22">
        <f>'GROUP BY'!F27</f>
        <v>5</v>
      </c>
      <c r="B27" s="22" t="str">
        <f>'GROUP BY'!G27</f>
        <v>Cook</v>
      </c>
      <c r="C27" s="22">
        <f>'GROUP BY'!H27</f>
        <v>1748.3333333333333</v>
      </c>
      <c r="D27" s="22">
        <f>'GROUP BY'!I27</f>
        <v>6</v>
      </c>
      <c r="E27" s="21">
        <f t="shared" si="0"/>
        <v>5</v>
      </c>
      <c r="F27" s="13" t="str">
        <f t="shared" si="1"/>
        <v>Cook</v>
      </c>
      <c r="G27" s="13">
        <f t="shared" si="2"/>
        <v>1748.3333333333333</v>
      </c>
      <c r="H27" s="13">
        <f t="shared" si="3"/>
        <v>6</v>
      </c>
    </row>
    <row r="28" spans="1:8">
      <c r="A28" s="22" t="str">
        <f>'GROUP BY'!F28</f>
        <v/>
      </c>
      <c r="B28" s="22" t="str">
        <f>'GROUP BY'!G28</f>
        <v/>
      </c>
      <c r="C28" s="22" t="str">
        <f>'GROUP BY'!H28</f>
        <v/>
      </c>
      <c r="D28" s="22" t="str">
        <f>'GROUP BY'!I28</f>
        <v/>
      </c>
      <c r="E28" s="21" t="str">
        <f t="shared" si="0"/>
        <v/>
      </c>
      <c r="F28" s="13" t="str">
        <f t="shared" si="1"/>
        <v/>
      </c>
      <c r="G28" s="13" t="str">
        <f t="shared" si="2"/>
        <v/>
      </c>
      <c r="H28" s="13" t="str">
        <f t="shared" si="3"/>
        <v/>
      </c>
    </row>
    <row r="29" spans="1:8">
      <c r="A29" s="22" t="str">
        <f>'GROUP BY'!F29</f>
        <v/>
      </c>
      <c r="B29" s="22" t="str">
        <f>'GROUP BY'!G29</f>
        <v/>
      </c>
      <c r="C29" s="22" t="str">
        <f>'GROUP BY'!H29</f>
        <v/>
      </c>
      <c r="D29" s="22" t="str">
        <f>'GROUP BY'!I29</f>
        <v/>
      </c>
      <c r="E29" s="21" t="str">
        <f t="shared" si="0"/>
        <v/>
      </c>
      <c r="F29" s="13" t="str">
        <f t="shared" si="1"/>
        <v/>
      </c>
      <c r="G29" s="13" t="str">
        <f t="shared" si="2"/>
        <v/>
      </c>
      <c r="H29" s="13" t="str">
        <f t="shared" si="3"/>
        <v/>
      </c>
    </row>
    <row r="30" spans="1:8">
      <c r="A30" s="22" t="str">
        <f>'GROUP BY'!F30</f>
        <v/>
      </c>
      <c r="B30" s="22" t="str">
        <f>'GROUP BY'!G30</f>
        <v/>
      </c>
      <c r="C30" s="22" t="str">
        <f>'GROUP BY'!H30</f>
        <v/>
      </c>
      <c r="D30" s="22" t="str">
        <f>'GROUP BY'!I30</f>
        <v/>
      </c>
      <c r="E30" s="21" t="str">
        <f t="shared" si="0"/>
        <v/>
      </c>
      <c r="F30" s="13" t="str">
        <f t="shared" si="1"/>
        <v/>
      </c>
      <c r="G30" s="13" t="str">
        <f t="shared" si="2"/>
        <v/>
      </c>
      <c r="H30" s="13" t="str">
        <f t="shared" si="3"/>
        <v/>
      </c>
    </row>
    <row r="31" spans="1:8">
      <c r="A31" s="22" t="str">
        <f>'GROUP BY'!F31</f>
        <v/>
      </c>
      <c r="B31" s="22" t="str">
        <f>'GROUP BY'!G31</f>
        <v/>
      </c>
      <c r="C31" s="22" t="str">
        <f>'GROUP BY'!H31</f>
        <v/>
      </c>
      <c r="D31" s="22" t="str">
        <f>'GROUP BY'!I31</f>
        <v/>
      </c>
      <c r="E31" s="21" t="str">
        <f t="shared" si="0"/>
        <v/>
      </c>
      <c r="F31" s="13" t="str">
        <f t="shared" si="1"/>
        <v/>
      </c>
      <c r="G31" s="13" t="str">
        <f t="shared" si="2"/>
        <v/>
      </c>
      <c r="H31" s="13" t="str">
        <f t="shared" si="3"/>
        <v/>
      </c>
    </row>
    <row r="32" spans="1:8">
      <c r="A32" s="22" t="str">
        <f>'GROUP BY'!F32</f>
        <v/>
      </c>
      <c r="B32" s="22" t="str">
        <f>'GROUP BY'!G32</f>
        <v/>
      </c>
      <c r="C32" s="22" t="str">
        <f>'GROUP BY'!H32</f>
        <v/>
      </c>
      <c r="D32" s="22" t="str">
        <f>'GROUP BY'!I32</f>
        <v/>
      </c>
      <c r="E32" s="21" t="str">
        <f t="shared" si="0"/>
        <v/>
      </c>
      <c r="F32" s="13" t="str">
        <f t="shared" si="1"/>
        <v/>
      </c>
      <c r="G32" s="13" t="str">
        <f t="shared" si="2"/>
        <v/>
      </c>
      <c r="H32" s="13" t="str">
        <f t="shared" si="3"/>
        <v/>
      </c>
    </row>
    <row r="33" spans="1:8">
      <c r="A33" s="22">
        <f>'GROUP BY'!F33</f>
        <v>6</v>
      </c>
      <c r="B33" s="22" t="str">
        <f>'GROUP BY'!G33</f>
        <v>Butler</v>
      </c>
      <c r="C33" s="22">
        <f>'GROUP BY'!H33</f>
        <v>1684.2857142857142</v>
      </c>
      <c r="D33" s="22">
        <f>'GROUP BY'!I33</f>
        <v>7</v>
      </c>
      <c r="E33" s="21">
        <f t="shared" si="0"/>
        <v>6</v>
      </c>
      <c r="F33" s="13" t="str">
        <f t="shared" si="1"/>
        <v>Butler</v>
      </c>
      <c r="G33" s="13">
        <f t="shared" si="2"/>
        <v>1684.2857142857142</v>
      </c>
      <c r="H33" s="13">
        <f t="shared" si="3"/>
        <v>7</v>
      </c>
    </row>
    <row r="34" spans="1:8">
      <c r="A34" s="22" t="str">
        <f>'GROUP BY'!F34</f>
        <v/>
      </c>
      <c r="B34" s="22" t="str">
        <f>'GROUP BY'!G34</f>
        <v/>
      </c>
      <c r="C34" s="22" t="str">
        <f>'GROUP BY'!H34</f>
        <v/>
      </c>
      <c r="D34" s="22" t="str">
        <f>'GROUP BY'!I34</f>
        <v/>
      </c>
      <c r="E34" s="21" t="str">
        <f t="shared" si="0"/>
        <v/>
      </c>
      <c r="F34" s="13" t="str">
        <f t="shared" si="1"/>
        <v/>
      </c>
      <c r="G34" s="13" t="str">
        <f t="shared" si="2"/>
        <v/>
      </c>
      <c r="H34" s="13" t="str">
        <f t="shared" si="3"/>
        <v/>
      </c>
    </row>
    <row r="35" spans="1:8">
      <c r="A35" s="22" t="str">
        <f>'GROUP BY'!F35</f>
        <v/>
      </c>
      <c r="B35" s="22" t="str">
        <f>'GROUP BY'!G35</f>
        <v/>
      </c>
      <c r="C35" s="22" t="str">
        <f>'GROUP BY'!H35</f>
        <v/>
      </c>
      <c r="D35" s="22" t="str">
        <f>'GROUP BY'!I35</f>
        <v/>
      </c>
      <c r="E35" s="21" t="str">
        <f t="shared" si="0"/>
        <v/>
      </c>
      <c r="F35" s="13" t="str">
        <f t="shared" si="1"/>
        <v/>
      </c>
      <c r="G35" s="13" t="str">
        <f t="shared" si="2"/>
        <v/>
      </c>
      <c r="H35" s="13" t="str">
        <f t="shared" si="3"/>
        <v/>
      </c>
    </row>
    <row r="36" spans="1:8">
      <c r="A36" s="22" t="str">
        <f>'GROUP BY'!F36</f>
        <v/>
      </c>
      <c r="B36" s="22" t="str">
        <f>'GROUP BY'!G36</f>
        <v/>
      </c>
      <c r="C36" s="22" t="str">
        <f>'GROUP BY'!H36</f>
        <v/>
      </c>
      <c r="D36" s="22" t="str">
        <f>'GROUP BY'!I36</f>
        <v/>
      </c>
      <c r="E36" s="21" t="str">
        <f t="shared" si="0"/>
        <v/>
      </c>
      <c r="F36" s="13" t="str">
        <f t="shared" si="1"/>
        <v/>
      </c>
      <c r="G36" s="13" t="str">
        <f t="shared" si="2"/>
        <v/>
      </c>
      <c r="H36" s="13" t="str">
        <f t="shared" si="3"/>
        <v/>
      </c>
    </row>
    <row r="37" spans="1:8">
      <c r="A37" s="22" t="str">
        <f>'GROUP BY'!F37</f>
        <v/>
      </c>
      <c r="B37" s="22" t="str">
        <f>'GROUP BY'!G37</f>
        <v/>
      </c>
      <c r="C37" s="22" t="str">
        <f>'GROUP BY'!H37</f>
        <v/>
      </c>
      <c r="D37" s="22" t="str">
        <f>'GROUP BY'!I37</f>
        <v/>
      </c>
      <c r="E37" s="21" t="str">
        <f t="shared" si="0"/>
        <v/>
      </c>
      <c r="F37" s="13" t="str">
        <f t="shared" si="1"/>
        <v/>
      </c>
      <c r="G37" s="13" t="str">
        <f t="shared" si="2"/>
        <v/>
      </c>
      <c r="H37" s="13" t="str">
        <f t="shared" si="3"/>
        <v/>
      </c>
    </row>
    <row r="38" spans="1:8">
      <c r="A38" s="22" t="str">
        <f>'GROUP BY'!F38</f>
        <v/>
      </c>
      <c r="B38" s="22" t="str">
        <f>'GROUP BY'!G38</f>
        <v/>
      </c>
      <c r="C38" s="22" t="str">
        <f>'GROUP BY'!H38</f>
        <v/>
      </c>
      <c r="D38" s="22" t="str">
        <f>'GROUP BY'!I38</f>
        <v/>
      </c>
      <c r="E38" s="21" t="str">
        <f t="shared" si="0"/>
        <v/>
      </c>
      <c r="F38" s="13" t="str">
        <f t="shared" si="1"/>
        <v/>
      </c>
      <c r="G38" s="13" t="str">
        <f t="shared" si="2"/>
        <v/>
      </c>
      <c r="H38" s="13" t="str">
        <f t="shared" si="3"/>
        <v/>
      </c>
    </row>
    <row r="39" spans="1:8">
      <c r="A39" s="22" t="str">
        <f>'GROUP BY'!F39</f>
        <v/>
      </c>
      <c r="B39" s="22" t="str">
        <f>'GROUP BY'!G39</f>
        <v/>
      </c>
      <c r="C39" s="22" t="str">
        <f>'GROUP BY'!H39</f>
        <v/>
      </c>
      <c r="D39" s="22" t="str">
        <f>'GROUP BY'!I39</f>
        <v/>
      </c>
      <c r="E39" s="21" t="str">
        <f t="shared" si="0"/>
        <v/>
      </c>
      <c r="F39" s="13" t="str">
        <f t="shared" si="1"/>
        <v/>
      </c>
      <c r="G39" s="13" t="str">
        <f t="shared" si="2"/>
        <v/>
      </c>
      <c r="H39" s="13" t="str">
        <f t="shared" si="3"/>
        <v/>
      </c>
    </row>
    <row r="40" spans="1:8">
      <c r="A40" s="22">
        <f>'GROUP BY'!F40</f>
        <v>7</v>
      </c>
      <c r="B40" s="22" t="str">
        <f>'GROUP BY'!G40</f>
        <v>Jenkins</v>
      </c>
      <c r="C40" s="22">
        <f>'GROUP BY'!H40</f>
        <v>1753.3333333333333</v>
      </c>
      <c r="D40" s="22">
        <f>'GROUP BY'!I40</f>
        <v>6</v>
      </c>
      <c r="E40" s="21">
        <f t="shared" si="0"/>
        <v>7</v>
      </c>
      <c r="F40" s="13" t="str">
        <f t="shared" si="1"/>
        <v>Jenkins</v>
      </c>
      <c r="G40" s="13">
        <f t="shared" si="2"/>
        <v>1753.3333333333333</v>
      </c>
      <c r="H40" s="13">
        <f t="shared" si="3"/>
        <v>6</v>
      </c>
    </row>
    <row r="41" spans="1:8">
      <c r="A41" s="22" t="str">
        <f>'GROUP BY'!F41</f>
        <v/>
      </c>
      <c r="B41" s="22" t="str">
        <f>'GROUP BY'!G41</f>
        <v/>
      </c>
      <c r="C41" s="22" t="str">
        <f>'GROUP BY'!H41</f>
        <v/>
      </c>
      <c r="D41" s="22" t="str">
        <f>'GROUP BY'!I41</f>
        <v/>
      </c>
      <c r="E41" s="21" t="str">
        <f t="shared" si="0"/>
        <v/>
      </c>
      <c r="F41" s="13" t="str">
        <f t="shared" si="1"/>
        <v/>
      </c>
      <c r="G41" s="13" t="str">
        <f t="shared" si="2"/>
        <v/>
      </c>
      <c r="H41" s="13" t="str">
        <f t="shared" si="3"/>
        <v/>
      </c>
    </row>
    <row r="42" spans="1:8">
      <c r="A42" s="22" t="str">
        <f>'GROUP BY'!F42</f>
        <v/>
      </c>
      <c r="B42" s="22" t="str">
        <f>'GROUP BY'!G42</f>
        <v/>
      </c>
      <c r="C42" s="22" t="str">
        <f>'GROUP BY'!H42</f>
        <v/>
      </c>
      <c r="D42" s="22" t="str">
        <f>'GROUP BY'!I42</f>
        <v/>
      </c>
      <c r="E42" s="21" t="str">
        <f t="shared" si="0"/>
        <v/>
      </c>
      <c r="F42" s="13" t="str">
        <f t="shared" si="1"/>
        <v/>
      </c>
      <c r="G42" s="13" t="str">
        <f t="shared" si="2"/>
        <v/>
      </c>
      <c r="H42" s="13" t="str">
        <f t="shared" si="3"/>
        <v/>
      </c>
    </row>
    <row r="43" spans="1:8">
      <c r="A43" s="22" t="str">
        <f>'GROUP BY'!F43</f>
        <v/>
      </c>
      <c r="B43" s="22" t="str">
        <f>'GROUP BY'!G43</f>
        <v/>
      </c>
      <c r="C43" s="22" t="str">
        <f>'GROUP BY'!H43</f>
        <v/>
      </c>
      <c r="D43" s="22" t="str">
        <f>'GROUP BY'!I43</f>
        <v/>
      </c>
      <c r="E43" s="21" t="str">
        <f t="shared" si="0"/>
        <v/>
      </c>
      <c r="F43" s="13" t="str">
        <f t="shared" si="1"/>
        <v/>
      </c>
      <c r="G43" s="13" t="str">
        <f t="shared" si="2"/>
        <v/>
      </c>
      <c r="H43" s="13" t="str">
        <f t="shared" si="3"/>
        <v/>
      </c>
    </row>
    <row r="44" spans="1:8">
      <c r="A44" s="22" t="str">
        <f>'GROUP BY'!F44</f>
        <v/>
      </c>
      <c r="B44" s="22" t="str">
        <f>'GROUP BY'!G44</f>
        <v/>
      </c>
      <c r="C44" s="22" t="str">
        <f>'GROUP BY'!H44</f>
        <v/>
      </c>
      <c r="D44" s="22" t="str">
        <f>'GROUP BY'!I44</f>
        <v/>
      </c>
      <c r="E44" s="21" t="str">
        <f t="shared" si="0"/>
        <v/>
      </c>
      <c r="F44" s="13" t="str">
        <f t="shared" si="1"/>
        <v/>
      </c>
      <c r="G44" s="13" t="str">
        <f t="shared" si="2"/>
        <v/>
      </c>
      <c r="H44" s="13" t="str">
        <f t="shared" si="3"/>
        <v/>
      </c>
    </row>
    <row r="45" spans="1:8">
      <c r="A45" s="22" t="str">
        <f>'GROUP BY'!F45</f>
        <v/>
      </c>
      <c r="B45" s="22" t="str">
        <f>'GROUP BY'!G45</f>
        <v/>
      </c>
      <c r="C45" s="22" t="str">
        <f>'GROUP BY'!H45</f>
        <v/>
      </c>
      <c r="D45" s="22" t="str">
        <f>'GROUP BY'!I45</f>
        <v/>
      </c>
      <c r="E45" s="21" t="str">
        <f t="shared" si="0"/>
        <v/>
      </c>
      <c r="F45" s="13" t="str">
        <f t="shared" si="1"/>
        <v/>
      </c>
      <c r="G45" s="13" t="str">
        <f t="shared" si="2"/>
        <v/>
      </c>
      <c r="H45" s="13" t="str">
        <f t="shared" si="3"/>
        <v/>
      </c>
    </row>
    <row r="46" spans="1:8">
      <c r="A46" s="22">
        <f>'GROUP BY'!F46</f>
        <v>8</v>
      </c>
      <c r="B46" s="22" t="str">
        <f>'GROUP BY'!G46</f>
        <v>Jenkins</v>
      </c>
      <c r="C46" s="22">
        <f>'GROUP BY'!H46</f>
        <v>1304</v>
      </c>
      <c r="D46" s="22">
        <f>'GROUP BY'!I46</f>
        <v>5</v>
      </c>
      <c r="E46" s="21">
        <f t="shared" si="0"/>
        <v>8</v>
      </c>
      <c r="F46" s="13" t="str">
        <f t="shared" si="1"/>
        <v>Jenkins</v>
      </c>
      <c r="G46" s="13">
        <f t="shared" si="2"/>
        <v>1304</v>
      </c>
      <c r="H46" s="13">
        <f t="shared" si="3"/>
        <v>5</v>
      </c>
    </row>
    <row r="47" spans="1:8">
      <c r="A47" s="22" t="str">
        <f>'GROUP BY'!F47</f>
        <v/>
      </c>
      <c r="B47" s="22" t="str">
        <f>'GROUP BY'!G47</f>
        <v/>
      </c>
      <c r="C47" s="22" t="str">
        <f>'GROUP BY'!H47</f>
        <v/>
      </c>
      <c r="D47" s="22" t="str">
        <f>'GROUP BY'!I47</f>
        <v/>
      </c>
      <c r="E47" s="21" t="str">
        <f t="shared" si="0"/>
        <v/>
      </c>
      <c r="F47" s="13" t="str">
        <f t="shared" si="1"/>
        <v/>
      </c>
      <c r="G47" s="13" t="str">
        <f t="shared" si="2"/>
        <v/>
      </c>
      <c r="H47" s="13" t="str">
        <f t="shared" si="3"/>
        <v/>
      </c>
    </row>
    <row r="48" spans="1:8">
      <c r="A48" s="22" t="str">
        <f>'GROUP BY'!F48</f>
        <v/>
      </c>
      <c r="B48" s="22" t="str">
        <f>'GROUP BY'!G48</f>
        <v/>
      </c>
      <c r="C48" s="22" t="str">
        <f>'GROUP BY'!H48</f>
        <v/>
      </c>
      <c r="D48" s="22" t="str">
        <f>'GROUP BY'!I48</f>
        <v/>
      </c>
      <c r="E48" s="21" t="str">
        <f t="shared" si="0"/>
        <v/>
      </c>
      <c r="F48" s="13" t="str">
        <f t="shared" si="1"/>
        <v/>
      </c>
      <c r="G48" s="13" t="str">
        <f t="shared" si="2"/>
        <v/>
      </c>
      <c r="H48" s="13" t="str">
        <f t="shared" si="3"/>
        <v/>
      </c>
    </row>
    <row r="49" spans="1:8">
      <c r="A49" s="22" t="str">
        <f>'GROUP BY'!F49</f>
        <v/>
      </c>
      <c r="B49" s="22" t="str">
        <f>'GROUP BY'!G49</f>
        <v/>
      </c>
      <c r="C49" s="22" t="str">
        <f>'GROUP BY'!H49</f>
        <v/>
      </c>
      <c r="D49" s="22" t="str">
        <f>'GROUP BY'!I49</f>
        <v/>
      </c>
      <c r="E49" s="21" t="str">
        <f t="shared" si="0"/>
        <v/>
      </c>
      <c r="F49" s="13" t="str">
        <f t="shared" si="1"/>
        <v/>
      </c>
      <c r="G49" s="13" t="str">
        <f t="shared" si="2"/>
        <v/>
      </c>
      <c r="H49" s="13" t="str">
        <f t="shared" si="3"/>
        <v/>
      </c>
    </row>
    <row r="50" spans="1:8">
      <c r="A50" s="22" t="str">
        <f>'GROUP BY'!F50</f>
        <v/>
      </c>
      <c r="B50" s="22" t="str">
        <f>'GROUP BY'!G50</f>
        <v/>
      </c>
      <c r="C50" s="22" t="str">
        <f>'GROUP BY'!H50</f>
        <v/>
      </c>
      <c r="D50" s="22" t="str">
        <f>'GROUP BY'!I50</f>
        <v/>
      </c>
      <c r="E50" s="21" t="str">
        <f t="shared" si="0"/>
        <v/>
      </c>
      <c r="F50" s="13" t="str">
        <f t="shared" si="1"/>
        <v/>
      </c>
      <c r="G50" s="13" t="str">
        <f t="shared" si="2"/>
        <v/>
      </c>
      <c r="H50" s="13" t="str">
        <f t="shared" si="3"/>
        <v/>
      </c>
    </row>
    <row r="51" spans="1:8">
      <c r="A51" s="22">
        <f>'GROUP BY'!F51</f>
        <v>9</v>
      </c>
      <c r="B51" s="22" t="str">
        <f>'GROUP BY'!G51</f>
        <v>Torres</v>
      </c>
      <c r="C51" s="22">
        <f>'GROUP BY'!H51</f>
        <v>1153.3333333333333</v>
      </c>
      <c r="D51" s="22">
        <f>'GROUP BY'!I51</f>
        <v>6</v>
      </c>
      <c r="E51" s="21">
        <f t="shared" si="0"/>
        <v>9</v>
      </c>
      <c r="F51" s="13" t="str">
        <f t="shared" si="1"/>
        <v>Torres</v>
      </c>
      <c r="G51" s="13">
        <f t="shared" si="2"/>
        <v>1153.3333333333333</v>
      </c>
      <c r="H51" s="13">
        <f t="shared" si="3"/>
        <v>6</v>
      </c>
    </row>
    <row r="52" spans="1:8">
      <c r="A52" s="22" t="str">
        <f>'GROUP BY'!F52</f>
        <v/>
      </c>
      <c r="B52" s="22" t="str">
        <f>'GROUP BY'!G52</f>
        <v/>
      </c>
      <c r="C52" s="22" t="str">
        <f>'GROUP BY'!H52</f>
        <v/>
      </c>
      <c r="D52" s="22" t="str">
        <f>'GROUP BY'!I52</f>
        <v/>
      </c>
      <c r="E52" s="21" t="str">
        <f t="shared" si="0"/>
        <v/>
      </c>
      <c r="F52" s="13" t="str">
        <f t="shared" si="1"/>
        <v/>
      </c>
      <c r="G52" s="13" t="str">
        <f t="shared" si="2"/>
        <v/>
      </c>
      <c r="H52" s="13" t="str">
        <f t="shared" si="3"/>
        <v/>
      </c>
    </row>
    <row r="53" spans="1:8">
      <c r="A53" s="22" t="str">
        <f>'GROUP BY'!F53</f>
        <v/>
      </c>
      <c r="B53" s="22" t="str">
        <f>'GROUP BY'!G53</f>
        <v/>
      </c>
      <c r="C53" s="22" t="str">
        <f>'GROUP BY'!H53</f>
        <v/>
      </c>
      <c r="D53" s="22" t="str">
        <f>'GROUP BY'!I53</f>
        <v/>
      </c>
      <c r="E53" s="21" t="str">
        <f t="shared" si="0"/>
        <v/>
      </c>
      <c r="F53" s="13" t="str">
        <f t="shared" si="1"/>
        <v/>
      </c>
      <c r="G53" s="13" t="str">
        <f t="shared" si="2"/>
        <v/>
      </c>
      <c r="H53" s="13" t="str">
        <f t="shared" si="3"/>
        <v/>
      </c>
    </row>
    <row r="54" spans="1:8">
      <c r="A54" s="22" t="str">
        <f>'GROUP BY'!F54</f>
        <v/>
      </c>
      <c r="B54" s="22" t="str">
        <f>'GROUP BY'!G54</f>
        <v/>
      </c>
      <c r="C54" s="22" t="str">
        <f>'GROUP BY'!H54</f>
        <v/>
      </c>
      <c r="D54" s="22" t="str">
        <f>'GROUP BY'!I54</f>
        <v/>
      </c>
      <c r="E54" s="21" t="str">
        <f t="shared" si="0"/>
        <v/>
      </c>
      <c r="F54" s="13" t="str">
        <f t="shared" si="1"/>
        <v/>
      </c>
      <c r="G54" s="13" t="str">
        <f t="shared" si="2"/>
        <v/>
      </c>
      <c r="H54" s="13" t="str">
        <f t="shared" si="3"/>
        <v/>
      </c>
    </row>
    <row r="55" spans="1:8">
      <c r="A55" s="22" t="str">
        <f>'GROUP BY'!F55</f>
        <v/>
      </c>
      <c r="B55" s="22" t="str">
        <f>'GROUP BY'!G55</f>
        <v/>
      </c>
      <c r="C55" s="22" t="str">
        <f>'GROUP BY'!H55</f>
        <v/>
      </c>
      <c r="D55" s="22" t="str">
        <f>'GROUP BY'!I55</f>
        <v/>
      </c>
      <c r="E55" s="21" t="str">
        <f t="shared" si="0"/>
        <v/>
      </c>
      <c r="F55" s="13" t="str">
        <f t="shared" si="1"/>
        <v/>
      </c>
      <c r="G55" s="13" t="str">
        <f t="shared" si="2"/>
        <v/>
      </c>
      <c r="H55" s="13" t="str">
        <f t="shared" si="3"/>
        <v/>
      </c>
    </row>
    <row r="56" spans="1:8">
      <c r="A56" s="22" t="str">
        <f>'GROUP BY'!F56</f>
        <v/>
      </c>
      <c r="B56" s="22" t="str">
        <f>'GROUP BY'!G56</f>
        <v/>
      </c>
      <c r="C56" s="22" t="str">
        <f>'GROUP BY'!H56</f>
        <v/>
      </c>
      <c r="D56" s="22" t="str">
        <f>'GROUP BY'!I56</f>
        <v/>
      </c>
      <c r="E56" s="21" t="str">
        <f t="shared" si="0"/>
        <v/>
      </c>
      <c r="F56" s="13" t="str">
        <f t="shared" si="1"/>
        <v/>
      </c>
      <c r="G56" s="13" t="str">
        <f t="shared" si="2"/>
        <v/>
      </c>
      <c r="H56" s="13" t="str">
        <f t="shared" si="3"/>
        <v/>
      </c>
    </row>
    <row r="57" spans="1:8">
      <c r="A57" s="22">
        <f>'GROUP BY'!F57</f>
        <v>10</v>
      </c>
      <c r="B57" s="22" t="str">
        <f>'GROUP BY'!G57</f>
        <v>Smith</v>
      </c>
      <c r="C57" s="22">
        <f>'GROUP BY'!H57</f>
        <v>1675</v>
      </c>
      <c r="D57" s="22">
        <f>'GROUP BY'!I57</f>
        <v>2</v>
      </c>
      <c r="E57" s="21" t="str">
        <f t="shared" si="0"/>
        <v/>
      </c>
      <c r="F57" s="13" t="str">
        <f t="shared" si="1"/>
        <v/>
      </c>
      <c r="G57" s="13" t="str">
        <f t="shared" si="2"/>
        <v/>
      </c>
      <c r="H57" s="13" t="str">
        <f t="shared" si="3"/>
        <v/>
      </c>
    </row>
    <row r="58" spans="1:8">
      <c r="A58" s="22" t="str">
        <f>'GROUP BY'!F58</f>
        <v/>
      </c>
      <c r="B58" s="22" t="str">
        <f>'GROUP BY'!G58</f>
        <v/>
      </c>
      <c r="C58" s="22" t="str">
        <f>'GROUP BY'!H58</f>
        <v/>
      </c>
      <c r="D58" s="22" t="str">
        <f>'GROUP BY'!I58</f>
        <v/>
      </c>
      <c r="E58" s="21" t="str">
        <f t="shared" si="0"/>
        <v/>
      </c>
      <c r="F58" s="13" t="str">
        <f t="shared" si="1"/>
        <v/>
      </c>
      <c r="G58" s="13" t="str">
        <f t="shared" si="2"/>
        <v/>
      </c>
      <c r="H58" s="13" t="str">
        <f t="shared" si="3"/>
        <v/>
      </c>
    </row>
    <row r="59" spans="1:8">
      <c r="A59" s="22">
        <f>'GROUP BY'!F59</f>
        <v>12</v>
      </c>
      <c r="B59" s="22" t="str">
        <f>'GROUP BY'!G59</f>
        <v>Collins</v>
      </c>
      <c r="C59" s="22">
        <f>'GROUP BY'!H59</f>
        <v>1293.3333333333333</v>
      </c>
      <c r="D59" s="22">
        <f>'GROUP BY'!I59</f>
        <v>6</v>
      </c>
      <c r="E59" s="21">
        <f t="shared" si="0"/>
        <v>12</v>
      </c>
      <c r="F59" s="13" t="str">
        <f t="shared" si="1"/>
        <v>Collins</v>
      </c>
      <c r="G59" s="13">
        <f t="shared" si="2"/>
        <v>1293.3333333333333</v>
      </c>
      <c r="H59" s="13">
        <f t="shared" si="3"/>
        <v>6</v>
      </c>
    </row>
    <row r="60" spans="1:8">
      <c r="A60" s="22" t="str">
        <f>'GROUP BY'!F60</f>
        <v/>
      </c>
      <c r="B60" s="22" t="str">
        <f>'GROUP BY'!G60</f>
        <v/>
      </c>
      <c r="C60" s="22" t="str">
        <f>'GROUP BY'!H60</f>
        <v/>
      </c>
      <c r="D60" s="22" t="str">
        <f>'GROUP BY'!I60</f>
        <v/>
      </c>
      <c r="E60" s="21" t="str">
        <f t="shared" si="0"/>
        <v/>
      </c>
      <c r="F60" s="13" t="str">
        <f t="shared" si="1"/>
        <v/>
      </c>
      <c r="G60" s="13" t="str">
        <f t="shared" si="2"/>
        <v/>
      </c>
      <c r="H60" s="13" t="str">
        <f t="shared" si="3"/>
        <v/>
      </c>
    </row>
    <row r="61" spans="1:8">
      <c r="A61" s="22" t="str">
        <f>'GROUP BY'!F61</f>
        <v/>
      </c>
      <c r="B61" s="22" t="str">
        <f>'GROUP BY'!G61</f>
        <v/>
      </c>
      <c r="C61" s="22" t="str">
        <f>'GROUP BY'!H61</f>
        <v/>
      </c>
      <c r="D61" s="22" t="str">
        <f>'GROUP BY'!I61</f>
        <v/>
      </c>
      <c r="E61" s="21" t="str">
        <f t="shared" si="0"/>
        <v/>
      </c>
      <c r="F61" s="13" t="str">
        <f t="shared" si="1"/>
        <v/>
      </c>
      <c r="G61" s="13" t="str">
        <f t="shared" si="2"/>
        <v/>
      </c>
      <c r="H61" s="13" t="str">
        <f t="shared" si="3"/>
        <v/>
      </c>
    </row>
    <row r="62" spans="1:8">
      <c r="A62" s="22" t="str">
        <f>'GROUP BY'!F62</f>
        <v/>
      </c>
      <c r="B62" s="22" t="str">
        <f>'GROUP BY'!G62</f>
        <v/>
      </c>
      <c r="C62" s="22" t="str">
        <f>'GROUP BY'!H62</f>
        <v/>
      </c>
      <c r="D62" s="22" t="str">
        <f>'GROUP BY'!I62</f>
        <v/>
      </c>
      <c r="E62" s="21" t="str">
        <f t="shared" si="0"/>
        <v/>
      </c>
      <c r="F62" s="13" t="str">
        <f t="shared" si="1"/>
        <v/>
      </c>
      <c r="G62" s="13" t="str">
        <f t="shared" si="2"/>
        <v/>
      </c>
      <c r="H62" s="13" t="str">
        <f t="shared" si="3"/>
        <v/>
      </c>
    </row>
    <row r="63" spans="1:8">
      <c r="A63" s="22" t="str">
        <f>'GROUP BY'!F63</f>
        <v/>
      </c>
      <c r="B63" s="22" t="str">
        <f>'GROUP BY'!G63</f>
        <v/>
      </c>
      <c r="C63" s="22" t="str">
        <f>'GROUP BY'!H63</f>
        <v/>
      </c>
      <c r="D63" s="22" t="str">
        <f>'GROUP BY'!I63</f>
        <v/>
      </c>
      <c r="E63" s="21" t="str">
        <f t="shared" si="0"/>
        <v/>
      </c>
      <c r="F63" s="13" t="str">
        <f t="shared" si="1"/>
        <v/>
      </c>
      <c r="G63" s="13" t="str">
        <f t="shared" si="2"/>
        <v/>
      </c>
      <c r="H63" s="13" t="str">
        <f t="shared" si="3"/>
        <v/>
      </c>
    </row>
    <row r="64" spans="1:8">
      <c r="A64" s="22" t="str">
        <f>'GROUP BY'!F64</f>
        <v/>
      </c>
      <c r="B64" s="22" t="str">
        <f>'GROUP BY'!G64</f>
        <v/>
      </c>
      <c r="C64" s="22" t="str">
        <f>'GROUP BY'!H64</f>
        <v/>
      </c>
      <c r="D64" s="22" t="str">
        <f>'GROUP BY'!I64</f>
        <v/>
      </c>
      <c r="E64" s="21" t="str">
        <f t="shared" si="0"/>
        <v/>
      </c>
      <c r="F64" s="13" t="str">
        <f t="shared" si="1"/>
        <v/>
      </c>
      <c r="G64" s="13" t="str">
        <f t="shared" si="2"/>
        <v/>
      </c>
      <c r="H64" s="13" t="str">
        <f t="shared" si="3"/>
        <v/>
      </c>
    </row>
    <row r="65" spans="1:8">
      <c r="A65" s="22">
        <f>'GROUP BY'!F65</f>
        <v>13</v>
      </c>
      <c r="B65" s="22" t="str">
        <f>'GROUP BY'!G65</f>
        <v>Watson</v>
      </c>
      <c r="C65" s="22">
        <f>'GROUP BY'!H65</f>
        <v>1500</v>
      </c>
      <c r="D65" s="22">
        <f>'GROUP BY'!I65</f>
        <v>5</v>
      </c>
      <c r="E65" s="21">
        <f t="shared" si="0"/>
        <v>13</v>
      </c>
      <c r="F65" s="13" t="str">
        <f t="shared" si="1"/>
        <v>Watson</v>
      </c>
      <c r="G65" s="13">
        <f t="shared" si="2"/>
        <v>1500</v>
      </c>
      <c r="H65" s="13">
        <f t="shared" si="3"/>
        <v>5</v>
      </c>
    </row>
    <row r="66" spans="1:8">
      <c r="A66" s="22" t="str">
        <f>'GROUP BY'!F66</f>
        <v/>
      </c>
      <c r="B66" s="22" t="str">
        <f>'GROUP BY'!G66</f>
        <v/>
      </c>
      <c r="C66" s="22" t="str">
        <f>'GROUP BY'!H66</f>
        <v/>
      </c>
      <c r="D66" s="22" t="str">
        <f>'GROUP BY'!I66</f>
        <v/>
      </c>
      <c r="E66" s="21" t="str">
        <f t="shared" ref="E66:E129" si="4">IF($D66&gt;3,A66,"")</f>
        <v/>
      </c>
      <c r="F66" s="13" t="str">
        <f t="shared" ref="F66:F129" si="5">IF($D66&gt;3,B66,"")</f>
        <v/>
      </c>
      <c r="G66" s="13" t="str">
        <f t="shared" ref="G66:G129" si="6">IF($D66&gt;3,C66,"")</f>
        <v/>
      </c>
      <c r="H66" s="13" t="str">
        <f t="shared" ref="H66:H129" si="7">IF($D66&gt;3,D66,"")</f>
        <v/>
      </c>
    </row>
    <row r="67" spans="1:8">
      <c r="A67" s="22" t="str">
        <f>'GROUP BY'!F67</f>
        <v/>
      </c>
      <c r="B67" s="22" t="str">
        <f>'GROUP BY'!G67</f>
        <v/>
      </c>
      <c r="C67" s="22" t="str">
        <f>'GROUP BY'!H67</f>
        <v/>
      </c>
      <c r="D67" s="22" t="str">
        <f>'GROUP BY'!I67</f>
        <v/>
      </c>
      <c r="E67" s="21" t="str">
        <f t="shared" si="4"/>
        <v/>
      </c>
      <c r="F67" s="13" t="str">
        <f t="shared" si="5"/>
        <v/>
      </c>
      <c r="G67" s="13" t="str">
        <f t="shared" si="6"/>
        <v/>
      </c>
      <c r="H67" s="13" t="str">
        <f t="shared" si="7"/>
        <v/>
      </c>
    </row>
    <row r="68" spans="1:8">
      <c r="A68" s="22" t="str">
        <f>'GROUP BY'!F68</f>
        <v/>
      </c>
      <c r="B68" s="22" t="str">
        <f>'GROUP BY'!G68</f>
        <v/>
      </c>
      <c r="C68" s="22" t="str">
        <f>'GROUP BY'!H68</f>
        <v/>
      </c>
      <c r="D68" s="22" t="str">
        <f>'GROUP BY'!I68</f>
        <v/>
      </c>
      <c r="E68" s="21" t="str">
        <f t="shared" si="4"/>
        <v/>
      </c>
      <c r="F68" s="13" t="str">
        <f t="shared" si="5"/>
        <v/>
      </c>
      <c r="G68" s="13" t="str">
        <f t="shared" si="6"/>
        <v/>
      </c>
      <c r="H68" s="13" t="str">
        <f t="shared" si="7"/>
        <v/>
      </c>
    </row>
    <row r="69" spans="1:8">
      <c r="A69" s="22" t="str">
        <f>'GROUP BY'!F69</f>
        <v/>
      </c>
      <c r="B69" s="22" t="str">
        <f>'GROUP BY'!G69</f>
        <v/>
      </c>
      <c r="C69" s="22" t="str">
        <f>'GROUP BY'!H69</f>
        <v/>
      </c>
      <c r="D69" s="22" t="str">
        <f>'GROUP BY'!I69</f>
        <v/>
      </c>
      <c r="E69" s="21" t="str">
        <f t="shared" si="4"/>
        <v/>
      </c>
      <c r="F69" s="13" t="str">
        <f t="shared" si="5"/>
        <v/>
      </c>
      <c r="G69" s="13" t="str">
        <f t="shared" si="6"/>
        <v/>
      </c>
      <c r="H69" s="13" t="str">
        <f t="shared" si="7"/>
        <v/>
      </c>
    </row>
    <row r="70" spans="1:8">
      <c r="A70" s="22">
        <f>'GROUP BY'!F70</f>
        <v>14</v>
      </c>
      <c r="B70" s="22" t="str">
        <f>'GROUP BY'!G70</f>
        <v>Murphy</v>
      </c>
      <c r="C70" s="22">
        <f>'GROUP BY'!H70</f>
        <v>1830</v>
      </c>
      <c r="D70" s="22">
        <f>'GROUP BY'!I70</f>
        <v>6</v>
      </c>
      <c r="E70" s="21">
        <f t="shared" si="4"/>
        <v>14</v>
      </c>
      <c r="F70" s="13" t="str">
        <f t="shared" si="5"/>
        <v>Murphy</v>
      </c>
      <c r="G70" s="13">
        <f t="shared" si="6"/>
        <v>1830</v>
      </c>
      <c r="H70" s="13">
        <f t="shared" si="7"/>
        <v>6</v>
      </c>
    </row>
    <row r="71" spans="1:8">
      <c r="A71" s="22" t="str">
        <f>'GROUP BY'!F71</f>
        <v/>
      </c>
      <c r="B71" s="22" t="str">
        <f>'GROUP BY'!G71</f>
        <v/>
      </c>
      <c r="C71" s="22" t="str">
        <f>'GROUP BY'!H71</f>
        <v/>
      </c>
      <c r="D71" s="22" t="str">
        <f>'GROUP BY'!I71</f>
        <v/>
      </c>
      <c r="E71" s="21" t="str">
        <f t="shared" si="4"/>
        <v/>
      </c>
      <c r="F71" s="13" t="str">
        <f t="shared" si="5"/>
        <v/>
      </c>
      <c r="G71" s="13" t="str">
        <f t="shared" si="6"/>
        <v/>
      </c>
      <c r="H71" s="13" t="str">
        <f t="shared" si="7"/>
        <v/>
      </c>
    </row>
    <row r="72" spans="1:8">
      <c r="A72" s="22" t="str">
        <f>'GROUP BY'!F72</f>
        <v/>
      </c>
      <c r="B72" s="22" t="str">
        <f>'GROUP BY'!G72</f>
        <v/>
      </c>
      <c r="C72" s="22" t="str">
        <f>'GROUP BY'!H72</f>
        <v/>
      </c>
      <c r="D72" s="22" t="str">
        <f>'GROUP BY'!I72</f>
        <v/>
      </c>
      <c r="E72" s="21" t="str">
        <f t="shared" si="4"/>
        <v/>
      </c>
      <c r="F72" s="13" t="str">
        <f t="shared" si="5"/>
        <v/>
      </c>
      <c r="G72" s="13" t="str">
        <f t="shared" si="6"/>
        <v/>
      </c>
      <c r="H72" s="13" t="str">
        <f t="shared" si="7"/>
        <v/>
      </c>
    </row>
    <row r="73" spans="1:8">
      <c r="A73" s="22" t="str">
        <f>'GROUP BY'!F73</f>
        <v/>
      </c>
      <c r="B73" s="22" t="str">
        <f>'GROUP BY'!G73</f>
        <v/>
      </c>
      <c r="C73" s="22" t="str">
        <f>'GROUP BY'!H73</f>
        <v/>
      </c>
      <c r="D73" s="22" t="str">
        <f>'GROUP BY'!I73</f>
        <v/>
      </c>
      <c r="E73" s="21" t="str">
        <f t="shared" si="4"/>
        <v/>
      </c>
      <c r="F73" s="13" t="str">
        <f t="shared" si="5"/>
        <v/>
      </c>
      <c r="G73" s="13" t="str">
        <f t="shared" si="6"/>
        <v/>
      </c>
      <c r="H73" s="13" t="str">
        <f t="shared" si="7"/>
        <v/>
      </c>
    </row>
    <row r="74" spans="1:8">
      <c r="A74" s="22" t="str">
        <f>'GROUP BY'!F74</f>
        <v/>
      </c>
      <c r="B74" s="22" t="str">
        <f>'GROUP BY'!G74</f>
        <v/>
      </c>
      <c r="C74" s="22" t="str">
        <f>'GROUP BY'!H74</f>
        <v/>
      </c>
      <c r="D74" s="22" t="str">
        <f>'GROUP BY'!I74</f>
        <v/>
      </c>
      <c r="E74" s="21" t="str">
        <f t="shared" si="4"/>
        <v/>
      </c>
      <c r="F74" s="13" t="str">
        <f t="shared" si="5"/>
        <v/>
      </c>
      <c r="G74" s="13" t="str">
        <f t="shared" si="6"/>
        <v/>
      </c>
      <c r="H74" s="13" t="str">
        <f t="shared" si="7"/>
        <v/>
      </c>
    </row>
    <row r="75" spans="1:8">
      <c r="A75" s="22" t="str">
        <f>'GROUP BY'!F75</f>
        <v/>
      </c>
      <c r="B75" s="22" t="str">
        <f>'GROUP BY'!G75</f>
        <v/>
      </c>
      <c r="C75" s="22" t="str">
        <f>'GROUP BY'!H75</f>
        <v/>
      </c>
      <c r="D75" s="22" t="str">
        <f>'GROUP BY'!I75</f>
        <v/>
      </c>
      <c r="E75" s="21" t="str">
        <f t="shared" si="4"/>
        <v/>
      </c>
      <c r="F75" s="13" t="str">
        <f t="shared" si="5"/>
        <v/>
      </c>
      <c r="G75" s="13" t="str">
        <f t="shared" si="6"/>
        <v/>
      </c>
      <c r="H75" s="13" t="str">
        <f t="shared" si="7"/>
        <v/>
      </c>
    </row>
    <row r="76" spans="1:8">
      <c r="A76" s="22">
        <f>'GROUP BY'!F76</f>
        <v>15</v>
      </c>
      <c r="B76" s="22" t="str">
        <f>'GROUP BY'!G76</f>
        <v>Hernández</v>
      </c>
      <c r="C76" s="22">
        <f>'GROUP BY'!H76</f>
        <v>2470</v>
      </c>
      <c r="D76" s="22">
        <f>'GROUP BY'!I76</f>
        <v>1</v>
      </c>
      <c r="E76" s="21" t="str">
        <f t="shared" si="4"/>
        <v/>
      </c>
      <c r="F76" s="13" t="str">
        <f t="shared" si="5"/>
        <v/>
      </c>
      <c r="G76" s="13" t="str">
        <f t="shared" si="6"/>
        <v/>
      </c>
      <c r="H76" s="13" t="str">
        <f t="shared" si="7"/>
        <v/>
      </c>
    </row>
    <row r="77" spans="1:8">
      <c r="A77" s="22">
        <f>'GROUP BY'!F77</f>
        <v>16</v>
      </c>
      <c r="B77" s="22" t="str">
        <f>'GROUP BY'!G77</f>
        <v>Nguyen</v>
      </c>
      <c r="C77" s="22">
        <f>'GROUP BY'!H77</f>
        <v>1365</v>
      </c>
      <c r="D77" s="22">
        <f>'GROUP BY'!I77</f>
        <v>4</v>
      </c>
      <c r="E77" s="21">
        <f t="shared" si="4"/>
        <v>16</v>
      </c>
      <c r="F77" s="13" t="str">
        <f t="shared" si="5"/>
        <v>Nguyen</v>
      </c>
      <c r="G77" s="13">
        <f t="shared" si="6"/>
        <v>1365</v>
      </c>
      <c r="H77" s="13">
        <f t="shared" si="7"/>
        <v>4</v>
      </c>
    </row>
    <row r="78" spans="1:8">
      <c r="A78" s="22" t="str">
        <f>'GROUP BY'!F78</f>
        <v/>
      </c>
      <c r="B78" s="22" t="str">
        <f>'GROUP BY'!G78</f>
        <v/>
      </c>
      <c r="C78" s="22" t="str">
        <f>'GROUP BY'!H78</f>
        <v/>
      </c>
      <c r="D78" s="22" t="str">
        <f>'GROUP BY'!I78</f>
        <v/>
      </c>
      <c r="E78" s="21" t="str">
        <f t="shared" si="4"/>
        <v/>
      </c>
      <c r="F78" s="13" t="str">
        <f t="shared" si="5"/>
        <v/>
      </c>
      <c r="G78" s="13" t="str">
        <f t="shared" si="6"/>
        <v/>
      </c>
      <c r="H78" s="13" t="str">
        <f t="shared" si="7"/>
        <v/>
      </c>
    </row>
    <row r="79" spans="1:8">
      <c r="A79" s="22" t="str">
        <f>'GROUP BY'!F79</f>
        <v/>
      </c>
      <c r="B79" s="22" t="str">
        <f>'GROUP BY'!G79</f>
        <v/>
      </c>
      <c r="C79" s="22" t="str">
        <f>'GROUP BY'!H79</f>
        <v/>
      </c>
      <c r="D79" s="22" t="str">
        <f>'GROUP BY'!I79</f>
        <v/>
      </c>
      <c r="E79" s="21" t="str">
        <f t="shared" si="4"/>
        <v/>
      </c>
      <c r="F79" s="13" t="str">
        <f t="shared" si="5"/>
        <v/>
      </c>
      <c r="G79" s="13" t="str">
        <f t="shared" si="6"/>
        <v/>
      </c>
      <c r="H79" s="13" t="str">
        <f t="shared" si="7"/>
        <v/>
      </c>
    </row>
    <row r="80" spans="1:8">
      <c r="A80" s="22" t="str">
        <f>'GROUP BY'!F80</f>
        <v/>
      </c>
      <c r="B80" s="22" t="str">
        <f>'GROUP BY'!G80</f>
        <v/>
      </c>
      <c r="C80" s="22" t="str">
        <f>'GROUP BY'!H80</f>
        <v/>
      </c>
      <c r="D80" s="22" t="str">
        <f>'GROUP BY'!I80</f>
        <v/>
      </c>
      <c r="E80" s="21" t="str">
        <f t="shared" si="4"/>
        <v/>
      </c>
      <c r="F80" s="13" t="str">
        <f t="shared" si="5"/>
        <v/>
      </c>
      <c r="G80" s="13" t="str">
        <f t="shared" si="6"/>
        <v/>
      </c>
      <c r="H80" s="13" t="str">
        <f t="shared" si="7"/>
        <v/>
      </c>
    </row>
    <row r="81" spans="1:8">
      <c r="A81" s="22">
        <f>'GROUP BY'!F81</f>
        <v>17</v>
      </c>
      <c r="B81" s="22" t="str">
        <f>'GROUP BY'!G81</f>
        <v>Perry</v>
      </c>
      <c r="C81" s="22">
        <f>'GROUP BY'!H81</f>
        <v>1220</v>
      </c>
      <c r="D81" s="22">
        <f>'GROUP BY'!I81</f>
        <v>2</v>
      </c>
      <c r="E81" s="21" t="str">
        <f t="shared" si="4"/>
        <v/>
      </c>
      <c r="F81" s="13" t="str">
        <f t="shared" si="5"/>
        <v/>
      </c>
      <c r="G81" s="13" t="str">
        <f t="shared" si="6"/>
        <v/>
      </c>
      <c r="H81" s="13" t="str">
        <f t="shared" si="7"/>
        <v/>
      </c>
    </row>
    <row r="82" spans="1:8">
      <c r="A82" s="22" t="str">
        <f>'GROUP BY'!F82</f>
        <v/>
      </c>
      <c r="B82" s="22" t="str">
        <f>'GROUP BY'!G82</f>
        <v/>
      </c>
      <c r="C82" s="22" t="str">
        <f>'GROUP BY'!H82</f>
        <v/>
      </c>
      <c r="D82" s="22" t="str">
        <f>'GROUP BY'!I82</f>
        <v/>
      </c>
      <c r="E82" s="21" t="str">
        <f t="shared" si="4"/>
        <v/>
      </c>
      <c r="F82" s="13" t="str">
        <f t="shared" si="5"/>
        <v/>
      </c>
      <c r="G82" s="13" t="str">
        <f t="shared" si="6"/>
        <v/>
      </c>
      <c r="H82" s="13" t="str">
        <f t="shared" si="7"/>
        <v/>
      </c>
    </row>
    <row r="83" spans="1:8">
      <c r="A83" s="22">
        <f>'GROUP BY'!F83</f>
        <v>18</v>
      </c>
      <c r="B83" s="22" t="str">
        <f>'GROUP BY'!G83</f>
        <v>Perry</v>
      </c>
      <c r="C83" s="22">
        <f>'GROUP BY'!H83</f>
        <v>2890</v>
      </c>
      <c r="D83" s="22">
        <f>'GROUP BY'!I83</f>
        <v>1</v>
      </c>
      <c r="E83" s="21" t="str">
        <f t="shared" si="4"/>
        <v/>
      </c>
      <c r="F83" s="13" t="str">
        <f t="shared" si="5"/>
        <v/>
      </c>
      <c r="G83" s="13" t="str">
        <f t="shared" si="6"/>
        <v/>
      </c>
      <c r="H83" s="13" t="str">
        <f t="shared" si="7"/>
        <v/>
      </c>
    </row>
    <row r="84" spans="1:8">
      <c r="A84" s="22">
        <f>'GROUP BY'!F84</f>
        <v>19</v>
      </c>
      <c r="B84" s="22" t="str">
        <f>'GROUP BY'!G84</f>
        <v>Butler</v>
      </c>
      <c r="C84" s="22">
        <f>'GROUP BY'!H84</f>
        <v>1955</v>
      </c>
      <c r="D84" s="22">
        <f>'GROUP BY'!I84</f>
        <v>2</v>
      </c>
      <c r="E84" s="21" t="str">
        <f t="shared" si="4"/>
        <v/>
      </c>
      <c r="F84" s="13" t="str">
        <f t="shared" si="5"/>
        <v/>
      </c>
      <c r="G84" s="13" t="str">
        <f t="shared" si="6"/>
        <v/>
      </c>
      <c r="H84" s="13" t="str">
        <f t="shared" si="7"/>
        <v/>
      </c>
    </row>
    <row r="85" spans="1:8">
      <c r="A85" s="22" t="str">
        <f>'GROUP BY'!F85</f>
        <v/>
      </c>
      <c r="B85" s="22" t="str">
        <f>'GROUP BY'!G85</f>
        <v/>
      </c>
      <c r="C85" s="22" t="str">
        <f>'GROUP BY'!H85</f>
        <v/>
      </c>
      <c r="D85" s="22" t="str">
        <f>'GROUP BY'!I85</f>
        <v/>
      </c>
      <c r="E85" s="21" t="str">
        <f t="shared" si="4"/>
        <v/>
      </c>
      <c r="F85" s="13" t="str">
        <f t="shared" si="5"/>
        <v/>
      </c>
      <c r="G85" s="13" t="str">
        <f t="shared" si="6"/>
        <v/>
      </c>
      <c r="H85" s="13" t="str">
        <f t="shared" si="7"/>
        <v/>
      </c>
    </row>
    <row r="86" spans="1:8">
      <c r="A86" s="22">
        <f>'GROUP BY'!F86</f>
        <v>20</v>
      </c>
      <c r="B86" s="22" t="str">
        <f>'GROUP BY'!G86</f>
        <v>López</v>
      </c>
      <c r="C86" s="22">
        <f>'GROUP BY'!H86</f>
        <v>1270</v>
      </c>
      <c r="D86" s="22">
        <f>'GROUP BY'!I86</f>
        <v>4</v>
      </c>
      <c r="E86" s="21">
        <f t="shared" si="4"/>
        <v>20</v>
      </c>
      <c r="F86" s="13" t="str">
        <f t="shared" si="5"/>
        <v>López</v>
      </c>
      <c r="G86" s="13">
        <f t="shared" si="6"/>
        <v>1270</v>
      </c>
      <c r="H86" s="13">
        <f t="shared" si="7"/>
        <v>4</v>
      </c>
    </row>
    <row r="87" spans="1:8">
      <c r="A87" s="22" t="str">
        <f>'GROUP BY'!F87</f>
        <v/>
      </c>
      <c r="B87" s="22" t="str">
        <f>'GROUP BY'!G87</f>
        <v/>
      </c>
      <c r="C87" s="22" t="str">
        <f>'GROUP BY'!H87</f>
        <v/>
      </c>
      <c r="D87" s="22" t="str">
        <f>'GROUP BY'!I87</f>
        <v/>
      </c>
      <c r="E87" s="21" t="str">
        <f t="shared" si="4"/>
        <v/>
      </c>
      <c r="F87" s="13" t="str">
        <f t="shared" si="5"/>
        <v/>
      </c>
      <c r="G87" s="13" t="str">
        <f t="shared" si="6"/>
        <v/>
      </c>
      <c r="H87" s="13" t="str">
        <f t="shared" si="7"/>
        <v/>
      </c>
    </row>
    <row r="88" spans="1:8">
      <c r="A88" s="22" t="str">
        <f>'GROUP BY'!F88</f>
        <v/>
      </c>
      <c r="B88" s="22" t="str">
        <f>'GROUP BY'!G88</f>
        <v/>
      </c>
      <c r="C88" s="22" t="str">
        <f>'GROUP BY'!H88</f>
        <v/>
      </c>
      <c r="D88" s="22" t="str">
        <f>'GROUP BY'!I88</f>
        <v/>
      </c>
      <c r="E88" s="21" t="str">
        <f t="shared" si="4"/>
        <v/>
      </c>
      <c r="F88" s="13" t="str">
        <f t="shared" si="5"/>
        <v/>
      </c>
      <c r="G88" s="13" t="str">
        <f t="shared" si="6"/>
        <v/>
      </c>
      <c r="H88" s="13" t="str">
        <f t="shared" si="7"/>
        <v/>
      </c>
    </row>
    <row r="89" spans="1:8">
      <c r="A89" s="22" t="str">
        <f>'GROUP BY'!F89</f>
        <v/>
      </c>
      <c r="B89" s="22" t="str">
        <f>'GROUP BY'!G89</f>
        <v/>
      </c>
      <c r="C89" s="22" t="str">
        <f>'GROUP BY'!H89</f>
        <v/>
      </c>
      <c r="D89" s="22" t="str">
        <f>'GROUP BY'!I89</f>
        <v/>
      </c>
      <c r="E89" s="21" t="str">
        <f t="shared" si="4"/>
        <v/>
      </c>
      <c r="F89" s="13" t="str">
        <f t="shared" si="5"/>
        <v/>
      </c>
      <c r="G89" s="13" t="str">
        <f t="shared" si="6"/>
        <v/>
      </c>
      <c r="H89" s="13" t="str">
        <f t="shared" si="7"/>
        <v/>
      </c>
    </row>
    <row r="90" spans="1:8">
      <c r="A90" s="22">
        <f>'GROUP BY'!F90</f>
        <v>21</v>
      </c>
      <c r="B90" s="22" t="str">
        <f>'GROUP BY'!G90</f>
        <v>Collins</v>
      </c>
      <c r="C90" s="22">
        <f>'GROUP BY'!H90</f>
        <v>1550</v>
      </c>
      <c r="D90" s="22">
        <f>'GROUP BY'!I90</f>
        <v>4</v>
      </c>
      <c r="E90" s="21">
        <f t="shared" si="4"/>
        <v>21</v>
      </c>
      <c r="F90" s="13" t="str">
        <f t="shared" si="5"/>
        <v>Collins</v>
      </c>
      <c r="G90" s="13">
        <f t="shared" si="6"/>
        <v>1550</v>
      </c>
      <c r="H90" s="13">
        <f t="shared" si="7"/>
        <v>4</v>
      </c>
    </row>
    <row r="91" spans="1:8">
      <c r="A91" s="22" t="str">
        <f>'GROUP BY'!F91</f>
        <v/>
      </c>
      <c r="B91" s="22" t="str">
        <f>'GROUP BY'!G91</f>
        <v/>
      </c>
      <c r="C91" s="22" t="str">
        <f>'GROUP BY'!H91</f>
        <v/>
      </c>
      <c r="D91" s="22" t="str">
        <f>'GROUP BY'!I91</f>
        <v/>
      </c>
      <c r="E91" s="21" t="str">
        <f t="shared" si="4"/>
        <v/>
      </c>
      <c r="F91" s="13" t="str">
        <f t="shared" si="5"/>
        <v/>
      </c>
      <c r="G91" s="13" t="str">
        <f t="shared" si="6"/>
        <v/>
      </c>
      <c r="H91" s="13" t="str">
        <f t="shared" si="7"/>
        <v/>
      </c>
    </row>
    <row r="92" spans="1:8">
      <c r="A92" s="22" t="str">
        <f>'GROUP BY'!F92</f>
        <v/>
      </c>
      <c r="B92" s="22" t="str">
        <f>'GROUP BY'!G92</f>
        <v/>
      </c>
      <c r="C92" s="22" t="str">
        <f>'GROUP BY'!H92</f>
        <v/>
      </c>
      <c r="D92" s="22" t="str">
        <f>'GROUP BY'!I92</f>
        <v/>
      </c>
      <c r="E92" s="21" t="str">
        <f t="shared" si="4"/>
        <v/>
      </c>
      <c r="F92" s="13" t="str">
        <f t="shared" si="5"/>
        <v/>
      </c>
      <c r="G92" s="13" t="str">
        <f t="shared" si="6"/>
        <v/>
      </c>
      <c r="H92" s="13" t="str">
        <f t="shared" si="7"/>
        <v/>
      </c>
    </row>
    <row r="93" spans="1:8">
      <c r="A93" s="22" t="str">
        <f>'GROUP BY'!F93</f>
        <v/>
      </c>
      <c r="B93" s="22" t="str">
        <f>'GROUP BY'!G93</f>
        <v/>
      </c>
      <c r="C93" s="22" t="str">
        <f>'GROUP BY'!H93</f>
        <v/>
      </c>
      <c r="D93" s="22" t="str">
        <f>'GROUP BY'!I93</f>
        <v/>
      </c>
      <c r="E93" s="21" t="str">
        <f t="shared" si="4"/>
        <v/>
      </c>
      <c r="F93" s="13" t="str">
        <f t="shared" si="5"/>
        <v/>
      </c>
      <c r="G93" s="13" t="str">
        <f t="shared" si="6"/>
        <v/>
      </c>
      <c r="H93" s="13" t="str">
        <f t="shared" si="7"/>
        <v/>
      </c>
    </row>
    <row r="94" spans="1:8">
      <c r="A94" s="22">
        <f>'GROUP BY'!F94</f>
        <v>22</v>
      </c>
      <c r="B94" s="22" t="str">
        <f>'GROUP BY'!G94</f>
        <v>Williams</v>
      </c>
      <c r="C94" s="22">
        <f>'GROUP BY'!H94</f>
        <v>1467.1428571428571</v>
      </c>
      <c r="D94" s="22">
        <f>'GROUP BY'!I94</f>
        <v>7</v>
      </c>
      <c r="E94" s="21">
        <f t="shared" si="4"/>
        <v>22</v>
      </c>
      <c r="F94" s="13" t="str">
        <f t="shared" si="5"/>
        <v>Williams</v>
      </c>
      <c r="G94" s="13">
        <f t="shared" si="6"/>
        <v>1467.1428571428571</v>
      </c>
      <c r="H94" s="13">
        <f t="shared" si="7"/>
        <v>7</v>
      </c>
    </row>
    <row r="95" spans="1:8">
      <c r="A95" s="22" t="str">
        <f>'GROUP BY'!F95</f>
        <v/>
      </c>
      <c r="B95" s="22" t="str">
        <f>'GROUP BY'!G95</f>
        <v/>
      </c>
      <c r="C95" s="22" t="str">
        <f>'GROUP BY'!H95</f>
        <v/>
      </c>
      <c r="D95" s="22" t="str">
        <f>'GROUP BY'!I95</f>
        <v/>
      </c>
      <c r="E95" s="21" t="str">
        <f t="shared" si="4"/>
        <v/>
      </c>
      <c r="F95" s="13" t="str">
        <f t="shared" si="5"/>
        <v/>
      </c>
      <c r="G95" s="13" t="str">
        <f t="shared" si="6"/>
        <v/>
      </c>
      <c r="H95" s="13" t="str">
        <f t="shared" si="7"/>
        <v/>
      </c>
    </row>
    <row r="96" spans="1:8">
      <c r="A96" s="22" t="str">
        <f>'GROUP BY'!F96</f>
        <v/>
      </c>
      <c r="B96" s="22" t="str">
        <f>'GROUP BY'!G96</f>
        <v/>
      </c>
      <c r="C96" s="22" t="str">
        <f>'GROUP BY'!H96</f>
        <v/>
      </c>
      <c r="D96" s="22" t="str">
        <f>'GROUP BY'!I96</f>
        <v/>
      </c>
      <c r="E96" s="21" t="str">
        <f t="shared" si="4"/>
        <v/>
      </c>
      <c r="F96" s="13" t="str">
        <f t="shared" si="5"/>
        <v/>
      </c>
      <c r="G96" s="13" t="str">
        <f t="shared" si="6"/>
        <v/>
      </c>
      <c r="H96" s="13" t="str">
        <f t="shared" si="7"/>
        <v/>
      </c>
    </row>
    <row r="97" spans="1:8">
      <c r="A97" s="22" t="str">
        <f>'GROUP BY'!F97</f>
        <v/>
      </c>
      <c r="B97" s="22" t="str">
        <f>'GROUP BY'!G97</f>
        <v/>
      </c>
      <c r="C97" s="22" t="str">
        <f>'GROUP BY'!H97</f>
        <v/>
      </c>
      <c r="D97" s="22" t="str">
        <f>'GROUP BY'!I97</f>
        <v/>
      </c>
      <c r="E97" s="21" t="str">
        <f t="shared" si="4"/>
        <v/>
      </c>
      <c r="F97" s="13" t="str">
        <f t="shared" si="5"/>
        <v/>
      </c>
      <c r="G97" s="13" t="str">
        <f t="shared" si="6"/>
        <v/>
      </c>
      <c r="H97" s="13" t="str">
        <f t="shared" si="7"/>
        <v/>
      </c>
    </row>
    <row r="98" spans="1:8">
      <c r="A98" s="22" t="str">
        <f>'GROUP BY'!F98</f>
        <v/>
      </c>
      <c r="B98" s="22" t="str">
        <f>'GROUP BY'!G98</f>
        <v/>
      </c>
      <c r="C98" s="22" t="str">
        <f>'GROUP BY'!H98</f>
        <v/>
      </c>
      <c r="D98" s="22" t="str">
        <f>'GROUP BY'!I98</f>
        <v/>
      </c>
      <c r="E98" s="21" t="str">
        <f t="shared" si="4"/>
        <v/>
      </c>
      <c r="F98" s="13" t="str">
        <f t="shared" si="5"/>
        <v/>
      </c>
      <c r="G98" s="13" t="str">
        <f t="shared" si="6"/>
        <v/>
      </c>
      <c r="H98" s="13" t="str">
        <f t="shared" si="7"/>
        <v/>
      </c>
    </row>
    <row r="99" spans="1:8">
      <c r="A99" s="22" t="str">
        <f>'GROUP BY'!F99</f>
        <v/>
      </c>
      <c r="B99" s="22" t="str">
        <f>'GROUP BY'!G99</f>
        <v/>
      </c>
      <c r="C99" s="22" t="str">
        <f>'GROUP BY'!H99</f>
        <v/>
      </c>
      <c r="D99" s="22" t="str">
        <f>'GROUP BY'!I99</f>
        <v/>
      </c>
      <c r="E99" s="21" t="str">
        <f t="shared" si="4"/>
        <v/>
      </c>
      <c r="F99" s="13" t="str">
        <f t="shared" si="5"/>
        <v/>
      </c>
      <c r="G99" s="13" t="str">
        <f t="shared" si="6"/>
        <v/>
      </c>
      <c r="H99" s="13" t="str">
        <f t="shared" si="7"/>
        <v/>
      </c>
    </row>
    <row r="100" spans="1:8">
      <c r="A100" s="22" t="str">
        <f>'GROUP BY'!F100</f>
        <v/>
      </c>
      <c r="B100" s="22" t="str">
        <f>'GROUP BY'!G100</f>
        <v/>
      </c>
      <c r="C100" s="22" t="str">
        <f>'GROUP BY'!H100</f>
        <v/>
      </c>
      <c r="D100" s="22" t="str">
        <f>'GROUP BY'!I100</f>
        <v/>
      </c>
      <c r="E100" s="21" t="str">
        <f t="shared" si="4"/>
        <v/>
      </c>
      <c r="F100" s="13" t="str">
        <f t="shared" si="5"/>
        <v/>
      </c>
      <c r="G100" s="13" t="str">
        <f t="shared" si="6"/>
        <v/>
      </c>
      <c r="H100" s="13" t="str">
        <f t="shared" si="7"/>
        <v/>
      </c>
    </row>
    <row r="101" spans="1:8">
      <c r="A101" s="22">
        <f>'GROUP BY'!F101</f>
        <v>23</v>
      </c>
      <c r="B101" s="22" t="str">
        <f>'GROUP BY'!G101</f>
        <v>Miller</v>
      </c>
      <c r="C101" s="22">
        <f>'GROUP BY'!H101</f>
        <v>1605</v>
      </c>
      <c r="D101" s="22">
        <f>'GROUP BY'!I101</f>
        <v>2</v>
      </c>
      <c r="E101" s="21" t="str">
        <f t="shared" si="4"/>
        <v/>
      </c>
      <c r="F101" s="13" t="str">
        <f t="shared" si="5"/>
        <v/>
      </c>
      <c r="G101" s="13" t="str">
        <f t="shared" si="6"/>
        <v/>
      </c>
      <c r="H101" s="13" t="str">
        <f t="shared" si="7"/>
        <v/>
      </c>
    </row>
    <row r="102" spans="1:8">
      <c r="A102" s="22" t="str">
        <f>'GROUP BY'!F102</f>
        <v/>
      </c>
      <c r="B102" s="22" t="str">
        <f>'GROUP BY'!G102</f>
        <v/>
      </c>
      <c r="C102" s="22" t="str">
        <f>'GROUP BY'!H102</f>
        <v/>
      </c>
      <c r="D102" s="22" t="str">
        <f>'GROUP BY'!I102</f>
        <v/>
      </c>
      <c r="E102" s="21" t="str">
        <f t="shared" si="4"/>
        <v/>
      </c>
      <c r="F102" s="13" t="str">
        <f t="shared" si="5"/>
        <v/>
      </c>
      <c r="G102" s="13" t="str">
        <f t="shared" si="6"/>
        <v/>
      </c>
      <c r="H102" s="13" t="str">
        <f t="shared" si="7"/>
        <v/>
      </c>
    </row>
    <row r="103" spans="1:8">
      <c r="A103" s="22">
        <f>'GROUP BY'!F103</f>
        <v>24</v>
      </c>
      <c r="B103" s="22" t="str">
        <f>'GROUP BY'!G103</f>
        <v>Anderson</v>
      </c>
      <c r="C103" s="22">
        <f>'GROUP BY'!H103</f>
        <v>2526.6666666666665</v>
      </c>
      <c r="D103" s="22">
        <f>'GROUP BY'!I103</f>
        <v>3</v>
      </c>
      <c r="E103" s="21" t="str">
        <f t="shared" si="4"/>
        <v/>
      </c>
      <c r="F103" s="13" t="str">
        <f t="shared" si="5"/>
        <v/>
      </c>
      <c r="G103" s="13" t="str">
        <f t="shared" si="6"/>
        <v/>
      </c>
      <c r="H103" s="13" t="str">
        <f t="shared" si="7"/>
        <v/>
      </c>
    </row>
    <row r="104" spans="1:8">
      <c r="A104" s="22" t="str">
        <f>'GROUP BY'!F104</f>
        <v/>
      </c>
      <c r="B104" s="22" t="str">
        <f>'GROUP BY'!G104</f>
        <v/>
      </c>
      <c r="C104" s="22" t="str">
        <f>'GROUP BY'!H104</f>
        <v/>
      </c>
      <c r="D104" s="22" t="str">
        <f>'GROUP BY'!I104</f>
        <v/>
      </c>
      <c r="E104" s="21" t="str">
        <f t="shared" si="4"/>
        <v/>
      </c>
      <c r="F104" s="13" t="str">
        <f t="shared" si="5"/>
        <v/>
      </c>
      <c r="G104" s="13" t="str">
        <f t="shared" si="6"/>
        <v/>
      </c>
      <c r="H104" s="13" t="str">
        <f t="shared" si="7"/>
        <v/>
      </c>
    </row>
    <row r="105" spans="1:8">
      <c r="A105" s="22" t="str">
        <f>'GROUP BY'!F105</f>
        <v/>
      </c>
      <c r="B105" s="22" t="str">
        <f>'GROUP BY'!G105</f>
        <v/>
      </c>
      <c r="C105" s="22" t="str">
        <f>'GROUP BY'!H105</f>
        <v/>
      </c>
      <c r="D105" s="22" t="str">
        <f>'GROUP BY'!I105</f>
        <v/>
      </c>
      <c r="E105" s="21" t="str">
        <f t="shared" si="4"/>
        <v/>
      </c>
      <c r="F105" s="13" t="str">
        <f t="shared" si="5"/>
        <v/>
      </c>
      <c r="G105" s="13" t="str">
        <f t="shared" si="6"/>
        <v/>
      </c>
      <c r="H105" s="13" t="str">
        <f t="shared" si="7"/>
        <v/>
      </c>
    </row>
    <row r="106" spans="1:8">
      <c r="A106" s="22">
        <f>'GROUP BY'!F106</f>
        <v>25</v>
      </c>
      <c r="B106" s="22" t="str">
        <f>'GROUP BY'!G106</f>
        <v>Butler</v>
      </c>
      <c r="C106" s="22">
        <f>'GROUP BY'!H106</f>
        <v>1880</v>
      </c>
      <c r="D106" s="22">
        <f>'GROUP BY'!I106</f>
        <v>2</v>
      </c>
      <c r="E106" s="21" t="str">
        <f t="shared" si="4"/>
        <v/>
      </c>
      <c r="F106" s="13" t="str">
        <f t="shared" si="5"/>
        <v/>
      </c>
      <c r="G106" s="13" t="str">
        <f t="shared" si="6"/>
        <v/>
      </c>
      <c r="H106" s="13" t="str">
        <f t="shared" si="7"/>
        <v/>
      </c>
    </row>
    <row r="107" spans="1:8">
      <c r="A107" s="22" t="str">
        <f>'GROUP BY'!F107</f>
        <v/>
      </c>
      <c r="B107" s="22" t="str">
        <f>'GROUP BY'!G107</f>
        <v/>
      </c>
      <c r="C107" s="22" t="str">
        <f>'GROUP BY'!H107</f>
        <v/>
      </c>
      <c r="D107" s="22" t="str">
        <f>'GROUP BY'!I107</f>
        <v/>
      </c>
      <c r="E107" s="21" t="str">
        <f t="shared" si="4"/>
        <v/>
      </c>
      <c r="F107" s="13" t="str">
        <f t="shared" si="5"/>
        <v/>
      </c>
      <c r="G107" s="13" t="str">
        <f t="shared" si="6"/>
        <v/>
      </c>
      <c r="H107" s="13" t="str">
        <f t="shared" si="7"/>
        <v/>
      </c>
    </row>
    <row r="108" spans="1:8">
      <c r="A108" s="22">
        <f>'GROUP BY'!F108</f>
        <v>26</v>
      </c>
      <c r="B108" s="22" t="str">
        <f>'GROUP BY'!G108</f>
        <v>Mitchell</v>
      </c>
      <c r="C108" s="22">
        <f>'GROUP BY'!H108</f>
        <v>1407.5</v>
      </c>
      <c r="D108" s="22">
        <f>'GROUP BY'!I108</f>
        <v>4</v>
      </c>
      <c r="E108" s="21">
        <f t="shared" si="4"/>
        <v>26</v>
      </c>
      <c r="F108" s="13" t="str">
        <f t="shared" si="5"/>
        <v>Mitchell</v>
      </c>
      <c r="G108" s="13">
        <f t="shared" si="6"/>
        <v>1407.5</v>
      </c>
      <c r="H108" s="13">
        <f t="shared" si="7"/>
        <v>4</v>
      </c>
    </row>
    <row r="109" spans="1:8">
      <c r="A109" s="22" t="str">
        <f>'GROUP BY'!F109</f>
        <v/>
      </c>
      <c r="B109" s="22" t="str">
        <f>'GROUP BY'!G109</f>
        <v/>
      </c>
      <c r="C109" s="22" t="str">
        <f>'GROUP BY'!H109</f>
        <v/>
      </c>
      <c r="D109" s="22" t="str">
        <f>'GROUP BY'!I109</f>
        <v/>
      </c>
      <c r="E109" s="21" t="str">
        <f t="shared" si="4"/>
        <v/>
      </c>
      <c r="F109" s="13" t="str">
        <f t="shared" si="5"/>
        <v/>
      </c>
      <c r="G109" s="13" t="str">
        <f t="shared" si="6"/>
        <v/>
      </c>
      <c r="H109" s="13" t="str">
        <f t="shared" si="7"/>
        <v/>
      </c>
    </row>
    <row r="110" spans="1:8">
      <c r="A110" s="22" t="str">
        <f>'GROUP BY'!F110</f>
        <v/>
      </c>
      <c r="B110" s="22" t="str">
        <f>'GROUP BY'!G110</f>
        <v/>
      </c>
      <c r="C110" s="22" t="str">
        <f>'GROUP BY'!H110</f>
        <v/>
      </c>
      <c r="D110" s="22" t="str">
        <f>'GROUP BY'!I110</f>
        <v/>
      </c>
      <c r="E110" s="21" t="str">
        <f t="shared" si="4"/>
        <v/>
      </c>
      <c r="F110" s="13" t="str">
        <f t="shared" si="5"/>
        <v/>
      </c>
      <c r="G110" s="13" t="str">
        <f t="shared" si="6"/>
        <v/>
      </c>
      <c r="H110" s="13" t="str">
        <f t="shared" si="7"/>
        <v/>
      </c>
    </row>
    <row r="111" spans="1:8">
      <c r="A111" s="22" t="str">
        <f>'GROUP BY'!F111</f>
        <v/>
      </c>
      <c r="B111" s="22" t="str">
        <f>'GROUP BY'!G111</f>
        <v/>
      </c>
      <c r="C111" s="22" t="str">
        <f>'GROUP BY'!H111</f>
        <v/>
      </c>
      <c r="D111" s="22" t="str">
        <f>'GROUP BY'!I111</f>
        <v/>
      </c>
      <c r="E111" s="21" t="str">
        <f t="shared" si="4"/>
        <v/>
      </c>
      <c r="F111" s="13" t="str">
        <f t="shared" si="5"/>
        <v/>
      </c>
      <c r="G111" s="13" t="str">
        <f t="shared" si="6"/>
        <v/>
      </c>
      <c r="H111" s="13" t="str">
        <f t="shared" si="7"/>
        <v/>
      </c>
    </row>
    <row r="112" spans="1:8">
      <c r="A112" s="22">
        <f>'GROUP BY'!F112</f>
        <v>27</v>
      </c>
      <c r="B112" s="22" t="str">
        <f>'GROUP BY'!G112</f>
        <v>Harris</v>
      </c>
      <c r="C112" s="22">
        <f>'GROUP BY'!H112</f>
        <v>920</v>
      </c>
      <c r="D112" s="22">
        <f>'GROUP BY'!I112</f>
        <v>4</v>
      </c>
      <c r="E112" s="21">
        <f t="shared" si="4"/>
        <v>27</v>
      </c>
      <c r="F112" s="13" t="str">
        <f t="shared" si="5"/>
        <v>Harris</v>
      </c>
      <c r="G112" s="13">
        <f t="shared" si="6"/>
        <v>920</v>
      </c>
      <c r="H112" s="13">
        <f t="shared" si="7"/>
        <v>4</v>
      </c>
    </row>
    <row r="113" spans="1:8">
      <c r="A113" s="22" t="str">
        <f>'GROUP BY'!F113</f>
        <v/>
      </c>
      <c r="B113" s="22" t="str">
        <f>'GROUP BY'!G113</f>
        <v/>
      </c>
      <c r="C113" s="22" t="str">
        <f>'GROUP BY'!H113</f>
        <v/>
      </c>
      <c r="D113" s="22" t="str">
        <f>'GROUP BY'!I113</f>
        <v/>
      </c>
      <c r="E113" s="21" t="str">
        <f t="shared" si="4"/>
        <v/>
      </c>
      <c r="F113" s="13" t="str">
        <f t="shared" si="5"/>
        <v/>
      </c>
      <c r="G113" s="13" t="str">
        <f t="shared" si="6"/>
        <v/>
      </c>
      <c r="H113" s="13" t="str">
        <f t="shared" si="7"/>
        <v/>
      </c>
    </row>
    <row r="114" spans="1:8">
      <c r="A114" s="22" t="str">
        <f>'GROUP BY'!F114</f>
        <v/>
      </c>
      <c r="B114" s="22" t="str">
        <f>'GROUP BY'!G114</f>
        <v/>
      </c>
      <c r="C114" s="22" t="str">
        <f>'GROUP BY'!H114</f>
        <v/>
      </c>
      <c r="D114" s="22" t="str">
        <f>'GROUP BY'!I114</f>
        <v/>
      </c>
      <c r="E114" s="21" t="str">
        <f t="shared" si="4"/>
        <v/>
      </c>
      <c r="F114" s="13" t="str">
        <f t="shared" si="5"/>
        <v/>
      </c>
      <c r="G114" s="13" t="str">
        <f t="shared" si="6"/>
        <v/>
      </c>
      <c r="H114" s="13" t="str">
        <f t="shared" si="7"/>
        <v/>
      </c>
    </row>
    <row r="115" spans="1:8">
      <c r="A115" s="22" t="str">
        <f>'GROUP BY'!F115</f>
        <v/>
      </c>
      <c r="B115" s="22" t="str">
        <f>'GROUP BY'!G115</f>
        <v/>
      </c>
      <c r="C115" s="22" t="str">
        <f>'GROUP BY'!H115</f>
        <v/>
      </c>
      <c r="D115" s="22" t="str">
        <f>'GROUP BY'!I115</f>
        <v/>
      </c>
      <c r="E115" s="21" t="str">
        <f t="shared" si="4"/>
        <v/>
      </c>
      <c r="F115" s="13" t="str">
        <f t="shared" si="5"/>
        <v/>
      </c>
      <c r="G115" s="13" t="str">
        <f t="shared" si="6"/>
        <v/>
      </c>
      <c r="H115" s="13" t="str">
        <f t="shared" si="7"/>
        <v/>
      </c>
    </row>
    <row r="116" spans="1:8">
      <c r="A116" s="22">
        <f>'GROUP BY'!F116</f>
        <v>28</v>
      </c>
      <c r="B116" s="22" t="str">
        <f>'GROUP BY'!G116</f>
        <v>Ross</v>
      </c>
      <c r="C116" s="22">
        <f>'GROUP BY'!H116</f>
        <v>1762</v>
      </c>
      <c r="D116" s="22">
        <f>'GROUP BY'!I116</f>
        <v>5</v>
      </c>
      <c r="E116" s="21">
        <f t="shared" si="4"/>
        <v>28</v>
      </c>
      <c r="F116" s="13" t="str">
        <f t="shared" si="5"/>
        <v>Ross</v>
      </c>
      <c r="G116" s="13">
        <f t="shared" si="6"/>
        <v>1762</v>
      </c>
      <c r="H116" s="13">
        <f t="shared" si="7"/>
        <v>5</v>
      </c>
    </row>
    <row r="117" spans="1:8">
      <c r="A117" s="22" t="str">
        <f>'GROUP BY'!F117</f>
        <v/>
      </c>
      <c r="B117" s="22" t="str">
        <f>'GROUP BY'!G117</f>
        <v/>
      </c>
      <c r="C117" s="22" t="str">
        <f>'GROUP BY'!H117</f>
        <v/>
      </c>
      <c r="D117" s="22" t="str">
        <f>'GROUP BY'!I117</f>
        <v/>
      </c>
      <c r="E117" s="21" t="str">
        <f t="shared" si="4"/>
        <v/>
      </c>
      <c r="F117" s="13" t="str">
        <f t="shared" si="5"/>
        <v/>
      </c>
      <c r="G117" s="13" t="str">
        <f t="shared" si="6"/>
        <v/>
      </c>
      <c r="H117" s="13" t="str">
        <f t="shared" si="7"/>
        <v/>
      </c>
    </row>
    <row r="118" spans="1:8">
      <c r="A118" s="22" t="str">
        <f>'GROUP BY'!F118</f>
        <v/>
      </c>
      <c r="B118" s="22" t="str">
        <f>'GROUP BY'!G118</f>
        <v/>
      </c>
      <c r="C118" s="22" t="str">
        <f>'GROUP BY'!H118</f>
        <v/>
      </c>
      <c r="D118" s="22" t="str">
        <f>'GROUP BY'!I118</f>
        <v/>
      </c>
      <c r="E118" s="21" t="str">
        <f t="shared" si="4"/>
        <v/>
      </c>
      <c r="F118" s="13" t="str">
        <f t="shared" si="5"/>
        <v/>
      </c>
      <c r="G118" s="13" t="str">
        <f t="shared" si="6"/>
        <v/>
      </c>
      <c r="H118" s="13" t="str">
        <f t="shared" si="7"/>
        <v/>
      </c>
    </row>
    <row r="119" spans="1:8">
      <c r="A119" s="22" t="str">
        <f>'GROUP BY'!F119</f>
        <v/>
      </c>
      <c r="B119" s="22" t="str">
        <f>'GROUP BY'!G119</f>
        <v/>
      </c>
      <c r="C119" s="22" t="str">
        <f>'GROUP BY'!H119</f>
        <v/>
      </c>
      <c r="D119" s="22" t="str">
        <f>'GROUP BY'!I119</f>
        <v/>
      </c>
      <c r="E119" s="21" t="str">
        <f t="shared" si="4"/>
        <v/>
      </c>
      <c r="F119" s="13" t="str">
        <f t="shared" si="5"/>
        <v/>
      </c>
      <c r="G119" s="13" t="str">
        <f t="shared" si="6"/>
        <v/>
      </c>
      <c r="H119" s="13" t="str">
        <f t="shared" si="7"/>
        <v/>
      </c>
    </row>
    <row r="120" spans="1:8">
      <c r="A120" s="22" t="str">
        <f>'GROUP BY'!F120</f>
        <v/>
      </c>
      <c r="B120" s="22" t="str">
        <f>'GROUP BY'!G120</f>
        <v/>
      </c>
      <c r="C120" s="22" t="str">
        <f>'GROUP BY'!H120</f>
        <v/>
      </c>
      <c r="D120" s="22" t="str">
        <f>'GROUP BY'!I120</f>
        <v/>
      </c>
      <c r="E120" s="21" t="str">
        <f t="shared" si="4"/>
        <v/>
      </c>
      <c r="F120" s="13" t="str">
        <f t="shared" si="5"/>
        <v/>
      </c>
      <c r="G120" s="13" t="str">
        <f t="shared" si="6"/>
        <v/>
      </c>
      <c r="H120" s="13" t="str">
        <f t="shared" si="7"/>
        <v/>
      </c>
    </row>
    <row r="121" spans="1:8">
      <c r="A121" s="22">
        <f>'GROUP BY'!F121</f>
        <v>29</v>
      </c>
      <c r="B121" s="22" t="str">
        <f>'GROUP BY'!G121</f>
        <v>Harris</v>
      </c>
      <c r="C121" s="22">
        <f>'GROUP BY'!H121</f>
        <v>1626.6666666666667</v>
      </c>
      <c r="D121" s="22">
        <f>'GROUP BY'!I121</f>
        <v>3</v>
      </c>
      <c r="E121" s="21" t="str">
        <f t="shared" si="4"/>
        <v/>
      </c>
      <c r="F121" s="13" t="str">
        <f t="shared" si="5"/>
        <v/>
      </c>
      <c r="G121" s="13" t="str">
        <f t="shared" si="6"/>
        <v/>
      </c>
      <c r="H121" s="13" t="str">
        <f t="shared" si="7"/>
        <v/>
      </c>
    </row>
    <row r="122" spans="1:8">
      <c r="A122" s="22" t="str">
        <f>'GROUP BY'!F122</f>
        <v/>
      </c>
      <c r="B122" s="22" t="str">
        <f>'GROUP BY'!G122</f>
        <v/>
      </c>
      <c r="C122" s="22" t="str">
        <f>'GROUP BY'!H122</f>
        <v/>
      </c>
      <c r="D122" s="22" t="str">
        <f>'GROUP BY'!I122</f>
        <v/>
      </c>
      <c r="E122" s="21" t="str">
        <f t="shared" si="4"/>
        <v/>
      </c>
      <c r="F122" s="13" t="str">
        <f t="shared" si="5"/>
        <v/>
      </c>
      <c r="G122" s="13" t="str">
        <f t="shared" si="6"/>
        <v/>
      </c>
      <c r="H122" s="13" t="str">
        <f t="shared" si="7"/>
        <v/>
      </c>
    </row>
    <row r="123" spans="1:8">
      <c r="A123" s="22" t="str">
        <f>'GROUP BY'!F123</f>
        <v/>
      </c>
      <c r="B123" s="22" t="str">
        <f>'GROUP BY'!G123</f>
        <v/>
      </c>
      <c r="C123" s="22" t="str">
        <f>'GROUP BY'!H123</f>
        <v/>
      </c>
      <c r="D123" s="22" t="str">
        <f>'GROUP BY'!I123</f>
        <v/>
      </c>
      <c r="E123" s="21" t="str">
        <f t="shared" si="4"/>
        <v/>
      </c>
      <c r="F123" s="13" t="str">
        <f t="shared" si="5"/>
        <v/>
      </c>
      <c r="G123" s="13" t="str">
        <f t="shared" si="6"/>
        <v/>
      </c>
      <c r="H123" s="13" t="str">
        <f t="shared" si="7"/>
        <v/>
      </c>
    </row>
    <row r="124" spans="1:8">
      <c r="A124" s="22">
        <f>'GROUP BY'!F124</f>
        <v>30</v>
      </c>
      <c r="B124" s="22" t="str">
        <f>'GROUP BY'!G124</f>
        <v>Baker</v>
      </c>
      <c r="C124" s="22">
        <f>'GROUP BY'!H124</f>
        <v>1968</v>
      </c>
      <c r="D124" s="22">
        <f>'GROUP BY'!I124</f>
        <v>5</v>
      </c>
      <c r="E124" s="21">
        <f t="shared" si="4"/>
        <v>30</v>
      </c>
      <c r="F124" s="13" t="str">
        <f t="shared" si="5"/>
        <v>Baker</v>
      </c>
      <c r="G124" s="13">
        <f t="shared" si="6"/>
        <v>1968</v>
      </c>
      <c r="H124" s="13">
        <f t="shared" si="7"/>
        <v>5</v>
      </c>
    </row>
    <row r="125" spans="1:8">
      <c r="A125" s="22" t="str">
        <f>'GROUP BY'!F125</f>
        <v/>
      </c>
      <c r="B125" s="22" t="str">
        <f>'GROUP BY'!G125</f>
        <v/>
      </c>
      <c r="C125" s="22" t="str">
        <f>'GROUP BY'!H125</f>
        <v/>
      </c>
      <c r="D125" s="22" t="str">
        <f>'GROUP BY'!I125</f>
        <v/>
      </c>
      <c r="E125" s="21" t="str">
        <f t="shared" si="4"/>
        <v/>
      </c>
      <c r="F125" s="13" t="str">
        <f t="shared" si="5"/>
        <v/>
      </c>
      <c r="G125" s="13" t="str">
        <f t="shared" si="6"/>
        <v/>
      </c>
      <c r="H125" s="13" t="str">
        <f t="shared" si="7"/>
        <v/>
      </c>
    </row>
    <row r="126" spans="1:8">
      <c r="A126" s="22" t="str">
        <f>'GROUP BY'!F126</f>
        <v/>
      </c>
      <c r="B126" s="22" t="str">
        <f>'GROUP BY'!G126</f>
        <v/>
      </c>
      <c r="C126" s="22" t="str">
        <f>'GROUP BY'!H126</f>
        <v/>
      </c>
      <c r="D126" s="22" t="str">
        <f>'GROUP BY'!I126</f>
        <v/>
      </c>
      <c r="E126" s="21" t="str">
        <f t="shared" si="4"/>
        <v/>
      </c>
      <c r="F126" s="13" t="str">
        <f t="shared" si="5"/>
        <v/>
      </c>
      <c r="G126" s="13" t="str">
        <f t="shared" si="6"/>
        <v/>
      </c>
      <c r="H126" s="13" t="str">
        <f t="shared" si="7"/>
        <v/>
      </c>
    </row>
    <row r="127" spans="1:8">
      <c r="A127" s="22" t="str">
        <f>'GROUP BY'!F127</f>
        <v/>
      </c>
      <c r="B127" s="22" t="str">
        <f>'GROUP BY'!G127</f>
        <v/>
      </c>
      <c r="C127" s="22" t="str">
        <f>'GROUP BY'!H127</f>
        <v/>
      </c>
      <c r="D127" s="22" t="str">
        <f>'GROUP BY'!I127</f>
        <v/>
      </c>
      <c r="E127" s="21" t="str">
        <f t="shared" si="4"/>
        <v/>
      </c>
      <c r="F127" s="13" t="str">
        <f t="shared" si="5"/>
        <v/>
      </c>
      <c r="G127" s="13" t="str">
        <f t="shared" si="6"/>
        <v/>
      </c>
      <c r="H127" s="13" t="str">
        <f t="shared" si="7"/>
        <v/>
      </c>
    </row>
    <row r="128" spans="1:8">
      <c r="A128" s="22" t="str">
        <f>'GROUP BY'!F128</f>
        <v/>
      </c>
      <c r="B128" s="22" t="str">
        <f>'GROUP BY'!G128</f>
        <v/>
      </c>
      <c r="C128" s="22" t="str">
        <f>'GROUP BY'!H128</f>
        <v/>
      </c>
      <c r="D128" s="22" t="str">
        <f>'GROUP BY'!I128</f>
        <v/>
      </c>
      <c r="E128" s="21" t="str">
        <f t="shared" si="4"/>
        <v/>
      </c>
      <c r="F128" s="13" t="str">
        <f t="shared" si="5"/>
        <v/>
      </c>
      <c r="G128" s="13" t="str">
        <f t="shared" si="6"/>
        <v/>
      </c>
      <c r="H128" s="13" t="str">
        <f t="shared" si="7"/>
        <v/>
      </c>
    </row>
    <row r="129" spans="1:8">
      <c r="A129" s="22">
        <f>'GROUP BY'!F129</f>
        <v>31</v>
      </c>
      <c r="B129" s="22" t="str">
        <f>'GROUP BY'!G129</f>
        <v>Phillips</v>
      </c>
      <c r="C129" s="22">
        <f>'GROUP BY'!H129</f>
        <v>1637.5</v>
      </c>
      <c r="D129" s="22">
        <f>'GROUP BY'!I129</f>
        <v>4</v>
      </c>
      <c r="E129" s="21">
        <f t="shared" si="4"/>
        <v>31</v>
      </c>
      <c r="F129" s="13" t="str">
        <f t="shared" si="5"/>
        <v>Phillips</v>
      </c>
      <c r="G129" s="13">
        <f t="shared" si="6"/>
        <v>1637.5</v>
      </c>
      <c r="H129" s="13">
        <f t="shared" si="7"/>
        <v>4</v>
      </c>
    </row>
    <row r="130" spans="1:8">
      <c r="A130" s="22" t="str">
        <f>'GROUP BY'!F130</f>
        <v/>
      </c>
      <c r="B130" s="22" t="str">
        <f>'GROUP BY'!G130</f>
        <v/>
      </c>
      <c r="C130" s="22" t="str">
        <f>'GROUP BY'!H130</f>
        <v/>
      </c>
      <c r="D130" s="22" t="str">
        <f>'GROUP BY'!I130</f>
        <v/>
      </c>
      <c r="E130" s="21" t="str">
        <f t="shared" ref="E130:E193" si="8">IF($D130&gt;3,A130,"")</f>
        <v/>
      </c>
      <c r="F130" s="13" t="str">
        <f t="shared" ref="F130:F193" si="9">IF($D130&gt;3,B130,"")</f>
        <v/>
      </c>
      <c r="G130" s="13" t="str">
        <f t="shared" ref="G130:G193" si="10">IF($D130&gt;3,C130,"")</f>
        <v/>
      </c>
      <c r="H130" s="13" t="str">
        <f t="shared" ref="H130:H193" si="11">IF($D130&gt;3,D130,"")</f>
        <v/>
      </c>
    </row>
    <row r="131" spans="1:8">
      <c r="A131" s="22" t="str">
        <f>'GROUP BY'!F131</f>
        <v/>
      </c>
      <c r="B131" s="22" t="str">
        <f>'GROUP BY'!G131</f>
        <v/>
      </c>
      <c r="C131" s="22" t="str">
        <f>'GROUP BY'!H131</f>
        <v/>
      </c>
      <c r="D131" s="22" t="str">
        <f>'GROUP BY'!I131</f>
        <v/>
      </c>
      <c r="E131" s="21" t="str">
        <f t="shared" si="8"/>
        <v/>
      </c>
      <c r="F131" s="13" t="str">
        <f t="shared" si="9"/>
        <v/>
      </c>
      <c r="G131" s="13" t="str">
        <f t="shared" si="10"/>
        <v/>
      </c>
      <c r="H131" s="13" t="str">
        <f t="shared" si="11"/>
        <v/>
      </c>
    </row>
    <row r="132" spans="1:8">
      <c r="A132" s="22" t="str">
        <f>'GROUP BY'!F132</f>
        <v/>
      </c>
      <c r="B132" s="22" t="str">
        <f>'GROUP BY'!G132</f>
        <v/>
      </c>
      <c r="C132" s="22" t="str">
        <f>'GROUP BY'!H132</f>
        <v/>
      </c>
      <c r="D132" s="22" t="str">
        <f>'GROUP BY'!I132</f>
        <v/>
      </c>
      <c r="E132" s="21" t="str">
        <f t="shared" si="8"/>
        <v/>
      </c>
      <c r="F132" s="13" t="str">
        <f t="shared" si="9"/>
        <v/>
      </c>
      <c r="G132" s="13" t="str">
        <f t="shared" si="10"/>
        <v/>
      </c>
      <c r="H132" s="13" t="str">
        <f t="shared" si="11"/>
        <v/>
      </c>
    </row>
    <row r="133" spans="1:8">
      <c r="A133" s="22">
        <f>'GROUP BY'!F133</f>
        <v>32</v>
      </c>
      <c r="B133" s="22" t="str">
        <f>'GROUP BY'!G133</f>
        <v>Johnson</v>
      </c>
      <c r="C133" s="22">
        <f>'GROUP BY'!H133</f>
        <v>980</v>
      </c>
      <c r="D133" s="22">
        <f>'GROUP BY'!I133</f>
        <v>2</v>
      </c>
      <c r="E133" s="21" t="str">
        <f t="shared" si="8"/>
        <v/>
      </c>
      <c r="F133" s="13" t="str">
        <f t="shared" si="9"/>
        <v/>
      </c>
      <c r="G133" s="13" t="str">
        <f t="shared" si="10"/>
        <v/>
      </c>
      <c r="H133" s="13" t="str">
        <f t="shared" si="11"/>
        <v/>
      </c>
    </row>
    <row r="134" spans="1:8">
      <c r="A134" s="22" t="str">
        <f>'GROUP BY'!F134</f>
        <v/>
      </c>
      <c r="B134" s="22" t="str">
        <f>'GROUP BY'!G134</f>
        <v/>
      </c>
      <c r="C134" s="22" t="str">
        <f>'GROUP BY'!H134</f>
        <v/>
      </c>
      <c r="D134" s="22" t="str">
        <f>'GROUP BY'!I134</f>
        <v/>
      </c>
      <c r="E134" s="21" t="str">
        <f t="shared" si="8"/>
        <v/>
      </c>
      <c r="F134" s="13" t="str">
        <f t="shared" si="9"/>
        <v/>
      </c>
      <c r="G134" s="13" t="str">
        <f t="shared" si="10"/>
        <v/>
      </c>
      <c r="H134" s="13" t="str">
        <f t="shared" si="11"/>
        <v/>
      </c>
    </row>
    <row r="135" spans="1:8">
      <c r="A135" s="22">
        <f>'GROUP BY'!F135</f>
        <v>33</v>
      </c>
      <c r="B135" s="22" t="str">
        <f>'GROUP BY'!G135</f>
        <v>Evans</v>
      </c>
      <c r="C135" s="22">
        <f>'GROUP BY'!H135</f>
        <v>764.28571428571433</v>
      </c>
      <c r="D135" s="22">
        <f>'GROUP BY'!I135</f>
        <v>7</v>
      </c>
      <c r="E135" s="21">
        <f t="shared" si="8"/>
        <v>33</v>
      </c>
      <c r="F135" s="13" t="str">
        <f t="shared" si="9"/>
        <v>Evans</v>
      </c>
      <c r="G135" s="13">
        <f t="shared" si="10"/>
        <v>764.28571428571433</v>
      </c>
      <c r="H135" s="13">
        <f t="shared" si="11"/>
        <v>7</v>
      </c>
    </row>
    <row r="136" spans="1:8">
      <c r="A136" s="22" t="str">
        <f>'GROUP BY'!F136</f>
        <v/>
      </c>
      <c r="B136" s="22" t="str">
        <f>'GROUP BY'!G136</f>
        <v/>
      </c>
      <c r="C136" s="22" t="str">
        <f>'GROUP BY'!H136</f>
        <v/>
      </c>
      <c r="D136" s="22" t="str">
        <f>'GROUP BY'!I136</f>
        <v/>
      </c>
      <c r="E136" s="21" t="str">
        <f t="shared" si="8"/>
        <v/>
      </c>
      <c r="F136" s="13" t="str">
        <f t="shared" si="9"/>
        <v/>
      </c>
      <c r="G136" s="13" t="str">
        <f t="shared" si="10"/>
        <v/>
      </c>
      <c r="H136" s="13" t="str">
        <f t="shared" si="11"/>
        <v/>
      </c>
    </row>
    <row r="137" spans="1:8">
      <c r="A137" s="22" t="str">
        <f>'GROUP BY'!F137</f>
        <v/>
      </c>
      <c r="B137" s="22" t="str">
        <f>'GROUP BY'!G137</f>
        <v/>
      </c>
      <c r="C137" s="22" t="str">
        <f>'GROUP BY'!H137</f>
        <v/>
      </c>
      <c r="D137" s="22" t="str">
        <f>'GROUP BY'!I137</f>
        <v/>
      </c>
      <c r="E137" s="21" t="str">
        <f t="shared" si="8"/>
        <v/>
      </c>
      <c r="F137" s="13" t="str">
        <f t="shared" si="9"/>
        <v/>
      </c>
      <c r="G137" s="13" t="str">
        <f t="shared" si="10"/>
        <v/>
      </c>
      <c r="H137" s="13" t="str">
        <f t="shared" si="11"/>
        <v/>
      </c>
    </row>
    <row r="138" spans="1:8">
      <c r="A138" s="22" t="str">
        <f>'GROUP BY'!F138</f>
        <v/>
      </c>
      <c r="B138" s="22" t="str">
        <f>'GROUP BY'!G138</f>
        <v/>
      </c>
      <c r="C138" s="22" t="str">
        <f>'GROUP BY'!H138</f>
        <v/>
      </c>
      <c r="D138" s="22" t="str">
        <f>'GROUP BY'!I138</f>
        <v/>
      </c>
      <c r="E138" s="21" t="str">
        <f t="shared" si="8"/>
        <v/>
      </c>
      <c r="F138" s="13" t="str">
        <f t="shared" si="9"/>
        <v/>
      </c>
      <c r="G138" s="13" t="str">
        <f t="shared" si="10"/>
        <v/>
      </c>
      <c r="H138" s="13" t="str">
        <f t="shared" si="11"/>
        <v/>
      </c>
    </row>
    <row r="139" spans="1:8">
      <c r="A139" s="22" t="str">
        <f>'GROUP BY'!F139</f>
        <v/>
      </c>
      <c r="B139" s="22" t="str">
        <f>'GROUP BY'!G139</f>
        <v/>
      </c>
      <c r="C139" s="22" t="str">
        <f>'GROUP BY'!H139</f>
        <v/>
      </c>
      <c r="D139" s="22" t="str">
        <f>'GROUP BY'!I139</f>
        <v/>
      </c>
      <c r="E139" s="21" t="str">
        <f t="shared" si="8"/>
        <v/>
      </c>
      <c r="F139" s="13" t="str">
        <f t="shared" si="9"/>
        <v/>
      </c>
      <c r="G139" s="13" t="str">
        <f t="shared" si="10"/>
        <v/>
      </c>
      <c r="H139" s="13" t="str">
        <f t="shared" si="11"/>
        <v/>
      </c>
    </row>
    <row r="140" spans="1:8">
      <c r="A140" s="22" t="str">
        <f>'GROUP BY'!F140</f>
        <v/>
      </c>
      <c r="B140" s="22" t="str">
        <f>'GROUP BY'!G140</f>
        <v/>
      </c>
      <c r="C140" s="22" t="str">
        <f>'GROUP BY'!H140</f>
        <v/>
      </c>
      <c r="D140" s="22" t="str">
        <f>'GROUP BY'!I140</f>
        <v/>
      </c>
      <c r="E140" s="21" t="str">
        <f t="shared" si="8"/>
        <v/>
      </c>
      <c r="F140" s="13" t="str">
        <f t="shared" si="9"/>
        <v/>
      </c>
      <c r="G140" s="13" t="str">
        <f t="shared" si="10"/>
        <v/>
      </c>
      <c r="H140" s="13" t="str">
        <f t="shared" si="11"/>
        <v/>
      </c>
    </row>
    <row r="141" spans="1:8">
      <c r="A141" s="22" t="str">
        <f>'GROUP BY'!F141</f>
        <v/>
      </c>
      <c r="B141" s="22" t="str">
        <f>'GROUP BY'!G141</f>
        <v/>
      </c>
      <c r="C141" s="22" t="str">
        <f>'GROUP BY'!H141</f>
        <v/>
      </c>
      <c r="D141" s="22" t="str">
        <f>'GROUP BY'!I141</f>
        <v/>
      </c>
      <c r="E141" s="21" t="str">
        <f t="shared" si="8"/>
        <v/>
      </c>
      <c r="F141" s="13" t="str">
        <f t="shared" si="9"/>
        <v/>
      </c>
      <c r="G141" s="13" t="str">
        <f t="shared" si="10"/>
        <v/>
      </c>
      <c r="H141" s="13" t="str">
        <f t="shared" si="11"/>
        <v/>
      </c>
    </row>
    <row r="142" spans="1:8">
      <c r="A142" s="22">
        <f>'GROUP BY'!F142</f>
        <v>34</v>
      </c>
      <c r="B142" s="22" t="str">
        <f>'GROUP BY'!G142</f>
        <v>Phillips</v>
      </c>
      <c r="C142" s="22">
        <f>'GROUP BY'!H142</f>
        <v>2032.5</v>
      </c>
      <c r="D142" s="22">
        <f>'GROUP BY'!I142</f>
        <v>4</v>
      </c>
      <c r="E142" s="21">
        <f t="shared" si="8"/>
        <v>34</v>
      </c>
      <c r="F142" s="13" t="str">
        <f t="shared" si="9"/>
        <v>Phillips</v>
      </c>
      <c r="G142" s="13">
        <f t="shared" si="10"/>
        <v>2032.5</v>
      </c>
      <c r="H142" s="13">
        <f t="shared" si="11"/>
        <v>4</v>
      </c>
    </row>
    <row r="143" spans="1:8">
      <c r="A143" s="22" t="str">
        <f>'GROUP BY'!F143</f>
        <v/>
      </c>
      <c r="B143" s="22" t="str">
        <f>'GROUP BY'!G143</f>
        <v/>
      </c>
      <c r="C143" s="22" t="str">
        <f>'GROUP BY'!H143</f>
        <v/>
      </c>
      <c r="D143" s="22" t="str">
        <f>'GROUP BY'!I143</f>
        <v/>
      </c>
      <c r="E143" s="21" t="str">
        <f t="shared" si="8"/>
        <v/>
      </c>
      <c r="F143" s="13" t="str">
        <f t="shared" si="9"/>
        <v/>
      </c>
      <c r="G143" s="13" t="str">
        <f t="shared" si="10"/>
        <v/>
      </c>
      <c r="H143" s="13" t="str">
        <f t="shared" si="11"/>
        <v/>
      </c>
    </row>
    <row r="144" spans="1:8">
      <c r="A144" s="22" t="str">
        <f>'GROUP BY'!F144</f>
        <v/>
      </c>
      <c r="B144" s="22" t="str">
        <f>'GROUP BY'!G144</f>
        <v/>
      </c>
      <c r="C144" s="22" t="str">
        <f>'GROUP BY'!H144</f>
        <v/>
      </c>
      <c r="D144" s="22" t="str">
        <f>'GROUP BY'!I144</f>
        <v/>
      </c>
      <c r="E144" s="21" t="str">
        <f t="shared" si="8"/>
        <v/>
      </c>
      <c r="F144" s="13" t="str">
        <f t="shared" si="9"/>
        <v/>
      </c>
      <c r="G144" s="13" t="str">
        <f t="shared" si="10"/>
        <v/>
      </c>
      <c r="H144" s="13" t="str">
        <f t="shared" si="11"/>
        <v/>
      </c>
    </row>
    <row r="145" spans="1:8">
      <c r="A145" s="22" t="str">
        <f>'GROUP BY'!F145</f>
        <v/>
      </c>
      <c r="B145" s="22" t="str">
        <f>'GROUP BY'!G145</f>
        <v/>
      </c>
      <c r="C145" s="22" t="str">
        <f>'GROUP BY'!H145</f>
        <v/>
      </c>
      <c r="D145" s="22" t="str">
        <f>'GROUP BY'!I145</f>
        <v/>
      </c>
      <c r="E145" s="21" t="str">
        <f t="shared" si="8"/>
        <v/>
      </c>
      <c r="F145" s="13" t="str">
        <f t="shared" si="9"/>
        <v/>
      </c>
      <c r="G145" s="13" t="str">
        <f t="shared" si="10"/>
        <v/>
      </c>
      <c r="H145" s="13" t="str">
        <f t="shared" si="11"/>
        <v/>
      </c>
    </row>
    <row r="146" spans="1:8">
      <c r="A146" s="22">
        <f>'GROUP BY'!F146</f>
        <v>35</v>
      </c>
      <c r="B146" s="22" t="str">
        <f>'GROUP BY'!G146</f>
        <v>Watson</v>
      </c>
      <c r="C146" s="22">
        <f>'GROUP BY'!H146</f>
        <v>666.66666666666663</v>
      </c>
      <c r="D146" s="22">
        <f>'GROUP BY'!I146</f>
        <v>3</v>
      </c>
      <c r="E146" s="21" t="str">
        <f t="shared" si="8"/>
        <v/>
      </c>
      <c r="F146" s="13" t="str">
        <f t="shared" si="9"/>
        <v/>
      </c>
      <c r="G146" s="13" t="str">
        <f t="shared" si="10"/>
        <v/>
      </c>
      <c r="H146" s="13" t="str">
        <f t="shared" si="11"/>
        <v/>
      </c>
    </row>
    <row r="147" spans="1:8">
      <c r="A147" s="22" t="str">
        <f>'GROUP BY'!F147</f>
        <v/>
      </c>
      <c r="B147" s="22" t="str">
        <f>'GROUP BY'!G147</f>
        <v/>
      </c>
      <c r="C147" s="22" t="str">
        <f>'GROUP BY'!H147</f>
        <v/>
      </c>
      <c r="D147" s="22" t="str">
        <f>'GROUP BY'!I147</f>
        <v/>
      </c>
      <c r="E147" s="21" t="str">
        <f t="shared" si="8"/>
        <v/>
      </c>
      <c r="F147" s="13" t="str">
        <f t="shared" si="9"/>
        <v/>
      </c>
      <c r="G147" s="13" t="str">
        <f t="shared" si="10"/>
        <v/>
      </c>
      <c r="H147" s="13" t="str">
        <f t="shared" si="11"/>
        <v/>
      </c>
    </row>
    <row r="148" spans="1:8">
      <c r="A148" s="22" t="str">
        <f>'GROUP BY'!F148</f>
        <v/>
      </c>
      <c r="B148" s="22" t="str">
        <f>'GROUP BY'!G148</f>
        <v/>
      </c>
      <c r="C148" s="22" t="str">
        <f>'GROUP BY'!H148</f>
        <v/>
      </c>
      <c r="D148" s="22" t="str">
        <f>'GROUP BY'!I148</f>
        <v/>
      </c>
      <c r="E148" s="21" t="str">
        <f t="shared" si="8"/>
        <v/>
      </c>
      <c r="F148" s="13" t="str">
        <f t="shared" si="9"/>
        <v/>
      </c>
      <c r="G148" s="13" t="str">
        <f t="shared" si="10"/>
        <v/>
      </c>
      <c r="H148" s="13" t="str">
        <f t="shared" si="11"/>
        <v/>
      </c>
    </row>
    <row r="149" spans="1:8">
      <c r="A149" s="22">
        <f>'GROUP BY'!F149</f>
        <v>36</v>
      </c>
      <c r="B149" s="22" t="str">
        <f>'GROUP BY'!G149</f>
        <v>Torres</v>
      </c>
      <c r="C149" s="22">
        <f>'GROUP BY'!H149</f>
        <v>1180</v>
      </c>
      <c r="D149" s="22">
        <f>'GROUP BY'!I149</f>
        <v>4</v>
      </c>
      <c r="E149" s="21">
        <f t="shared" si="8"/>
        <v>36</v>
      </c>
      <c r="F149" s="13" t="str">
        <f t="shared" si="9"/>
        <v>Torres</v>
      </c>
      <c r="G149" s="13">
        <f t="shared" si="10"/>
        <v>1180</v>
      </c>
      <c r="H149" s="13">
        <f t="shared" si="11"/>
        <v>4</v>
      </c>
    </row>
    <row r="150" spans="1:8">
      <c r="A150" s="22" t="str">
        <f>'GROUP BY'!F150</f>
        <v/>
      </c>
      <c r="B150" s="22" t="str">
        <f>'GROUP BY'!G150</f>
        <v/>
      </c>
      <c r="C150" s="22" t="str">
        <f>'GROUP BY'!H150</f>
        <v/>
      </c>
      <c r="D150" s="22" t="str">
        <f>'GROUP BY'!I150</f>
        <v/>
      </c>
      <c r="E150" s="21" t="str">
        <f t="shared" si="8"/>
        <v/>
      </c>
      <c r="F150" s="13" t="str">
        <f t="shared" si="9"/>
        <v/>
      </c>
      <c r="G150" s="13" t="str">
        <f t="shared" si="10"/>
        <v/>
      </c>
      <c r="H150" s="13" t="str">
        <f t="shared" si="11"/>
        <v/>
      </c>
    </row>
    <row r="151" spans="1:8">
      <c r="A151" s="22" t="str">
        <f>'GROUP BY'!F151</f>
        <v/>
      </c>
      <c r="B151" s="22" t="str">
        <f>'GROUP BY'!G151</f>
        <v/>
      </c>
      <c r="C151" s="22" t="str">
        <f>'GROUP BY'!H151</f>
        <v/>
      </c>
      <c r="D151" s="22" t="str">
        <f>'GROUP BY'!I151</f>
        <v/>
      </c>
      <c r="E151" s="21" t="str">
        <f t="shared" si="8"/>
        <v/>
      </c>
      <c r="F151" s="13" t="str">
        <f t="shared" si="9"/>
        <v/>
      </c>
      <c r="G151" s="13" t="str">
        <f t="shared" si="10"/>
        <v/>
      </c>
      <c r="H151" s="13" t="str">
        <f t="shared" si="11"/>
        <v/>
      </c>
    </row>
    <row r="152" spans="1:8">
      <c r="A152" s="22" t="str">
        <f>'GROUP BY'!F152</f>
        <v/>
      </c>
      <c r="B152" s="22" t="str">
        <f>'GROUP BY'!G152</f>
        <v/>
      </c>
      <c r="C152" s="22" t="str">
        <f>'GROUP BY'!H152</f>
        <v/>
      </c>
      <c r="D152" s="22" t="str">
        <f>'GROUP BY'!I152</f>
        <v/>
      </c>
      <c r="E152" s="21" t="str">
        <f t="shared" si="8"/>
        <v/>
      </c>
      <c r="F152" s="13" t="str">
        <f t="shared" si="9"/>
        <v/>
      </c>
      <c r="G152" s="13" t="str">
        <f t="shared" si="10"/>
        <v/>
      </c>
      <c r="H152" s="13" t="str">
        <f t="shared" si="11"/>
        <v/>
      </c>
    </row>
    <row r="153" spans="1:8">
      <c r="A153" s="22">
        <f>'GROUP BY'!F153</f>
        <v>37</v>
      </c>
      <c r="B153" s="22" t="str">
        <f>'GROUP BY'!G153</f>
        <v>Ross</v>
      </c>
      <c r="C153" s="22">
        <f>'GROUP BY'!H153</f>
        <v>1313.3333333333333</v>
      </c>
      <c r="D153" s="22">
        <f>'GROUP BY'!I153</f>
        <v>3</v>
      </c>
      <c r="E153" s="21" t="str">
        <f t="shared" si="8"/>
        <v/>
      </c>
      <c r="F153" s="13" t="str">
        <f t="shared" si="9"/>
        <v/>
      </c>
      <c r="G153" s="13" t="str">
        <f t="shared" si="10"/>
        <v/>
      </c>
      <c r="H153" s="13" t="str">
        <f t="shared" si="11"/>
        <v/>
      </c>
    </row>
    <row r="154" spans="1:8">
      <c r="A154" s="22" t="str">
        <f>'GROUP BY'!F154</f>
        <v/>
      </c>
      <c r="B154" s="22" t="str">
        <f>'GROUP BY'!G154</f>
        <v/>
      </c>
      <c r="C154" s="22" t="str">
        <f>'GROUP BY'!H154</f>
        <v/>
      </c>
      <c r="D154" s="22" t="str">
        <f>'GROUP BY'!I154</f>
        <v/>
      </c>
      <c r="E154" s="21" t="str">
        <f t="shared" si="8"/>
        <v/>
      </c>
      <c r="F154" s="13" t="str">
        <f t="shared" si="9"/>
        <v/>
      </c>
      <c r="G154" s="13" t="str">
        <f t="shared" si="10"/>
        <v/>
      </c>
      <c r="H154" s="13" t="str">
        <f t="shared" si="11"/>
        <v/>
      </c>
    </row>
    <row r="155" spans="1:8">
      <c r="A155" s="22" t="str">
        <f>'GROUP BY'!F155</f>
        <v/>
      </c>
      <c r="B155" s="22" t="str">
        <f>'GROUP BY'!G155</f>
        <v/>
      </c>
      <c r="C155" s="22" t="str">
        <f>'GROUP BY'!H155</f>
        <v/>
      </c>
      <c r="D155" s="22" t="str">
        <f>'GROUP BY'!I155</f>
        <v/>
      </c>
      <c r="E155" s="21" t="str">
        <f t="shared" si="8"/>
        <v/>
      </c>
      <c r="F155" s="13" t="str">
        <f t="shared" si="9"/>
        <v/>
      </c>
      <c r="G155" s="13" t="str">
        <f t="shared" si="10"/>
        <v/>
      </c>
      <c r="H155" s="13" t="str">
        <f t="shared" si="11"/>
        <v/>
      </c>
    </row>
    <row r="156" spans="1:8">
      <c r="A156" s="22">
        <f>'GROUP BY'!F156</f>
        <v>38</v>
      </c>
      <c r="B156" s="22" t="str">
        <f>'GROUP BY'!G156</f>
        <v>Jones</v>
      </c>
      <c r="C156" s="22">
        <f>'GROUP BY'!H156</f>
        <v>1800</v>
      </c>
      <c r="D156" s="22">
        <f>'GROUP BY'!I156</f>
        <v>1</v>
      </c>
      <c r="E156" s="21" t="str">
        <f t="shared" si="8"/>
        <v/>
      </c>
      <c r="F156" s="13" t="str">
        <f t="shared" si="9"/>
        <v/>
      </c>
      <c r="G156" s="13" t="str">
        <f t="shared" si="10"/>
        <v/>
      </c>
      <c r="H156" s="13" t="str">
        <f t="shared" si="11"/>
        <v/>
      </c>
    </row>
    <row r="157" spans="1:8">
      <c r="A157" s="22">
        <f>'GROUP BY'!F157</f>
        <v>39</v>
      </c>
      <c r="B157" s="22" t="str">
        <f>'GROUP BY'!G157</f>
        <v>Morgan</v>
      </c>
      <c r="C157" s="22">
        <f>'GROUP BY'!H157</f>
        <v>1645</v>
      </c>
      <c r="D157" s="22">
        <f>'GROUP BY'!I157</f>
        <v>4</v>
      </c>
      <c r="E157" s="21">
        <f t="shared" si="8"/>
        <v>39</v>
      </c>
      <c r="F157" s="13" t="str">
        <f t="shared" si="9"/>
        <v>Morgan</v>
      </c>
      <c r="G157" s="13">
        <f t="shared" si="10"/>
        <v>1645</v>
      </c>
      <c r="H157" s="13">
        <f t="shared" si="11"/>
        <v>4</v>
      </c>
    </row>
    <row r="158" spans="1:8">
      <c r="A158" s="22" t="str">
        <f>'GROUP BY'!F158</f>
        <v/>
      </c>
      <c r="B158" s="22" t="str">
        <f>'GROUP BY'!G158</f>
        <v/>
      </c>
      <c r="C158" s="22" t="str">
        <f>'GROUP BY'!H158</f>
        <v/>
      </c>
      <c r="D158" s="22" t="str">
        <f>'GROUP BY'!I158</f>
        <v/>
      </c>
      <c r="E158" s="21" t="str">
        <f t="shared" si="8"/>
        <v/>
      </c>
      <c r="F158" s="13" t="str">
        <f t="shared" si="9"/>
        <v/>
      </c>
      <c r="G158" s="13" t="str">
        <f t="shared" si="10"/>
        <v/>
      </c>
      <c r="H158" s="13" t="str">
        <f t="shared" si="11"/>
        <v/>
      </c>
    </row>
    <row r="159" spans="1:8">
      <c r="A159" s="22" t="str">
        <f>'GROUP BY'!F159</f>
        <v/>
      </c>
      <c r="B159" s="22" t="str">
        <f>'GROUP BY'!G159</f>
        <v/>
      </c>
      <c r="C159" s="22" t="str">
        <f>'GROUP BY'!H159</f>
        <v/>
      </c>
      <c r="D159" s="22" t="str">
        <f>'GROUP BY'!I159</f>
        <v/>
      </c>
      <c r="E159" s="21" t="str">
        <f t="shared" si="8"/>
        <v/>
      </c>
      <c r="F159" s="13" t="str">
        <f t="shared" si="9"/>
        <v/>
      </c>
      <c r="G159" s="13" t="str">
        <f t="shared" si="10"/>
        <v/>
      </c>
      <c r="H159" s="13" t="str">
        <f t="shared" si="11"/>
        <v/>
      </c>
    </row>
    <row r="160" spans="1:8">
      <c r="A160" s="22" t="str">
        <f>'GROUP BY'!F160</f>
        <v/>
      </c>
      <c r="B160" s="22" t="str">
        <f>'GROUP BY'!G160</f>
        <v/>
      </c>
      <c r="C160" s="22" t="str">
        <f>'GROUP BY'!H160</f>
        <v/>
      </c>
      <c r="D160" s="22" t="str">
        <f>'GROUP BY'!I160</f>
        <v/>
      </c>
      <c r="E160" s="21" t="str">
        <f t="shared" si="8"/>
        <v/>
      </c>
      <c r="F160" s="13" t="str">
        <f t="shared" si="9"/>
        <v/>
      </c>
      <c r="G160" s="13" t="str">
        <f t="shared" si="10"/>
        <v/>
      </c>
      <c r="H160" s="13" t="str">
        <f t="shared" si="11"/>
        <v/>
      </c>
    </row>
    <row r="161" spans="1:8">
      <c r="A161" s="22">
        <f>'GROUP BY'!F161</f>
        <v>40</v>
      </c>
      <c r="B161" s="22" t="str">
        <f>'GROUP BY'!G161</f>
        <v>Stewart</v>
      </c>
      <c r="C161" s="22">
        <f>'GROUP BY'!H161</f>
        <v>924</v>
      </c>
      <c r="D161" s="22">
        <f>'GROUP BY'!I161</f>
        <v>5</v>
      </c>
      <c r="E161" s="21">
        <f t="shared" si="8"/>
        <v>40</v>
      </c>
      <c r="F161" s="13" t="str">
        <f t="shared" si="9"/>
        <v>Stewart</v>
      </c>
      <c r="G161" s="13">
        <f t="shared" si="10"/>
        <v>924</v>
      </c>
      <c r="H161" s="13">
        <f t="shared" si="11"/>
        <v>5</v>
      </c>
    </row>
    <row r="162" spans="1:8">
      <c r="A162" s="22" t="str">
        <f>'GROUP BY'!F162</f>
        <v/>
      </c>
      <c r="B162" s="22" t="str">
        <f>'GROUP BY'!G162</f>
        <v/>
      </c>
      <c r="C162" s="22" t="str">
        <f>'GROUP BY'!H162</f>
        <v/>
      </c>
      <c r="D162" s="22" t="str">
        <f>'GROUP BY'!I162</f>
        <v/>
      </c>
      <c r="E162" s="21" t="str">
        <f t="shared" si="8"/>
        <v/>
      </c>
      <c r="F162" s="13" t="str">
        <f t="shared" si="9"/>
        <v/>
      </c>
      <c r="G162" s="13" t="str">
        <f t="shared" si="10"/>
        <v/>
      </c>
      <c r="H162" s="13" t="str">
        <f t="shared" si="11"/>
        <v/>
      </c>
    </row>
    <row r="163" spans="1:8">
      <c r="A163" s="22" t="str">
        <f>'GROUP BY'!F163</f>
        <v/>
      </c>
      <c r="B163" s="22" t="str">
        <f>'GROUP BY'!G163</f>
        <v/>
      </c>
      <c r="C163" s="22" t="str">
        <f>'GROUP BY'!H163</f>
        <v/>
      </c>
      <c r="D163" s="22" t="str">
        <f>'GROUP BY'!I163</f>
        <v/>
      </c>
      <c r="E163" s="21" t="str">
        <f t="shared" si="8"/>
        <v/>
      </c>
      <c r="F163" s="13" t="str">
        <f t="shared" si="9"/>
        <v/>
      </c>
      <c r="G163" s="13" t="str">
        <f t="shared" si="10"/>
        <v/>
      </c>
      <c r="H163" s="13" t="str">
        <f t="shared" si="11"/>
        <v/>
      </c>
    </row>
    <row r="164" spans="1:8">
      <c r="A164" s="22" t="str">
        <f>'GROUP BY'!F164</f>
        <v/>
      </c>
      <c r="B164" s="22" t="str">
        <f>'GROUP BY'!G164</f>
        <v/>
      </c>
      <c r="C164" s="22" t="str">
        <f>'GROUP BY'!H164</f>
        <v/>
      </c>
      <c r="D164" s="22" t="str">
        <f>'GROUP BY'!I164</f>
        <v/>
      </c>
      <c r="E164" s="21" t="str">
        <f t="shared" si="8"/>
        <v/>
      </c>
      <c r="F164" s="13" t="str">
        <f t="shared" si="9"/>
        <v/>
      </c>
      <c r="G164" s="13" t="str">
        <f t="shared" si="10"/>
        <v/>
      </c>
      <c r="H164" s="13" t="str">
        <f t="shared" si="11"/>
        <v/>
      </c>
    </row>
    <row r="165" spans="1:8">
      <c r="A165" s="22" t="str">
        <f>'GROUP BY'!F165</f>
        <v/>
      </c>
      <c r="B165" s="22" t="str">
        <f>'GROUP BY'!G165</f>
        <v/>
      </c>
      <c r="C165" s="22" t="str">
        <f>'GROUP BY'!H165</f>
        <v/>
      </c>
      <c r="D165" s="22" t="str">
        <f>'GROUP BY'!I165</f>
        <v/>
      </c>
      <c r="E165" s="21" t="str">
        <f t="shared" si="8"/>
        <v/>
      </c>
      <c r="F165" s="13" t="str">
        <f t="shared" si="9"/>
        <v/>
      </c>
      <c r="G165" s="13" t="str">
        <f t="shared" si="10"/>
        <v/>
      </c>
      <c r="H165" s="13" t="str">
        <f t="shared" si="11"/>
        <v/>
      </c>
    </row>
    <row r="166" spans="1:8">
      <c r="A166" s="22">
        <f>'GROUP BY'!F166</f>
        <v>41</v>
      </c>
      <c r="B166" s="22" t="str">
        <f>'GROUP BY'!G166</f>
        <v>Martínez</v>
      </c>
      <c r="C166" s="22">
        <f>'GROUP BY'!H166</f>
        <v>865</v>
      </c>
      <c r="D166" s="22">
        <f>'GROUP BY'!I166</f>
        <v>2</v>
      </c>
      <c r="E166" s="21" t="str">
        <f t="shared" si="8"/>
        <v/>
      </c>
      <c r="F166" s="13" t="str">
        <f t="shared" si="9"/>
        <v/>
      </c>
      <c r="G166" s="13" t="str">
        <f t="shared" si="10"/>
        <v/>
      </c>
      <c r="H166" s="13" t="str">
        <f t="shared" si="11"/>
        <v/>
      </c>
    </row>
    <row r="167" spans="1:8">
      <c r="A167" s="22" t="str">
        <f>'GROUP BY'!F167</f>
        <v/>
      </c>
      <c r="B167" s="22" t="str">
        <f>'GROUP BY'!G167</f>
        <v/>
      </c>
      <c r="C167" s="22" t="str">
        <f>'GROUP BY'!H167</f>
        <v/>
      </c>
      <c r="D167" s="22" t="str">
        <f>'GROUP BY'!I167</f>
        <v/>
      </c>
      <c r="E167" s="21" t="str">
        <f t="shared" si="8"/>
        <v/>
      </c>
      <c r="F167" s="13" t="str">
        <f t="shared" si="9"/>
        <v/>
      </c>
      <c r="G167" s="13" t="str">
        <f t="shared" si="10"/>
        <v/>
      </c>
      <c r="H167" s="13" t="str">
        <f t="shared" si="11"/>
        <v/>
      </c>
    </row>
    <row r="168" spans="1:8">
      <c r="A168" s="22">
        <f>'GROUP BY'!F168</f>
        <v>42</v>
      </c>
      <c r="B168" s="22" t="str">
        <f>'GROUP BY'!G168</f>
        <v>Gray</v>
      </c>
      <c r="C168" s="22">
        <f>'GROUP BY'!H168</f>
        <v>1216.6666666666667</v>
      </c>
      <c r="D168" s="22">
        <f>'GROUP BY'!I168</f>
        <v>3</v>
      </c>
      <c r="E168" s="21" t="str">
        <f t="shared" si="8"/>
        <v/>
      </c>
      <c r="F168" s="13" t="str">
        <f t="shared" si="9"/>
        <v/>
      </c>
      <c r="G168" s="13" t="str">
        <f t="shared" si="10"/>
        <v/>
      </c>
      <c r="H168" s="13" t="str">
        <f t="shared" si="11"/>
        <v/>
      </c>
    </row>
    <row r="169" spans="1:8">
      <c r="A169" s="22" t="str">
        <f>'GROUP BY'!F169</f>
        <v/>
      </c>
      <c r="B169" s="22" t="str">
        <f>'GROUP BY'!G169</f>
        <v/>
      </c>
      <c r="C169" s="22" t="str">
        <f>'GROUP BY'!H169</f>
        <v/>
      </c>
      <c r="D169" s="22" t="str">
        <f>'GROUP BY'!I169</f>
        <v/>
      </c>
      <c r="E169" s="21" t="str">
        <f t="shared" si="8"/>
        <v/>
      </c>
      <c r="F169" s="13" t="str">
        <f t="shared" si="9"/>
        <v/>
      </c>
      <c r="G169" s="13" t="str">
        <f t="shared" si="10"/>
        <v/>
      </c>
      <c r="H169" s="13" t="str">
        <f t="shared" si="11"/>
        <v/>
      </c>
    </row>
    <row r="170" spans="1:8">
      <c r="A170" s="22" t="str">
        <f>'GROUP BY'!F170</f>
        <v/>
      </c>
      <c r="B170" s="22" t="str">
        <f>'GROUP BY'!G170</f>
        <v/>
      </c>
      <c r="C170" s="22" t="str">
        <f>'GROUP BY'!H170</f>
        <v/>
      </c>
      <c r="D170" s="22" t="str">
        <f>'GROUP BY'!I170</f>
        <v/>
      </c>
      <c r="E170" s="21" t="str">
        <f t="shared" si="8"/>
        <v/>
      </c>
      <c r="F170" s="13" t="str">
        <f t="shared" si="9"/>
        <v/>
      </c>
      <c r="G170" s="13" t="str">
        <f t="shared" si="10"/>
        <v/>
      </c>
      <c r="H170" s="13" t="str">
        <f t="shared" si="11"/>
        <v/>
      </c>
    </row>
    <row r="171" spans="1:8">
      <c r="A171" s="22">
        <f>'GROUP BY'!F171</f>
        <v>43</v>
      </c>
      <c r="B171" s="22" t="str">
        <f>'GROUP BY'!G171</f>
        <v>Flores</v>
      </c>
      <c r="C171" s="22">
        <f>'GROUP BY'!H171</f>
        <v>1273.3333333333333</v>
      </c>
      <c r="D171" s="22">
        <f>'GROUP BY'!I171</f>
        <v>6</v>
      </c>
      <c r="E171" s="21">
        <f t="shared" si="8"/>
        <v>43</v>
      </c>
      <c r="F171" s="13" t="str">
        <f t="shared" si="9"/>
        <v>Flores</v>
      </c>
      <c r="G171" s="13">
        <f t="shared" si="10"/>
        <v>1273.3333333333333</v>
      </c>
      <c r="H171" s="13">
        <f t="shared" si="11"/>
        <v>6</v>
      </c>
    </row>
    <row r="172" spans="1:8">
      <c r="A172" s="22" t="str">
        <f>'GROUP BY'!F172</f>
        <v/>
      </c>
      <c r="B172" s="22" t="str">
        <f>'GROUP BY'!G172</f>
        <v/>
      </c>
      <c r="C172" s="22" t="str">
        <f>'GROUP BY'!H172</f>
        <v/>
      </c>
      <c r="D172" s="22" t="str">
        <f>'GROUP BY'!I172</f>
        <v/>
      </c>
      <c r="E172" s="21" t="str">
        <f t="shared" si="8"/>
        <v/>
      </c>
      <c r="F172" s="13" t="str">
        <f t="shared" si="9"/>
        <v/>
      </c>
      <c r="G172" s="13" t="str">
        <f t="shared" si="10"/>
        <v/>
      </c>
      <c r="H172" s="13" t="str">
        <f t="shared" si="11"/>
        <v/>
      </c>
    </row>
    <row r="173" spans="1:8">
      <c r="A173" s="22" t="str">
        <f>'GROUP BY'!F173</f>
        <v/>
      </c>
      <c r="B173" s="22" t="str">
        <f>'GROUP BY'!G173</f>
        <v/>
      </c>
      <c r="C173" s="22" t="str">
        <f>'GROUP BY'!H173</f>
        <v/>
      </c>
      <c r="D173" s="22" t="str">
        <f>'GROUP BY'!I173</f>
        <v/>
      </c>
      <c r="E173" s="21" t="str">
        <f t="shared" si="8"/>
        <v/>
      </c>
      <c r="F173" s="13" t="str">
        <f t="shared" si="9"/>
        <v/>
      </c>
      <c r="G173" s="13" t="str">
        <f t="shared" si="10"/>
        <v/>
      </c>
      <c r="H173" s="13" t="str">
        <f t="shared" si="11"/>
        <v/>
      </c>
    </row>
    <row r="174" spans="1:8">
      <c r="A174" s="22" t="str">
        <f>'GROUP BY'!F174</f>
        <v/>
      </c>
      <c r="B174" s="22" t="str">
        <f>'GROUP BY'!G174</f>
        <v/>
      </c>
      <c r="C174" s="22" t="str">
        <f>'GROUP BY'!H174</f>
        <v/>
      </c>
      <c r="D174" s="22" t="str">
        <f>'GROUP BY'!I174</f>
        <v/>
      </c>
      <c r="E174" s="21" t="str">
        <f t="shared" si="8"/>
        <v/>
      </c>
      <c r="F174" s="13" t="str">
        <f t="shared" si="9"/>
        <v/>
      </c>
      <c r="G174" s="13" t="str">
        <f t="shared" si="10"/>
        <v/>
      </c>
      <c r="H174" s="13" t="str">
        <f t="shared" si="11"/>
        <v/>
      </c>
    </row>
    <row r="175" spans="1:8">
      <c r="A175" s="22" t="str">
        <f>'GROUP BY'!F175</f>
        <v/>
      </c>
      <c r="B175" s="22" t="str">
        <f>'GROUP BY'!G175</f>
        <v/>
      </c>
      <c r="C175" s="22" t="str">
        <f>'GROUP BY'!H175</f>
        <v/>
      </c>
      <c r="D175" s="22" t="str">
        <f>'GROUP BY'!I175</f>
        <v/>
      </c>
      <c r="E175" s="21" t="str">
        <f t="shared" si="8"/>
        <v/>
      </c>
      <c r="F175" s="13" t="str">
        <f t="shared" si="9"/>
        <v/>
      </c>
      <c r="G175" s="13" t="str">
        <f t="shared" si="10"/>
        <v/>
      </c>
      <c r="H175" s="13" t="str">
        <f t="shared" si="11"/>
        <v/>
      </c>
    </row>
    <row r="176" spans="1:8">
      <c r="A176" s="22" t="str">
        <f>'GROUP BY'!F176</f>
        <v/>
      </c>
      <c r="B176" s="22" t="str">
        <f>'GROUP BY'!G176</f>
        <v/>
      </c>
      <c r="C176" s="22" t="str">
        <f>'GROUP BY'!H176</f>
        <v/>
      </c>
      <c r="D176" s="22" t="str">
        <f>'GROUP BY'!I176</f>
        <v/>
      </c>
      <c r="E176" s="21" t="str">
        <f t="shared" si="8"/>
        <v/>
      </c>
      <c r="F176" s="13" t="str">
        <f t="shared" si="9"/>
        <v/>
      </c>
      <c r="G176" s="13" t="str">
        <f t="shared" si="10"/>
        <v/>
      </c>
      <c r="H176" s="13" t="str">
        <f t="shared" si="11"/>
        <v/>
      </c>
    </row>
    <row r="177" spans="1:8">
      <c r="A177" s="22">
        <f>'GROUP BY'!F177</f>
        <v>44</v>
      </c>
      <c r="B177" s="22" t="str">
        <f>'GROUP BY'!G177</f>
        <v>Hall</v>
      </c>
      <c r="C177" s="22">
        <f>'GROUP BY'!H177</f>
        <v>1806.6666666666667</v>
      </c>
      <c r="D177" s="22">
        <f>'GROUP BY'!I177</f>
        <v>3</v>
      </c>
      <c r="E177" s="21" t="str">
        <f t="shared" si="8"/>
        <v/>
      </c>
      <c r="F177" s="13" t="str">
        <f t="shared" si="9"/>
        <v/>
      </c>
      <c r="G177" s="13" t="str">
        <f t="shared" si="10"/>
        <v/>
      </c>
      <c r="H177" s="13" t="str">
        <f t="shared" si="11"/>
        <v/>
      </c>
    </row>
    <row r="178" spans="1:8">
      <c r="A178" s="22" t="str">
        <f>'GROUP BY'!F178</f>
        <v/>
      </c>
      <c r="B178" s="22" t="str">
        <f>'GROUP BY'!G178</f>
        <v/>
      </c>
      <c r="C178" s="22" t="str">
        <f>'GROUP BY'!H178</f>
        <v/>
      </c>
      <c r="D178" s="22" t="str">
        <f>'GROUP BY'!I178</f>
        <v/>
      </c>
      <c r="E178" s="21" t="str">
        <f t="shared" si="8"/>
        <v/>
      </c>
      <c r="F178" s="13" t="str">
        <f t="shared" si="9"/>
        <v/>
      </c>
      <c r="G178" s="13" t="str">
        <f t="shared" si="10"/>
        <v/>
      </c>
      <c r="H178" s="13" t="str">
        <f t="shared" si="11"/>
        <v/>
      </c>
    </row>
    <row r="179" spans="1:8">
      <c r="A179" s="22" t="str">
        <f>'GROUP BY'!F179</f>
        <v/>
      </c>
      <c r="B179" s="22" t="str">
        <f>'GROUP BY'!G179</f>
        <v/>
      </c>
      <c r="C179" s="22" t="str">
        <f>'GROUP BY'!H179</f>
        <v/>
      </c>
      <c r="D179" s="22" t="str">
        <f>'GROUP BY'!I179</f>
        <v/>
      </c>
      <c r="E179" s="21" t="str">
        <f t="shared" si="8"/>
        <v/>
      </c>
      <c r="F179" s="13" t="str">
        <f t="shared" si="9"/>
        <v/>
      </c>
      <c r="G179" s="13" t="str">
        <f t="shared" si="10"/>
        <v/>
      </c>
      <c r="H179" s="13" t="str">
        <f t="shared" si="11"/>
        <v/>
      </c>
    </row>
    <row r="180" spans="1:8">
      <c r="A180" s="22">
        <f>'GROUP BY'!F180</f>
        <v>45</v>
      </c>
      <c r="B180" s="22" t="str">
        <f>'GROUP BY'!G180</f>
        <v>Sanders</v>
      </c>
      <c r="C180" s="22">
        <f>'GROUP BY'!H180</f>
        <v>1764</v>
      </c>
      <c r="D180" s="22">
        <f>'GROUP BY'!I180</f>
        <v>5</v>
      </c>
      <c r="E180" s="21">
        <f t="shared" si="8"/>
        <v>45</v>
      </c>
      <c r="F180" s="13" t="str">
        <f t="shared" si="9"/>
        <v>Sanders</v>
      </c>
      <c r="G180" s="13">
        <f t="shared" si="10"/>
        <v>1764</v>
      </c>
      <c r="H180" s="13">
        <f t="shared" si="11"/>
        <v>5</v>
      </c>
    </row>
    <row r="181" spans="1:8">
      <c r="A181" s="22" t="str">
        <f>'GROUP BY'!F181</f>
        <v/>
      </c>
      <c r="B181" s="22" t="str">
        <f>'GROUP BY'!G181</f>
        <v/>
      </c>
      <c r="C181" s="22" t="str">
        <f>'GROUP BY'!H181</f>
        <v/>
      </c>
      <c r="D181" s="22" t="str">
        <f>'GROUP BY'!I181</f>
        <v/>
      </c>
      <c r="E181" s="21" t="str">
        <f t="shared" si="8"/>
        <v/>
      </c>
      <c r="F181" s="13" t="str">
        <f t="shared" si="9"/>
        <v/>
      </c>
      <c r="G181" s="13" t="str">
        <f t="shared" si="10"/>
        <v/>
      </c>
      <c r="H181" s="13" t="str">
        <f t="shared" si="11"/>
        <v/>
      </c>
    </row>
    <row r="182" spans="1:8">
      <c r="A182" s="22" t="str">
        <f>'GROUP BY'!F182</f>
        <v/>
      </c>
      <c r="B182" s="22" t="str">
        <f>'GROUP BY'!G182</f>
        <v/>
      </c>
      <c r="C182" s="22" t="str">
        <f>'GROUP BY'!H182</f>
        <v/>
      </c>
      <c r="D182" s="22" t="str">
        <f>'GROUP BY'!I182</f>
        <v/>
      </c>
      <c r="E182" s="21" t="str">
        <f t="shared" si="8"/>
        <v/>
      </c>
      <c r="F182" s="13" t="str">
        <f t="shared" si="9"/>
        <v/>
      </c>
      <c r="G182" s="13" t="str">
        <f t="shared" si="10"/>
        <v/>
      </c>
      <c r="H182" s="13" t="str">
        <f t="shared" si="11"/>
        <v/>
      </c>
    </row>
    <row r="183" spans="1:8">
      <c r="A183" s="22" t="str">
        <f>'GROUP BY'!F183</f>
        <v/>
      </c>
      <c r="B183" s="22" t="str">
        <f>'GROUP BY'!G183</f>
        <v/>
      </c>
      <c r="C183" s="22" t="str">
        <f>'GROUP BY'!H183</f>
        <v/>
      </c>
      <c r="D183" s="22" t="str">
        <f>'GROUP BY'!I183</f>
        <v/>
      </c>
      <c r="E183" s="21" t="str">
        <f t="shared" si="8"/>
        <v/>
      </c>
      <c r="F183" s="13" t="str">
        <f t="shared" si="9"/>
        <v/>
      </c>
      <c r="G183" s="13" t="str">
        <f t="shared" si="10"/>
        <v/>
      </c>
      <c r="H183" s="13" t="str">
        <f t="shared" si="11"/>
        <v/>
      </c>
    </row>
    <row r="184" spans="1:8">
      <c r="A184" s="22" t="str">
        <f>'GROUP BY'!F184</f>
        <v/>
      </c>
      <c r="B184" s="22" t="str">
        <f>'GROUP BY'!G184</f>
        <v/>
      </c>
      <c r="C184" s="22" t="str">
        <f>'GROUP BY'!H184</f>
        <v/>
      </c>
      <c r="D184" s="22" t="str">
        <f>'GROUP BY'!I184</f>
        <v/>
      </c>
      <c r="E184" s="21" t="str">
        <f t="shared" si="8"/>
        <v/>
      </c>
      <c r="F184" s="13" t="str">
        <f t="shared" si="9"/>
        <v/>
      </c>
      <c r="G184" s="13" t="str">
        <f t="shared" si="10"/>
        <v/>
      </c>
      <c r="H184" s="13" t="str">
        <f t="shared" si="11"/>
        <v/>
      </c>
    </row>
    <row r="185" spans="1:8">
      <c r="A185" s="22">
        <f>'GROUP BY'!F185</f>
        <v>46</v>
      </c>
      <c r="B185" s="22" t="str">
        <f>'GROUP BY'!G185</f>
        <v>Butler</v>
      </c>
      <c r="C185" s="22">
        <f>'GROUP BY'!H185</f>
        <v>980</v>
      </c>
      <c r="D185" s="22">
        <f>'GROUP BY'!I185</f>
        <v>1</v>
      </c>
      <c r="E185" s="21" t="str">
        <f t="shared" si="8"/>
        <v/>
      </c>
      <c r="F185" s="13" t="str">
        <f t="shared" si="9"/>
        <v/>
      </c>
      <c r="G185" s="13" t="str">
        <f t="shared" si="10"/>
        <v/>
      </c>
      <c r="H185" s="13" t="str">
        <f t="shared" si="11"/>
        <v/>
      </c>
    </row>
    <row r="186" spans="1:8">
      <c r="A186" s="22">
        <f>'GROUP BY'!F186</f>
        <v>47</v>
      </c>
      <c r="B186" s="22" t="str">
        <f>'GROUP BY'!G186</f>
        <v>Reyes</v>
      </c>
      <c r="C186" s="22">
        <f>'GROUP BY'!H186</f>
        <v>1910</v>
      </c>
      <c r="D186" s="22">
        <f>'GROUP BY'!I186</f>
        <v>2</v>
      </c>
      <c r="E186" s="21" t="str">
        <f t="shared" si="8"/>
        <v/>
      </c>
      <c r="F186" s="13" t="str">
        <f t="shared" si="9"/>
        <v/>
      </c>
      <c r="G186" s="13" t="str">
        <f t="shared" si="10"/>
        <v/>
      </c>
      <c r="H186" s="13" t="str">
        <f t="shared" si="11"/>
        <v/>
      </c>
    </row>
    <row r="187" spans="1:8">
      <c r="A187" s="22" t="str">
        <f>'GROUP BY'!F187</f>
        <v/>
      </c>
      <c r="B187" s="22" t="str">
        <f>'GROUP BY'!G187</f>
        <v/>
      </c>
      <c r="C187" s="22" t="str">
        <f>'GROUP BY'!H187</f>
        <v/>
      </c>
      <c r="D187" s="22" t="str">
        <f>'GROUP BY'!I187</f>
        <v/>
      </c>
      <c r="E187" s="21" t="str">
        <f t="shared" si="8"/>
        <v/>
      </c>
      <c r="F187" s="13" t="str">
        <f t="shared" si="9"/>
        <v/>
      </c>
      <c r="G187" s="13" t="str">
        <f t="shared" si="10"/>
        <v/>
      </c>
      <c r="H187" s="13" t="str">
        <f t="shared" si="11"/>
        <v/>
      </c>
    </row>
    <row r="188" spans="1:8">
      <c r="A188" s="22">
        <f>'GROUP BY'!F188</f>
        <v>48</v>
      </c>
      <c r="B188" s="22" t="str">
        <f>'GROUP BY'!G188</f>
        <v>Bennett</v>
      </c>
      <c r="C188" s="22">
        <f>'GROUP BY'!H188</f>
        <v>1595</v>
      </c>
      <c r="D188" s="22">
        <f>'GROUP BY'!I188</f>
        <v>2</v>
      </c>
      <c r="E188" s="21" t="str">
        <f t="shared" si="8"/>
        <v/>
      </c>
      <c r="F188" s="13" t="str">
        <f t="shared" si="9"/>
        <v/>
      </c>
      <c r="G188" s="13" t="str">
        <f t="shared" si="10"/>
        <v/>
      </c>
      <c r="H188" s="13" t="str">
        <f t="shared" si="11"/>
        <v/>
      </c>
    </row>
    <row r="189" spans="1:8">
      <c r="A189" s="22" t="str">
        <f>'GROUP BY'!F189</f>
        <v/>
      </c>
      <c r="B189" s="22" t="str">
        <f>'GROUP BY'!G189</f>
        <v/>
      </c>
      <c r="C189" s="22" t="str">
        <f>'GROUP BY'!H189</f>
        <v/>
      </c>
      <c r="D189" s="22" t="str">
        <f>'GROUP BY'!I189</f>
        <v/>
      </c>
      <c r="E189" s="21" t="str">
        <f t="shared" si="8"/>
        <v/>
      </c>
      <c r="F189" s="13" t="str">
        <f t="shared" si="9"/>
        <v/>
      </c>
      <c r="G189" s="13" t="str">
        <f t="shared" si="10"/>
        <v/>
      </c>
      <c r="H189" s="13" t="str">
        <f t="shared" si="11"/>
        <v/>
      </c>
    </row>
    <row r="190" spans="1:8">
      <c r="A190" s="22">
        <f>'GROUP BY'!F190</f>
        <v>49</v>
      </c>
      <c r="B190" s="22" t="str">
        <f>'GROUP BY'!G190</f>
        <v>Bennett</v>
      </c>
      <c r="C190" s="22">
        <f>'GROUP BY'!H190</f>
        <v>882</v>
      </c>
      <c r="D190" s="22">
        <f>'GROUP BY'!I190</f>
        <v>5</v>
      </c>
      <c r="E190" s="21">
        <f t="shared" si="8"/>
        <v>49</v>
      </c>
      <c r="F190" s="13" t="str">
        <f t="shared" si="9"/>
        <v>Bennett</v>
      </c>
      <c r="G190" s="13">
        <f t="shared" si="10"/>
        <v>882</v>
      </c>
      <c r="H190" s="13">
        <f t="shared" si="11"/>
        <v>5</v>
      </c>
    </row>
    <row r="191" spans="1:8">
      <c r="A191" s="22" t="str">
        <f>'GROUP BY'!F191</f>
        <v/>
      </c>
      <c r="B191" s="22" t="str">
        <f>'GROUP BY'!G191</f>
        <v/>
      </c>
      <c r="C191" s="22" t="str">
        <f>'GROUP BY'!H191</f>
        <v/>
      </c>
      <c r="D191" s="22" t="str">
        <f>'GROUP BY'!I191</f>
        <v/>
      </c>
      <c r="E191" s="21" t="str">
        <f t="shared" si="8"/>
        <v/>
      </c>
      <c r="F191" s="13" t="str">
        <f t="shared" si="9"/>
        <v/>
      </c>
      <c r="G191" s="13" t="str">
        <f t="shared" si="10"/>
        <v/>
      </c>
      <c r="H191" s="13" t="str">
        <f t="shared" si="11"/>
        <v/>
      </c>
    </row>
    <row r="192" spans="1:8">
      <c r="A192" s="22" t="str">
        <f>'GROUP BY'!F192</f>
        <v/>
      </c>
      <c r="B192" s="22" t="str">
        <f>'GROUP BY'!G192</f>
        <v/>
      </c>
      <c r="C192" s="22" t="str">
        <f>'GROUP BY'!H192</f>
        <v/>
      </c>
      <c r="D192" s="22" t="str">
        <f>'GROUP BY'!I192</f>
        <v/>
      </c>
      <c r="E192" s="21" t="str">
        <f t="shared" si="8"/>
        <v/>
      </c>
      <c r="F192" s="13" t="str">
        <f t="shared" si="9"/>
        <v/>
      </c>
      <c r="G192" s="13" t="str">
        <f t="shared" si="10"/>
        <v/>
      </c>
      <c r="H192" s="13" t="str">
        <f t="shared" si="11"/>
        <v/>
      </c>
    </row>
    <row r="193" spans="1:8">
      <c r="A193" s="22" t="str">
        <f>'GROUP BY'!F193</f>
        <v/>
      </c>
      <c r="B193" s="22" t="str">
        <f>'GROUP BY'!G193</f>
        <v/>
      </c>
      <c r="C193" s="22" t="str">
        <f>'GROUP BY'!H193</f>
        <v/>
      </c>
      <c r="D193" s="22" t="str">
        <f>'GROUP BY'!I193</f>
        <v/>
      </c>
      <c r="E193" s="21" t="str">
        <f t="shared" si="8"/>
        <v/>
      </c>
      <c r="F193" s="13" t="str">
        <f t="shared" si="9"/>
        <v/>
      </c>
      <c r="G193" s="13" t="str">
        <f t="shared" si="10"/>
        <v/>
      </c>
      <c r="H193" s="13" t="str">
        <f t="shared" si="11"/>
        <v/>
      </c>
    </row>
    <row r="194" spans="1:8">
      <c r="A194" s="22" t="str">
        <f>'GROUP BY'!F194</f>
        <v/>
      </c>
      <c r="B194" s="22" t="str">
        <f>'GROUP BY'!G194</f>
        <v/>
      </c>
      <c r="C194" s="22" t="str">
        <f>'GROUP BY'!H194</f>
        <v/>
      </c>
      <c r="D194" s="22" t="str">
        <f>'GROUP BY'!I194</f>
        <v/>
      </c>
      <c r="E194" s="21" t="str">
        <f t="shared" ref="E194:E257" si="12">IF($D194&gt;3,A194,"")</f>
        <v/>
      </c>
      <c r="F194" s="13" t="str">
        <f t="shared" ref="F194:F257" si="13">IF($D194&gt;3,B194,"")</f>
        <v/>
      </c>
      <c r="G194" s="13" t="str">
        <f t="shared" ref="G194:G257" si="14">IF($D194&gt;3,C194,"")</f>
        <v/>
      </c>
      <c r="H194" s="13" t="str">
        <f t="shared" ref="H194:H257" si="15">IF($D194&gt;3,D194,"")</f>
        <v/>
      </c>
    </row>
    <row r="195" spans="1:8">
      <c r="A195" s="22">
        <f>'GROUP BY'!F195</f>
        <v>50</v>
      </c>
      <c r="B195" s="22" t="str">
        <f>'GROUP BY'!G195</f>
        <v>Johnson</v>
      </c>
      <c r="C195" s="22">
        <f>'GROUP BY'!H195</f>
        <v>854</v>
      </c>
      <c r="D195" s="22">
        <f>'GROUP BY'!I195</f>
        <v>5</v>
      </c>
      <c r="E195" s="21">
        <f t="shared" si="12"/>
        <v>50</v>
      </c>
      <c r="F195" s="13" t="str">
        <f t="shared" si="13"/>
        <v>Johnson</v>
      </c>
      <c r="G195" s="13">
        <f t="shared" si="14"/>
        <v>854</v>
      </c>
      <c r="H195" s="13">
        <f t="shared" si="15"/>
        <v>5</v>
      </c>
    </row>
    <row r="196" spans="1:8">
      <c r="A196" s="22" t="str">
        <f>'GROUP BY'!F196</f>
        <v/>
      </c>
      <c r="B196" s="22" t="str">
        <f>'GROUP BY'!G196</f>
        <v/>
      </c>
      <c r="C196" s="22" t="str">
        <f>'GROUP BY'!H196</f>
        <v/>
      </c>
      <c r="D196" s="22" t="str">
        <f>'GROUP BY'!I196</f>
        <v/>
      </c>
      <c r="E196" s="21" t="str">
        <f t="shared" si="12"/>
        <v/>
      </c>
      <c r="F196" s="13" t="str">
        <f t="shared" si="13"/>
        <v/>
      </c>
      <c r="G196" s="13" t="str">
        <f t="shared" si="14"/>
        <v/>
      </c>
      <c r="H196" s="13" t="str">
        <f t="shared" si="15"/>
        <v/>
      </c>
    </row>
    <row r="197" spans="1:8">
      <c r="A197" s="22" t="str">
        <f>'GROUP BY'!F197</f>
        <v/>
      </c>
      <c r="B197" s="22" t="str">
        <f>'GROUP BY'!G197</f>
        <v/>
      </c>
      <c r="C197" s="22" t="str">
        <f>'GROUP BY'!H197</f>
        <v/>
      </c>
      <c r="D197" s="22" t="str">
        <f>'GROUP BY'!I197</f>
        <v/>
      </c>
      <c r="E197" s="21" t="str">
        <f t="shared" si="12"/>
        <v/>
      </c>
      <c r="F197" s="13" t="str">
        <f t="shared" si="13"/>
        <v/>
      </c>
      <c r="G197" s="13" t="str">
        <f t="shared" si="14"/>
        <v/>
      </c>
      <c r="H197" s="13" t="str">
        <f t="shared" si="15"/>
        <v/>
      </c>
    </row>
    <row r="198" spans="1:8">
      <c r="A198" s="22" t="str">
        <f>'GROUP BY'!F198</f>
        <v/>
      </c>
      <c r="B198" s="22" t="str">
        <f>'GROUP BY'!G198</f>
        <v/>
      </c>
      <c r="C198" s="22" t="str">
        <f>'GROUP BY'!H198</f>
        <v/>
      </c>
      <c r="D198" s="22" t="str">
        <f>'GROUP BY'!I198</f>
        <v/>
      </c>
      <c r="E198" s="21" t="str">
        <f t="shared" si="12"/>
        <v/>
      </c>
      <c r="F198" s="13" t="str">
        <f t="shared" si="13"/>
        <v/>
      </c>
      <c r="G198" s="13" t="str">
        <f t="shared" si="14"/>
        <v/>
      </c>
      <c r="H198" s="13" t="str">
        <f t="shared" si="15"/>
        <v/>
      </c>
    </row>
    <row r="199" spans="1:8">
      <c r="A199" s="22" t="str">
        <f>'GROUP BY'!F199</f>
        <v/>
      </c>
      <c r="B199" s="22" t="str">
        <f>'GROUP BY'!G199</f>
        <v/>
      </c>
      <c r="C199" s="22" t="str">
        <f>'GROUP BY'!H199</f>
        <v/>
      </c>
      <c r="D199" s="22" t="str">
        <f>'GROUP BY'!I199</f>
        <v/>
      </c>
      <c r="E199" s="21" t="str">
        <f t="shared" si="12"/>
        <v/>
      </c>
      <c r="F199" s="13" t="str">
        <f t="shared" si="13"/>
        <v/>
      </c>
      <c r="G199" s="13" t="str">
        <f t="shared" si="14"/>
        <v/>
      </c>
      <c r="H199" s="13" t="str">
        <f t="shared" si="15"/>
        <v/>
      </c>
    </row>
    <row r="200" spans="1:8">
      <c r="A200" s="22">
        <f>'GROUP BY'!F200</f>
        <v>51</v>
      </c>
      <c r="B200" s="22" t="str">
        <f>'GROUP BY'!G200</f>
        <v>Harris</v>
      </c>
      <c r="C200" s="22">
        <f>'GROUP BY'!H200</f>
        <v>1926.6666666666667</v>
      </c>
      <c r="D200" s="22">
        <f>'GROUP BY'!I200</f>
        <v>3</v>
      </c>
      <c r="E200" s="21" t="str">
        <f t="shared" si="12"/>
        <v/>
      </c>
      <c r="F200" s="13" t="str">
        <f t="shared" si="13"/>
        <v/>
      </c>
      <c r="G200" s="13" t="str">
        <f t="shared" si="14"/>
        <v/>
      </c>
      <c r="H200" s="13" t="str">
        <f t="shared" si="15"/>
        <v/>
      </c>
    </row>
    <row r="201" spans="1:8">
      <c r="A201" s="22" t="str">
        <f>'GROUP BY'!F201</f>
        <v/>
      </c>
      <c r="B201" s="22" t="str">
        <f>'GROUP BY'!G201</f>
        <v/>
      </c>
      <c r="C201" s="22" t="str">
        <f>'GROUP BY'!H201</f>
        <v/>
      </c>
      <c r="D201" s="22" t="str">
        <f>'GROUP BY'!I201</f>
        <v/>
      </c>
      <c r="E201" s="21" t="str">
        <f t="shared" si="12"/>
        <v/>
      </c>
      <c r="F201" s="13" t="str">
        <f t="shared" si="13"/>
        <v/>
      </c>
      <c r="G201" s="13" t="str">
        <f t="shared" si="14"/>
        <v/>
      </c>
      <c r="H201" s="13" t="str">
        <f t="shared" si="15"/>
        <v/>
      </c>
    </row>
    <row r="202" spans="1:8">
      <c r="A202" s="22" t="str">
        <f>'GROUP BY'!F202</f>
        <v/>
      </c>
      <c r="B202" s="22" t="str">
        <f>'GROUP BY'!G202</f>
        <v/>
      </c>
      <c r="C202" s="22" t="str">
        <f>'GROUP BY'!H202</f>
        <v/>
      </c>
      <c r="D202" s="22" t="str">
        <f>'GROUP BY'!I202</f>
        <v/>
      </c>
      <c r="E202" s="21" t="str">
        <f t="shared" si="12"/>
        <v/>
      </c>
      <c r="F202" s="13" t="str">
        <f t="shared" si="13"/>
        <v/>
      </c>
      <c r="G202" s="13" t="str">
        <f t="shared" si="14"/>
        <v/>
      </c>
      <c r="H202" s="13" t="str">
        <f t="shared" si="15"/>
        <v/>
      </c>
    </row>
    <row r="203" spans="1:8">
      <c r="A203" s="22">
        <f>'GROUP BY'!F203</f>
        <v>52</v>
      </c>
      <c r="B203" s="22" t="str">
        <f>'GROUP BY'!G203</f>
        <v>Ortiz</v>
      </c>
      <c r="C203" s="22">
        <f>'GROUP BY'!H203</f>
        <v>1188.3333333333333</v>
      </c>
      <c r="D203" s="22">
        <f>'GROUP BY'!I203</f>
        <v>6</v>
      </c>
      <c r="E203" s="21">
        <f t="shared" si="12"/>
        <v>52</v>
      </c>
      <c r="F203" s="13" t="str">
        <f t="shared" si="13"/>
        <v>Ortiz</v>
      </c>
      <c r="G203" s="13">
        <f t="shared" si="14"/>
        <v>1188.3333333333333</v>
      </c>
      <c r="H203" s="13">
        <f t="shared" si="15"/>
        <v>6</v>
      </c>
    </row>
    <row r="204" spans="1:8">
      <c r="A204" s="22" t="str">
        <f>'GROUP BY'!F204</f>
        <v/>
      </c>
      <c r="B204" s="22" t="str">
        <f>'GROUP BY'!G204</f>
        <v/>
      </c>
      <c r="C204" s="22" t="str">
        <f>'GROUP BY'!H204</f>
        <v/>
      </c>
      <c r="D204" s="22" t="str">
        <f>'GROUP BY'!I204</f>
        <v/>
      </c>
      <c r="E204" s="21" t="str">
        <f t="shared" si="12"/>
        <v/>
      </c>
      <c r="F204" s="13" t="str">
        <f t="shared" si="13"/>
        <v/>
      </c>
      <c r="G204" s="13" t="str">
        <f t="shared" si="14"/>
        <v/>
      </c>
      <c r="H204" s="13" t="str">
        <f t="shared" si="15"/>
        <v/>
      </c>
    </row>
    <row r="205" spans="1:8">
      <c r="A205" s="22" t="str">
        <f>'GROUP BY'!F205</f>
        <v/>
      </c>
      <c r="B205" s="22" t="str">
        <f>'GROUP BY'!G205</f>
        <v/>
      </c>
      <c r="C205" s="22" t="str">
        <f>'GROUP BY'!H205</f>
        <v/>
      </c>
      <c r="D205" s="22" t="str">
        <f>'GROUP BY'!I205</f>
        <v/>
      </c>
      <c r="E205" s="21" t="str">
        <f t="shared" si="12"/>
        <v/>
      </c>
      <c r="F205" s="13" t="str">
        <f t="shared" si="13"/>
        <v/>
      </c>
      <c r="G205" s="13" t="str">
        <f t="shared" si="14"/>
        <v/>
      </c>
      <c r="H205" s="13" t="str">
        <f t="shared" si="15"/>
        <v/>
      </c>
    </row>
    <row r="206" spans="1:8">
      <c r="A206" s="22" t="str">
        <f>'GROUP BY'!F206</f>
        <v/>
      </c>
      <c r="B206" s="22" t="str">
        <f>'GROUP BY'!G206</f>
        <v/>
      </c>
      <c r="C206" s="22" t="str">
        <f>'GROUP BY'!H206</f>
        <v/>
      </c>
      <c r="D206" s="22" t="str">
        <f>'GROUP BY'!I206</f>
        <v/>
      </c>
      <c r="E206" s="21" t="str">
        <f t="shared" si="12"/>
        <v/>
      </c>
      <c r="F206" s="13" t="str">
        <f t="shared" si="13"/>
        <v/>
      </c>
      <c r="G206" s="13" t="str">
        <f t="shared" si="14"/>
        <v/>
      </c>
      <c r="H206" s="13" t="str">
        <f t="shared" si="15"/>
        <v/>
      </c>
    </row>
    <row r="207" spans="1:8">
      <c r="A207" s="22" t="str">
        <f>'GROUP BY'!F207</f>
        <v/>
      </c>
      <c r="B207" s="22" t="str">
        <f>'GROUP BY'!G207</f>
        <v/>
      </c>
      <c r="C207" s="22" t="str">
        <f>'GROUP BY'!H207</f>
        <v/>
      </c>
      <c r="D207" s="22" t="str">
        <f>'GROUP BY'!I207</f>
        <v/>
      </c>
      <c r="E207" s="21" t="str">
        <f t="shared" si="12"/>
        <v/>
      </c>
      <c r="F207" s="13" t="str">
        <f t="shared" si="13"/>
        <v/>
      </c>
      <c r="G207" s="13" t="str">
        <f t="shared" si="14"/>
        <v/>
      </c>
      <c r="H207" s="13" t="str">
        <f t="shared" si="15"/>
        <v/>
      </c>
    </row>
    <row r="208" spans="1:8">
      <c r="A208" s="22" t="str">
        <f>'GROUP BY'!F208</f>
        <v/>
      </c>
      <c r="B208" s="22" t="str">
        <f>'GROUP BY'!G208</f>
        <v/>
      </c>
      <c r="C208" s="22" t="str">
        <f>'GROUP BY'!H208</f>
        <v/>
      </c>
      <c r="D208" s="22" t="str">
        <f>'GROUP BY'!I208</f>
        <v/>
      </c>
      <c r="E208" s="21" t="str">
        <f t="shared" si="12"/>
        <v/>
      </c>
      <c r="F208" s="13" t="str">
        <f t="shared" si="13"/>
        <v/>
      </c>
      <c r="G208" s="13" t="str">
        <f t="shared" si="14"/>
        <v/>
      </c>
      <c r="H208" s="13" t="str">
        <f t="shared" si="15"/>
        <v/>
      </c>
    </row>
    <row r="209" spans="1:8">
      <c r="A209" s="22">
        <f>'GROUP BY'!F209</f>
        <v>53</v>
      </c>
      <c r="B209" s="22" t="str">
        <f>'GROUP BY'!G209</f>
        <v>Butler</v>
      </c>
      <c r="C209" s="22">
        <f>'GROUP BY'!H209</f>
        <v>725</v>
      </c>
      <c r="D209" s="22">
        <f>'GROUP BY'!I209</f>
        <v>2</v>
      </c>
      <c r="E209" s="21" t="str">
        <f t="shared" si="12"/>
        <v/>
      </c>
      <c r="F209" s="13" t="str">
        <f t="shared" si="13"/>
        <v/>
      </c>
      <c r="G209" s="13" t="str">
        <f t="shared" si="14"/>
        <v/>
      </c>
      <c r="H209" s="13" t="str">
        <f t="shared" si="15"/>
        <v/>
      </c>
    </row>
    <row r="210" spans="1:8">
      <c r="A210" s="22" t="str">
        <f>'GROUP BY'!F210</f>
        <v/>
      </c>
      <c r="B210" s="22" t="str">
        <f>'GROUP BY'!G210</f>
        <v/>
      </c>
      <c r="C210" s="22" t="str">
        <f>'GROUP BY'!H210</f>
        <v/>
      </c>
      <c r="D210" s="22" t="str">
        <f>'GROUP BY'!I210</f>
        <v/>
      </c>
      <c r="E210" s="21" t="str">
        <f t="shared" si="12"/>
        <v/>
      </c>
      <c r="F210" s="13" t="str">
        <f t="shared" si="13"/>
        <v/>
      </c>
      <c r="G210" s="13" t="str">
        <f t="shared" si="14"/>
        <v/>
      </c>
      <c r="H210" s="13" t="str">
        <f t="shared" si="15"/>
        <v/>
      </c>
    </row>
    <row r="211" spans="1:8">
      <c r="A211" s="22">
        <f>'GROUP BY'!F211</f>
        <v>54</v>
      </c>
      <c r="B211" s="22" t="str">
        <f>'GROUP BY'!G211</f>
        <v>Russell</v>
      </c>
      <c r="C211" s="22">
        <f>'GROUP BY'!H211</f>
        <v>1430</v>
      </c>
      <c r="D211" s="22">
        <f>'GROUP BY'!I211</f>
        <v>4</v>
      </c>
      <c r="E211" s="21">
        <f t="shared" si="12"/>
        <v>54</v>
      </c>
      <c r="F211" s="13" t="str">
        <f t="shared" si="13"/>
        <v>Russell</v>
      </c>
      <c r="G211" s="13">
        <f t="shared" si="14"/>
        <v>1430</v>
      </c>
      <c r="H211" s="13">
        <f t="shared" si="15"/>
        <v>4</v>
      </c>
    </row>
    <row r="212" spans="1:8">
      <c r="A212" s="22" t="str">
        <f>'GROUP BY'!F212</f>
        <v/>
      </c>
      <c r="B212" s="22" t="str">
        <f>'GROUP BY'!G212</f>
        <v/>
      </c>
      <c r="C212" s="22" t="str">
        <f>'GROUP BY'!H212</f>
        <v/>
      </c>
      <c r="D212" s="22" t="str">
        <f>'GROUP BY'!I212</f>
        <v/>
      </c>
      <c r="E212" s="21" t="str">
        <f t="shared" si="12"/>
        <v/>
      </c>
      <c r="F212" s="13" t="str">
        <f t="shared" si="13"/>
        <v/>
      </c>
      <c r="G212" s="13" t="str">
        <f t="shared" si="14"/>
        <v/>
      </c>
      <c r="H212" s="13" t="str">
        <f t="shared" si="15"/>
        <v/>
      </c>
    </row>
    <row r="213" spans="1:8">
      <c r="A213" s="22" t="str">
        <f>'GROUP BY'!F213</f>
        <v/>
      </c>
      <c r="B213" s="22" t="str">
        <f>'GROUP BY'!G213</f>
        <v/>
      </c>
      <c r="C213" s="22" t="str">
        <f>'GROUP BY'!H213</f>
        <v/>
      </c>
      <c r="D213" s="22" t="str">
        <f>'GROUP BY'!I213</f>
        <v/>
      </c>
      <c r="E213" s="21" t="str">
        <f t="shared" si="12"/>
        <v/>
      </c>
      <c r="F213" s="13" t="str">
        <f t="shared" si="13"/>
        <v/>
      </c>
      <c r="G213" s="13" t="str">
        <f t="shared" si="14"/>
        <v/>
      </c>
      <c r="H213" s="13" t="str">
        <f t="shared" si="15"/>
        <v/>
      </c>
    </row>
    <row r="214" spans="1:8">
      <c r="A214" s="22" t="str">
        <f>'GROUP BY'!F214</f>
        <v/>
      </c>
      <c r="B214" s="22" t="str">
        <f>'GROUP BY'!G214</f>
        <v/>
      </c>
      <c r="C214" s="22" t="str">
        <f>'GROUP BY'!H214</f>
        <v/>
      </c>
      <c r="D214" s="22" t="str">
        <f>'GROUP BY'!I214</f>
        <v/>
      </c>
      <c r="E214" s="21" t="str">
        <f t="shared" si="12"/>
        <v/>
      </c>
      <c r="F214" s="13" t="str">
        <f t="shared" si="13"/>
        <v/>
      </c>
      <c r="G214" s="13" t="str">
        <f t="shared" si="14"/>
        <v/>
      </c>
      <c r="H214" s="13" t="str">
        <f t="shared" si="15"/>
        <v/>
      </c>
    </row>
    <row r="215" spans="1:8">
      <c r="A215" s="22">
        <f>'GROUP BY'!F215</f>
        <v>55</v>
      </c>
      <c r="B215" s="22" t="str">
        <f>'GROUP BY'!G215</f>
        <v>Harris</v>
      </c>
      <c r="C215" s="22">
        <f>'GROUP BY'!H215</f>
        <v>1580</v>
      </c>
      <c r="D215" s="22">
        <f>'GROUP BY'!I215</f>
        <v>5</v>
      </c>
      <c r="E215" s="21">
        <f t="shared" si="12"/>
        <v>55</v>
      </c>
      <c r="F215" s="13" t="str">
        <f t="shared" si="13"/>
        <v>Harris</v>
      </c>
      <c r="G215" s="13">
        <f t="shared" si="14"/>
        <v>1580</v>
      </c>
      <c r="H215" s="13">
        <f t="shared" si="15"/>
        <v>5</v>
      </c>
    </row>
    <row r="216" spans="1:8">
      <c r="A216" s="22" t="str">
        <f>'GROUP BY'!F216</f>
        <v/>
      </c>
      <c r="B216" s="22" t="str">
        <f>'GROUP BY'!G216</f>
        <v/>
      </c>
      <c r="C216" s="22" t="str">
        <f>'GROUP BY'!H216</f>
        <v/>
      </c>
      <c r="D216" s="22" t="str">
        <f>'GROUP BY'!I216</f>
        <v/>
      </c>
      <c r="E216" s="21" t="str">
        <f t="shared" si="12"/>
        <v/>
      </c>
      <c r="F216" s="13" t="str">
        <f t="shared" si="13"/>
        <v/>
      </c>
      <c r="G216" s="13" t="str">
        <f t="shared" si="14"/>
        <v/>
      </c>
      <c r="H216" s="13" t="str">
        <f t="shared" si="15"/>
        <v/>
      </c>
    </row>
    <row r="217" spans="1:8">
      <c r="A217" s="22" t="str">
        <f>'GROUP BY'!F217</f>
        <v/>
      </c>
      <c r="B217" s="22" t="str">
        <f>'GROUP BY'!G217</f>
        <v/>
      </c>
      <c r="C217" s="22" t="str">
        <f>'GROUP BY'!H217</f>
        <v/>
      </c>
      <c r="D217" s="22" t="str">
        <f>'GROUP BY'!I217</f>
        <v/>
      </c>
      <c r="E217" s="21" t="str">
        <f t="shared" si="12"/>
        <v/>
      </c>
      <c r="F217" s="13" t="str">
        <f t="shared" si="13"/>
        <v/>
      </c>
      <c r="G217" s="13" t="str">
        <f t="shared" si="14"/>
        <v/>
      </c>
      <c r="H217" s="13" t="str">
        <f t="shared" si="15"/>
        <v/>
      </c>
    </row>
    <row r="218" spans="1:8">
      <c r="A218" s="22" t="str">
        <f>'GROUP BY'!F218</f>
        <v/>
      </c>
      <c r="B218" s="22" t="str">
        <f>'GROUP BY'!G218</f>
        <v/>
      </c>
      <c r="C218" s="22" t="str">
        <f>'GROUP BY'!H218</f>
        <v/>
      </c>
      <c r="D218" s="22" t="str">
        <f>'GROUP BY'!I218</f>
        <v/>
      </c>
      <c r="E218" s="21" t="str">
        <f t="shared" si="12"/>
        <v/>
      </c>
      <c r="F218" s="13" t="str">
        <f t="shared" si="13"/>
        <v/>
      </c>
      <c r="G218" s="13" t="str">
        <f t="shared" si="14"/>
        <v/>
      </c>
      <c r="H218" s="13" t="str">
        <f t="shared" si="15"/>
        <v/>
      </c>
    </row>
    <row r="219" spans="1:8">
      <c r="A219" s="22" t="str">
        <f>'GROUP BY'!F219</f>
        <v/>
      </c>
      <c r="B219" s="22" t="str">
        <f>'GROUP BY'!G219</f>
        <v/>
      </c>
      <c r="C219" s="22" t="str">
        <f>'GROUP BY'!H219</f>
        <v/>
      </c>
      <c r="D219" s="22" t="str">
        <f>'GROUP BY'!I219</f>
        <v/>
      </c>
      <c r="E219" s="21" t="str">
        <f t="shared" si="12"/>
        <v/>
      </c>
      <c r="F219" s="13" t="str">
        <f t="shared" si="13"/>
        <v/>
      </c>
      <c r="G219" s="13" t="str">
        <f t="shared" si="14"/>
        <v/>
      </c>
      <c r="H219" s="13" t="str">
        <f t="shared" si="15"/>
        <v/>
      </c>
    </row>
    <row r="220" spans="1:8">
      <c r="A220" s="22">
        <f>'GROUP BY'!F220</f>
        <v>56</v>
      </c>
      <c r="B220" s="22" t="str">
        <f>'GROUP BY'!G220</f>
        <v>Stewart</v>
      </c>
      <c r="C220" s="22">
        <f>'GROUP BY'!H220</f>
        <v>955</v>
      </c>
      <c r="D220" s="22">
        <f>'GROUP BY'!I220</f>
        <v>2</v>
      </c>
      <c r="E220" s="21" t="str">
        <f t="shared" si="12"/>
        <v/>
      </c>
      <c r="F220" s="13" t="str">
        <f t="shared" si="13"/>
        <v/>
      </c>
      <c r="G220" s="13" t="str">
        <f t="shared" si="14"/>
        <v/>
      </c>
      <c r="H220" s="13" t="str">
        <f t="shared" si="15"/>
        <v/>
      </c>
    </row>
    <row r="221" spans="1:8">
      <c r="A221" s="22" t="str">
        <f>'GROUP BY'!F221</f>
        <v/>
      </c>
      <c r="B221" s="22" t="str">
        <f>'GROUP BY'!G221</f>
        <v/>
      </c>
      <c r="C221" s="22" t="str">
        <f>'GROUP BY'!H221</f>
        <v/>
      </c>
      <c r="D221" s="22" t="str">
        <f>'GROUP BY'!I221</f>
        <v/>
      </c>
      <c r="E221" s="21" t="str">
        <f t="shared" si="12"/>
        <v/>
      </c>
      <c r="F221" s="13" t="str">
        <f t="shared" si="13"/>
        <v/>
      </c>
      <c r="G221" s="13" t="str">
        <f t="shared" si="14"/>
        <v/>
      </c>
      <c r="H221" s="13" t="str">
        <f t="shared" si="15"/>
        <v/>
      </c>
    </row>
    <row r="222" spans="1:8">
      <c r="A222" s="22">
        <f>'GROUP BY'!F222</f>
        <v>57</v>
      </c>
      <c r="B222" s="22" t="str">
        <f>'GROUP BY'!G222</f>
        <v>Brooks</v>
      </c>
      <c r="C222" s="22">
        <f>'GROUP BY'!H222</f>
        <v>1372</v>
      </c>
      <c r="D222" s="22">
        <f>'GROUP BY'!I222</f>
        <v>5</v>
      </c>
      <c r="E222" s="21">
        <f t="shared" si="12"/>
        <v>57</v>
      </c>
      <c r="F222" s="13" t="str">
        <f t="shared" si="13"/>
        <v>Brooks</v>
      </c>
      <c r="G222" s="13">
        <f t="shared" si="14"/>
        <v>1372</v>
      </c>
      <c r="H222" s="13">
        <f t="shared" si="15"/>
        <v>5</v>
      </c>
    </row>
    <row r="223" spans="1:8">
      <c r="A223" s="22" t="str">
        <f>'GROUP BY'!F223</f>
        <v/>
      </c>
      <c r="B223" s="22" t="str">
        <f>'GROUP BY'!G223</f>
        <v/>
      </c>
      <c r="C223" s="22" t="str">
        <f>'GROUP BY'!H223</f>
        <v/>
      </c>
      <c r="D223" s="22" t="str">
        <f>'GROUP BY'!I223</f>
        <v/>
      </c>
      <c r="E223" s="21" t="str">
        <f t="shared" si="12"/>
        <v/>
      </c>
      <c r="F223" s="13" t="str">
        <f t="shared" si="13"/>
        <v/>
      </c>
      <c r="G223" s="13" t="str">
        <f t="shared" si="14"/>
        <v/>
      </c>
      <c r="H223" s="13" t="str">
        <f t="shared" si="15"/>
        <v/>
      </c>
    </row>
    <row r="224" spans="1:8">
      <c r="A224" s="22" t="str">
        <f>'GROUP BY'!F224</f>
        <v/>
      </c>
      <c r="B224" s="22" t="str">
        <f>'GROUP BY'!G224</f>
        <v/>
      </c>
      <c r="C224" s="22" t="str">
        <f>'GROUP BY'!H224</f>
        <v/>
      </c>
      <c r="D224" s="22" t="str">
        <f>'GROUP BY'!I224</f>
        <v/>
      </c>
      <c r="E224" s="21" t="str">
        <f t="shared" si="12"/>
        <v/>
      </c>
      <c r="F224" s="13" t="str">
        <f t="shared" si="13"/>
        <v/>
      </c>
      <c r="G224" s="13" t="str">
        <f t="shared" si="14"/>
        <v/>
      </c>
      <c r="H224" s="13" t="str">
        <f t="shared" si="15"/>
        <v/>
      </c>
    </row>
    <row r="225" spans="1:8">
      <c r="A225" s="22" t="str">
        <f>'GROUP BY'!F225</f>
        <v/>
      </c>
      <c r="B225" s="22" t="str">
        <f>'GROUP BY'!G225</f>
        <v/>
      </c>
      <c r="C225" s="22" t="str">
        <f>'GROUP BY'!H225</f>
        <v/>
      </c>
      <c r="D225" s="22" t="str">
        <f>'GROUP BY'!I225</f>
        <v/>
      </c>
      <c r="E225" s="21" t="str">
        <f t="shared" si="12"/>
        <v/>
      </c>
      <c r="F225" s="13" t="str">
        <f t="shared" si="13"/>
        <v/>
      </c>
      <c r="G225" s="13" t="str">
        <f t="shared" si="14"/>
        <v/>
      </c>
      <c r="H225" s="13" t="str">
        <f t="shared" si="15"/>
        <v/>
      </c>
    </row>
    <row r="226" spans="1:8">
      <c r="A226" s="22" t="str">
        <f>'GROUP BY'!F226</f>
        <v/>
      </c>
      <c r="B226" s="22" t="str">
        <f>'GROUP BY'!G226</f>
        <v/>
      </c>
      <c r="C226" s="22" t="str">
        <f>'GROUP BY'!H226</f>
        <v/>
      </c>
      <c r="D226" s="22" t="str">
        <f>'GROUP BY'!I226</f>
        <v/>
      </c>
      <c r="E226" s="21" t="str">
        <f t="shared" si="12"/>
        <v/>
      </c>
      <c r="F226" s="13" t="str">
        <f t="shared" si="13"/>
        <v/>
      </c>
      <c r="G226" s="13" t="str">
        <f t="shared" si="14"/>
        <v/>
      </c>
      <c r="H226" s="13" t="str">
        <f t="shared" si="15"/>
        <v/>
      </c>
    </row>
    <row r="227" spans="1:8">
      <c r="A227" s="22">
        <f>'GROUP BY'!F227</f>
        <v>58</v>
      </c>
      <c r="B227" s="22" t="str">
        <f>'GROUP BY'!G227</f>
        <v>Stewart</v>
      </c>
      <c r="C227" s="22">
        <f>'GROUP BY'!H227</f>
        <v>1196.25</v>
      </c>
      <c r="D227" s="22">
        <f>'GROUP BY'!I227</f>
        <v>8</v>
      </c>
      <c r="E227" s="21">
        <f t="shared" si="12"/>
        <v>58</v>
      </c>
      <c r="F227" s="13" t="str">
        <f t="shared" si="13"/>
        <v>Stewart</v>
      </c>
      <c r="G227" s="13">
        <f t="shared" si="14"/>
        <v>1196.25</v>
      </c>
      <c r="H227" s="13">
        <f t="shared" si="15"/>
        <v>8</v>
      </c>
    </row>
    <row r="228" spans="1:8">
      <c r="A228" s="22" t="str">
        <f>'GROUP BY'!F228</f>
        <v/>
      </c>
      <c r="B228" s="22" t="str">
        <f>'GROUP BY'!G228</f>
        <v/>
      </c>
      <c r="C228" s="22" t="str">
        <f>'GROUP BY'!H228</f>
        <v/>
      </c>
      <c r="D228" s="22" t="str">
        <f>'GROUP BY'!I228</f>
        <v/>
      </c>
      <c r="E228" s="21" t="str">
        <f t="shared" si="12"/>
        <v/>
      </c>
      <c r="F228" s="13" t="str">
        <f t="shared" si="13"/>
        <v/>
      </c>
      <c r="G228" s="13" t="str">
        <f t="shared" si="14"/>
        <v/>
      </c>
      <c r="H228" s="13" t="str">
        <f t="shared" si="15"/>
        <v/>
      </c>
    </row>
    <row r="229" spans="1:8">
      <c r="A229" s="22" t="str">
        <f>'GROUP BY'!F229</f>
        <v/>
      </c>
      <c r="B229" s="22" t="str">
        <f>'GROUP BY'!G229</f>
        <v/>
      </c>
      <c r="C229" s="22" t="str">
        <f>'GROUP BY'!H229</f>
        <v/>
      </c>
      <c r="D229" s="22" t="str">
        <f>'GROUP BY'!I229</f>
        <v/>
      </c>
      <c r="E229" s="21" t="str">
        <f t="shared" si="12"/>
        <v/>
      </c>
      <c r="F229" s="13" t="str">
        <f t="shared" si="13"/>
        <v/>
      </c>
      <c r="G229" s="13" t="str">
        <f t="shared" si="14"/>
        <v/>
      </c>
      <c r="H229" s="13" t="str">
        <f t="shared" si="15"/>
        <v/>
      </c>
    </row>
    <row r="230" spans="1:8">
      <c r="A230" s="22" t="str">
        <f>'GROUP BY'!F230</f>
        <v/>
      </c>
      <c r="B230" s="22" t="str">
        <f>'GROUP BY'!G230</f>
        <v/>
      </c>
      <c r="C230" s="22" t="str">
        <f>'GROUP BY'!H230</f>
        <v/>
      </c>
      <c r="D230" s="22" t="str">
        <f>'GROUP BY'!I230</f>
        <v/>
      </c>
      <c r="E230" s="21" t="str">
        <f t="shared" si="12"/>
        <v/>
      </c>
      <c r="F230" s="13" t="str">
        <f t="shared" si="13"/>
        <v/>
      </c>
      <c r="G230" s="13" t="str">
        <f t="shared" si="14"/>
        <v/>
      </c>
      <c r="H230" s="13" t="str">
        <f t="shared" si="15"/>
        <v/>
      </c>
    </row>
    <row r="231" spans="1:8">
      <c r="A231" s="22" t="str">
        <f>'GROUP BY'!F231</f>
        <v/>
      </c>
      <c r="B231" s="22" t="str">
        <f>'GROUP BY'!G231</f>
        <v/>
      </c>
      <c r="C231" s="22" t="str">
        <f>'GROUP BY'!H231</f>
        <v/>
      </c>
      <c r="D231" s="22" t="str">
        <f>'GROUP BY'!I231</f>
        <v/>
      </c>
      <c r="E231" s="21" t="str">
        <f t="shared" si="12"/>
        <v/>
      </c>
      <c r="F231" s="13" t="str">
        <f t="shared" si="13"/>
        <v/>
      </c>
      <c r="G231" s="13" t="str">
        <f t="shared" si="14"/>
        <v/>
      </c>
      <c r="H231" s="13" t="str">
        <f t="shared" si="15"/>
        <v/>
      </c>
    </row>
    <row r="232" spans="1:8">
      <c r="A232" s="22" t="str">
        <f>'GROUP BY'!F232</f>
        <v/>
      </c>
      <c r="B232" s="22" t="str">
        <f>'GROUP BY'!G232</f>
        <v/>
      </c>
      <c r="C232" s="22" t="str">
        <f>'GROUP BY'!H232</f>
        <v/>
      </c>
      <c r="D232" s="22" t="str">
        <f>'GROUP BY'!I232</f>
        <v/>
      </c>
      <c r="E232" s="21" t="str">
        <f t="shared" si="12"/>
        <v/>
      </c>
      <c r="F232" s="13" t="str">
        <f t="shared" si="13"/>
        <v/>
      </c>
      <c r="G232" s="13" t="str">
        <f t="shared" si="14"/>
        <v/>
      </c>
      <c r="H232" s="13" t="str">
        <f t="shared" si="15"/>
        <v/>
      </c>
    </row>
    <row r="233" spans="1:8">
      <c r="A233" s="22" t="str">
        <f>'GROUP BY'!F233</f>
        <v/>
      </c>
      <c r="B233" s="22" t="str">
        <f>'GROUP BY'!G233</f>
        <v/>
      </c>
      <c r="C233" s="22" t="str">
        <f>'GROUP BY'!H233</f>
        <v/>
      </c>
      <c r="D233" s="22" t="str">
        <f>'GROUP BY'!I233</f>
        <v/>
      </c>
      <c r="E233" s="21" t="str">
        <f t="shared" si="12"/>
        <v/>
      </c>
      <c r="F233" s="13" t="str">
        <f t="shared" si="13"/>
        <v/>
      </c>
      <c r="G233" s="13" t="str">
        <f t="shared" si="14"/>
        <v/>
      </c>
      <c r="H233" s="13" t="str">
        <f t="shared" si="15"/>
        <v/>
      </c>
    </row>
    <row r="234" spans="1:8">
      <c r="A234" s="22" t="str">
        <f>'GROUP BY'!F234</f>
        <v/>
      </c>
      <c r="B234" s="22" t="str">
        <f>'GROUP BY'!G234</f>
        <v/>
      </c>
      <c r="C234" s="22" t="str">
        <f>'GROUP BY'!H234</f>
        <v/>
      </c>
      <c r="D234" s="22" t="str">
        <f>'GROUP BY'!I234</f>
        <v/>
      </c>
      <c r="E234" s="21" t="str">
        <f t="shared" si="12"/>
        <v/>
      </c>
      <c r="F234" s="13" t="str">
        <f t="shared" si="13"/>
        <v/>
      </c>
      <c r="G234" s="13" t="str">
        <f t="shared" si="14"/>
        <v/>
      </c>
      <c r="H234" s="13" t="str">
        <f t="shared" si="15"/>
        <v/>
      </c>
    </row>
    <row r="235" spans="1:8">
      <c r="A235" s="22">
        <f>'GROUP BY'!F235</f>
        <v>59</v>
      </c>
      <c r="B235" s="22" t="str">
        <f>'GROUP BY'!G235</f>
        <v>Martin</v>
      </c>
      <c r="C235" s="22">
        <f>'GROUP BY'!H235</f>
        <v>1316.6666666666667</v>
      </c>
      <c r="D235" s="22">
        <f>'GROUP BY'!I235</f>
        <v>3</v>
      </c>
      <c r="E235" s="21" t="str">
        <f t="shared" si="12"/>
        <v/>
      </c>
      <c r="F235" s="13" t="str">
        <f t="shared" si="13"/>
        <v/>
      </c>
      <c r="G235" s="13" t="str">
        <f t="shared" si="14"/>
        <v/>
      </c>
      <c r="H235" s="13" t="str">
        <f t="shared" si="15"/>
        <v/>
      </c>
    </row>
    <row r="236" spans="1:8">
      <c r="A236" s="22" t="str">
        <f>'GROUP BY'!F236</f>
        <v/>
      </c>
      <c r="B236" s="22" t="str">
        <f>'GROUP BY'!G236</f>
        <v/>
      </c>
      <c r="C236" s="22" t="str">
        <f>'GROUP BY'!H236</f>
        <v/>
      </c>
      <c r="D236" s="22" t="str">
        <f>'GROUP BY'!I236</f>
        <v/>
      </c>
      <c r="E236" s="21" t="str">
        <f t="shared" si="12"/>
        <v/>
      </c>
      <c r="F236" s="13" t="str">
        <f t="shared" si="13"/>
        <v/>
      </c>
      <c r="G236" s="13" t="str">
        <f t="shared" si="14"/>
        <v/>
      </c>
      <c r="H236" s="13" t="str">
        <f t="shared" si="15"/>
        <v/>
      </c>
    </row>
    <row r="237" spans="1:8">
      <c r="A237" s="22" t="str">
        <f>'GROUP BY'!F237</f>
        <v/>
      </c>
      <c r="B237" s="22" t="str">
        <f>'GROUP BY'!G237</f>
        <v/>
      </c>
      <c r="C237" s="22" t="str">
        <f>'GROUP BY'!H237</f>
        <v/>
      </c>
      <c r="D237" s="22" t="str">
        <f>'GROUP BY'!I237</f>
        <v/>
      </c>
      <c r="E237" s="21" t="str">
        <f t="shared" si="12"/>
        <v/>
      </c>
      <c r="F237" s="13" t="str">
        <f t="shared" si="13"/>
        <v/>
      </c>
      <c r="G237" s="13" t="str">
        <f t="shared" si="14"/>
        <v/>
      </c>
      <c r="H237" s="13" t="str">
        <f t="shared" si="15"/>
        <v/>
      </c>
    </row>
    <row r="238" spans="1:8">
      <c r="A238" s="22">
        <f>'GROUP BY'!F238</f>
        <v>60</v>
      </c>
      <c r="B238" s="22" t="str">
        <f>'GROUP BY'!G238</f>
        <v>Cox</v>
      </c>
      <c r="C238" s="22">
        <f>'GROUP BY'!H238</f>
        <v>1196.25</v>
      </c>
      <c r="D238" s="22">
        <f>'GROUP BY'!I238</f>
        <v>8</v>
      </c>
      <c r="E238" s="21">
        <f t="shared" si="12"/>
        <v>60</v>
      </c>
      <c r="F238" s="13" t="str">
        <f t="shared" si="13"/>
        <v>Cox</v>
      </c>
      <c r="G238" s="13">
        <f t="shared" si="14"/>
        <v>1196.25</v>
      </c>
      <c r="H238" s="13">
        <f t="shared" si="15"/>
        <v>8</v>
      </c>
    </row>
    <row r="239" spans="1:8">
      <c r="A239" s="22" t="str">
        <f>'GROUP BY'!F239</f>
        <v/>
      </c>
      <c r="B239" s="22" t="str">
        <f>'GROUP BY'!G239</f>
        <v/>
      </c>
      <c r="C239" s="22" t="str">
        <f>'GROUP BY'!H239</f>
        <v/>
      </c>
      <c r="D239" s="22" t="str">
        <f>'GROUP BY'!I239</f>
        <v/>
      </c>
      <c r="E239" s="21" t="str">
        <f t="shared" si="12"/>
        <v/>
      </c>
      <c r="F239" s="13" t="str">
        <f t="shared" si="13"/>
        <v/>
      </c>
      <c r="G239" s="13" t="str">
        <f t="shared" si="14"/>
        <v/>
      </c>
      <c r="H239" s="13" t="str">
        <f t="shared" si="15"/>
        <v/>
      </c>
    </row>
    <row r="240" spans="1:8">
      <c r="A240" s="22" t="str">
        <f>'GROUP BY'!F240</f>
        <v/>
      </c>
      <c r="B240" s="22" t="str">
        <f>'GROUP BY'!G240</f>
        <v/>
      </c>
      <c r="C240" s="22" t="str">
        <f>'GROUP BY'!H240</f>
        <v/>
      </c>
      <c r="D240" s="22" t="str">
        <f>'GROUP BY'!I240</f>
        <v/>
      </c>
      <c r="E240" s="21" t="str">
        <f t="shared" si="12"/>
        <v/>
      </c>
      <c r="F240" s="13" t="str">
        <f t="shared" si="13"/>
        <v/>
      </c>
      <c r="G240" s="13" t="str">
        <f t="shared" si="14"/>
        <v/>
      </c>
      <c r="H240" s="13" t="str">
        <f t="shared" si="15"/>
        <v/>
      </c>
    </row>
    <row r="241" spans="1:8">
      <c r="A241" s="22" t="str">
        <f>'GROUP BY'!F241</f>
        <v/>
      </c>
      <c r="B241" s="22" t="str">
        <f>'GROUP BY'!G241</f>
        <v/>
      </c>
      <c r="C241" s="22" t="str">
        <f>'GROUP BY'!H241</f>
        <v/>
      </c>
      <c r="D241" s="22" t="str">
        <f>'GROUP BY'!I241</f>
        <v/>
      </c>
      <c r="E241" s="21" t="str">
        <f t="shared" si="12"/>
        <v/>
      </c>
      <c r="F241" s="13" t="str">
        <f t="shared" si="13"/>
        <v/>
      </c>
      <c r="G241" s="13" t="str">
        <f t="shared" si="14"/>
        <v/>
      </c>
      <c r="H241" s="13" t="str">
        <f t="shared" si="15"/>
        <v/>
      </c>
    </row>
    <row r="242" spans="1:8">
      <c r="A242" s="22" t="str">
        <f>'GROUP BY'!F242</f>
        <v/>
      </c>
      <c r="B242" s="22" t="str">
        <f>'GROUP BY'!G242</f>
        <v/>
      </c>
      <c r="C242" s="22" t="str">
        <f>'GROUP BY'!H242</f>
        <v/>
      </c>
      <c r="D242" s="22" t="str">
        <f>'GROUP BY'!I242</f>
        <v/>
      </c>
      <c r="E242" s="21" t="str">
        <f t="shared" si="12"/>
        <v/>
      </c>
      <c r="F242" s="13" t="str">
        <f t="shared" si="13"/>
        <v/>
      </c>
      <c r="G242" s="13" t="str">
        <f t="shared" si="14"/>
        <v/>
      </c>
      <c r="H242" s="13" t="str">
        <f t="shared" si="15"/>
        <v/>
      </c>
    </row>
    <row r="243" spans="1:8">
      <c r="A243" s="22" t="str">
        <f>'GROUP BY'!F243</f>
        <v/>
      </c>
      <c r="B243" s="22" t="str">
        <f>'GROUP BY'!G243</f>
        <v/>
      </c>
      <c r="C243" s="22" t="str">
        <f>'GROUP BY'!H243</f>
        <v/>
      </c>
      <c r="D243" s="22" t="str">
        <f>'GROUP BY'!I243</f>
        <v/>
      </c>
      <c r="E243" s="21" t="str">
        <f t="shared" si="12"/>
        <v/>
      </c>
      <c r="F243" s="13" t="str">
        <f t="shared" si="13"/>
        <v/>
      </c>
      <c r="G243" s="13" t="str">
        <f t="shared" si="14"/>
        <v/>
      </c>
      <c r="H243" s="13" t="str">
        <f t="shared" si="15"/>
        <v/>
      </c>
    </row>
    <row r="244" spans="1:8">
      <c r="A244" s="22" t="str">
        <f>'GROUP BY'!F244</f>
        <v/>
      </c>
      <c r="B244" s="22" t="str">
        <f>'GROUP BY'!G244</f>
        <v/>
      </c>
      <c r="C244" s="22" t="str">
        <f>'GROUP BY'!H244</f>
        <v/>
      </c>
      <c r="D244" s="22" t="str">
        <f>'GROUP BY'!I244</f>
        <v/>
      </c>
      <c r="E244" s="21" t="str">
        <f t="shared" si="12"/>
        <v/>
      </c>
      <c r="F244" s="13" t="str">
        <f t="shared" si="13"/>
        <v/>
      </c>
      <c r="G244" s="13" t="str">
        <f t="shared" si="14"/>
        <v/>
      </c>
      <c r="H244" s="13" t="str">
        <f t="shared" si="15"/>
        <v/>
      </c>
    </row>
    <row r="245" spans="1:8">
      <c r="A245" s="22" t="str">
        <f>'GROUP BY'!F245</f>
        <v/>
      </c>
      <c r="B245" s="22" t="str">
        <f>'GROUP BY'!G245</f>
        <v/>
      </c>
      <c r="C245" s="22" t="str">
        <f>'GROUP BY'!H245</f>
        <v/>
      </c>
      <c r="D245" s="22" t="str">
        <f>'GROUP BY'!I245</f>
        <v/>
      </c>
      <c r="E245" s="21" t="str">
        <f t="shared" si="12"/>
        <v/>
      </c>
      <c r="F245" s="13" t="str">
        <f t="shared" si="13"/>
        <v/>
      </c>
      <c r="G245" s="13" t="str">
        <f t="shared" si="14"/>
        <v/>
      </c>
      <c r="H245" s="13" t="str">
        <f t="shared" si="15"/>
        <v/>
      </c>
    </row>
    <row r="246" spans="1:8">
      <c r="A246" s="22">
        <f>'GROUP BY'!F246</f>
        <v>61</v>
      </c>
      <c r="B246" s="22" t="str">
        <f>'GROUP BY'!G246</f>
        <v>Jenkins</v>
      </c>
      <c r="C246" s="22">
        <f>'GROUP BY'!H246</f>
        <v>1160</v>
      </c>
      <c r="D246" s="22">
        <f>'GROUP BY'!I246</f>
        <v>3</v>
      </c>
      <c r="E246" s="21" t="str">
        <f t="shared" si="12"/>
        <v/>
      </c>
      <c r="F246" s="13" t="str">
        <f t="shared" si="13"/>
        <v/>
      </c>
      <c r="G246" s="13" t="str">
        <f t="shared" si="14"/>
        <v/>
      </c>
      <c r="H246" s="13" t="str">
        <f t="shared" si="15"/>
        <v/>
      </c>
    </row>
    <row r="247" spans="1:8">
      <c r="A247" s="22" t="str">
        <f>'GROUP BY'!F247</f>
        <v/>
      </c>
      <c r="B247" s="22" t="str">
        <f>'GROUP BY'!G247</f>
        <v/>
      </c>
      <c r="C247" s="22" t="str">
        <f>'GROUP BY'!H247</f>
        <v/>
      </c>
      <c r="D247" s="22" t="str">
        <f>'GROUP BY'!I247</f>
        <v/>
      </c>
      <c r="E247" s="21" t="str">
        <f t="shared" si="12"/>
        <v/>
      </c>
      <c r="F247" s="13" t="str">
        <f t="shared" si="13"/>
        <v/>
      </c>
      <c r="G247" s="13" t="str">
        <f t="shared" si="14"/>
        <v/>
      </c>
      <c r="H247" s="13" t="str">
        <f t="shared" si="15"/>
        <v/>
      </c>
    </row>
    <row r="248" spans="1:8">
      <c r="A248" s="22" t="str">
        <f>'GROUP BY'!F248</f>
        <v/>
      </c>
      <c r="B248" s="22" t="str">
        <f>'GROUP BY'!G248</f>
        <v/>
      </c>
      <c r="C248" s="22" t="str">
        <f>'GROUP BY'!H248</f>
        <v/>
      </c>
      <c r="D248" s="22" t="str">
        <f>'GROUP BY'!I248</f>
        <v/>
      </c>
      <c r="E248" s="21" t="str">
        <f t="shared" si="12"/>
        <v/>
      </c>
      <c r="F248" s="13" t="str">
        <f t="shared" si="13"/>
        <v/>
      </c>
      <c r="G248" s="13" t="str">
        <f t="shared" si="14"/>
        <v/>
      </c>
      <c r="H248" s="13" t="str">
        <f t="shared" si="15"/>
        <v/>
      </c>
    </row>
    <row r="249" spans="1:8">
      <c r="A249" s="22">
        <f>'GROUP BY'!F249</f>
        <v>62</v>
      </c>
      <c r="B249" s="22" t="str">
        <f>'GROUP BY'!G249</f>
        <v>Taylor</v>
      </c>
      <c r="C249" s="22">
        <f>'GROUP BY'!H249</f>
        <v>1446.6666666666667</v>
      </c>
      <c r="D249" s="22">
        <f>'GROUP BY'!I249</f>
        <v>3</v>
      </c>
      <c r="E249" s="21" t="str">
        <f t="shared" si="12"/>
        <v/>
      </c>
      <c r="F249" s="13" t="str">
        <f t="shared" si="13"/>
        <v/>
      </c>
      <c r="G249" s="13" t="str">
        <f t="shared" si="14"/>
        <v/>
      </c>
      <c r="H249" s="13" t="str">
        <f t="shared" si="15"/>
        <v/>
      </c>
    </row>
    <row r="250" spans="1:8">
      <c r="A250" s="22" t="str">
        <f>'GROUP BY'!F250</f>
        <v/>
      </c>
      <c r="B250" s="22" t="str">
        <f>'GROUP BY'!G250</f>
        <v/>
      </c>
      <c r="C250" s="22" t="str">
        <f>'GROUP BY'!H250</f>
        <v/>
      </c>
      <c r="D250" s="22" t="str">
        <f>'GROUP BY'!I250</f>
        <v/>
      </c>
      <c r="E250" s="21" t="str">
        <f t="shared" si="12"/>
        <v/>
      </c>
      <c r="F250" s="13" t="str">
        <f t="shared" si="13"/>
        <v/>
      </c>
      <c r="G250" s="13" t="str">
        <f t="shared" si="14"/>
        <v/>
      </c>
      <c r="H250" s="13" t="str">
        <f t="shared" si="15"/>
        <v/>
      </c>
    </row>
    <row r="251" spans="1:8">
      <c r="A251" s="22" t="str">
        <f>'GROUP BY'!F251</f>
        <v/>
      </c>
      <c r="B251" s="22" t="str">
        <f>'GROUP BY'!G251</f>
        <v/>
      </c>
      <c r="C251" s="22" t="str">
        <f>'GROUP BY'!H251</f>
        <v/>
      </c>
      <c r="D251" s="22" t="str">
        <f>'GROUP BY'!I251</f>
        <v/>
      </c>
      <c r="E251" s="21" t="str">
        <f t="shared" si="12"/>
        <v/>
      </c>
      <c r="F251" s="13" t="str">
        <f t="shared" si="13"/>
        <v/>
      </c>
      <c r="G251" s="13" t="str">
        <f t="shared" si="14"/>
        <v/>
      </c>
      <c r="H251" s="13" t="str">
        <f t="shared" si="15"/>
        <v/>
      </c>
    </row>
    <row r="252" spans="1:8">
      <c r="A252" s="22">
        <f>'GROUP BY'!F252</f>
        <v>63</v>
      </c>
      <c r="B252" s="22" t="str">
        <f>'GROUP BY'!G252</f>
        <v>Smith</v>
      </c>
      <c r="C252" s="22">
        <f>'GROUP BY'!H252</f>
        <v>1320</v>
      </c>
      <c r="D252" s="22">
        <f>'GROUP BY'!I252</f>
        <v>5</v>
      </c>
      <c r="E252" s="21">
        <f t="shared" si="12"/>
        <v>63</v>
      </c>
      <c r="F252" s="13" t="str">
        <f t="shared" si="13"/>
        <v>Smith</v>
      </c>
      <c r="G252" s="13">
        <f t="shared" si="14"/>
        <v>1320</v>
      </c>
      <c r="H252" s="13">
        <f t="shared" si="15"/>
        <v>5</v>
      </c>
    </row>
    <row r="253" spans="1:8">
      <c r="A253" s="22" t="str">
        <f>'GROUP BY'!F253</f>
        <v/>
      </c>
      <c r="B253" s="22" t="str">
        <f>'GROUP BY'!G253</f>
        <v/>
      </c>
      <c r="C253" s="22" t="str">
        <f>'GROUP BY'!H253</f>
        <v/>
      </c>
      <c r="D253" s="22" t="str">
        <f>'GROUP BY'!I253</f>
        <v/>
      </c>
      <c r="E253" s="21" t="str">
        <f t="shared" si="12"/>
        <v/>
      </c>
      <c r="F253" s="13" t="str">
        <f t="shared" si="13"/>
        <v/>
      </c>
      <c r="G253" s="13" t="str">
        <f t="shared" si="14"/>
        <v/>
      </c>
      <c r="H253" s="13" t="str">
        <f t="shared" si="15"/>
        <v/>
      </c>
    </row>
    <row r="254" spans="1:8">
      <c r="A254" s="22" t="str">
        <f>'GROUP BY'!F254</f>
        <v/>
      </c>
      <c r="B254" s="22" t="str">
        <f>'GROUP BY'!G254</f>
        <v/>
      </c>
      <c r="C254" s="22" t="str">
        <f>'GROUP BY'!H254</f>
        <v/>
      </c>
      <c r="D254" s="22" t="str">
        <f>'GROUP BY'!I254</f>
        <v/>
      </c>
      <c r="E254" s="21" t="str">
        <f t="shared" si="12"/>
        <v/>
      </c>
      <c r="F254" s="13" t="str">
        <f t="shared" si="13"/>
        <v/>
      </c>
      <c r="G254" s="13" t="str">
        <f t="shared" si="14"/>
        <v/>
      </c>
      <c r="H254" s="13" t="str">
        <f t="shared" si="15"/>
        <v/>
      </c>
    </row>
    <row r="255" spans="1:8">
      <c r="A255" s="22" t="str">
        <f>'GROUP BY'!F255</f>
        <v/>
      </c>
      <c r="B255" s="22" t="str">
        <f>'GROUP BY'!G255</f>
        <v/>
      </c>
      <c r="C255" s="22" t="str">
        <f>'GROUP BY'!H255</f>
        <v/>
      </c>
      <c r="D255" s="22" t="str">
        <f>'GROUP BY'!I255</f>
        <v/>
      </c>
      <c r="E255" s="21" t="str">
        <f t="shared" si="12"/>
        <v/>
      </c>
      <c r="F255" s="13" t="str">
        <f t="shared" si="13"/>
        <v/>
      </c>
      <c r="G255" s="13" t="str">
        <f t="shared" si="14"/>
        <v/>
      </c>
      <c r="H255" s="13" t="str">
        <f t="shared" si="15"/>
        <v/>
      </c>
    </row>
    <row r="256" spans="1:8">
      <c r="A256" s="22" t="str">
        <f>'GROUP BY'!F256</f>
        <v/>
      </c>
      <c r="B256" s="22" t="str">
        <f>'GROUP BY'!G256</f>
        <v/>
      </c>
      <c r="C256" s="22" t="str">
        <f>'GROUP BY'!H256</f>
        <v/>
      </c>
      <c r="D256" s="22" t="str">
        <f>'GROUP BY'!I256</f>
        <v/>
      </c>
      <c r="E256" s="21" t="str">
        <f t="shared" si="12"/>
        <v/>
      </c>
      <c r="F256" s="13" t="str">
        <f t="shared" si="13"/>
        <v/>
      </c>
      <c r="G256" s="13" t="str">
        <f t="shared" si="14"/>
        <v/>
      </c>
      <c r="H256" s="13" t="str">
        <f t="shared" si="15"/>
        <v/>
      </c>
    </row>
    <row r="257" spans="1:8">
      <c r="A257" s="22">
        <f>'GROUP BY'!F257</f>
        <v>64</v>
      </c>
      <c r="B257" s="22" t="str">
        <f>'GROUP BY'!G257</f>
        <v>Adams</v>
      </c>
      <c r="C257" s="22">
        <f>'GROUP BY'!H257</f>
        <v>2205</v>
      </c>
      <c r="D257" s="22">
        <f>'GROUP BY'!I257</f>
        <v>2</v>
      </c>
      <c r="E257" s="21" t="str">
        <f t="shared" si="12"/>
        <v/>
      </c>
      <c r="F257" s="13" t="str">
        <f t="shared" si="13"/>
        <v/>
      </c>
      <c r="G257" s="13" t="str">
        <f t="shared" si="14"/>
        <v/>
      </c>
      <c r="H257" s="13" t="str">
        <f t="shared" si="15"/>
        <v/>
      </c>
    </row>
    <row r="258" spans="1:8">
      <c r="A258" s="22" t="str">
        <f>'GROUP BY'!F258</f>
        <v/>
      </c>
      <c r="B258" s="22" t="str">
        <f>'GROUP BY'!G258</f>
        <v/>
      </c>
      <c r="C258" s="22" t="str">
        <f>'GROUP BY'!H258</f>
        <v/>
      </c>
      <c r="D258" s="22" t="str">
        <f>'GROUP BY'!I258</f>
        <v/>
      </c>
      <c r="E258" s="21" t="str">
        <f t="shared" ref="E258:E321" si="16">IF($D258&gt;3,A258,"")</f>
        <v/>
      </c>
      <c r="F258" s="13" t="str">
        <f t="shared" ref="F258:F321" si="17">IF($D258&gt;3,B258,"")</f>
        <v/>
      </c>
      <c r="G258" s="13" t="str">
        <f t="shared" ref="G258:G321" si="18">IF($D258&gt;3,C258,"")</f>
        <v/>
      </c>
      <c r="H258" s="13" t="str">
        <f t="shared" ref="H258:H321" si="19">IF($D258&gt;3,D258,"")</f>
        <v/>
      </c>
    </row>
    <row r="259" spans="1:8">
      <c r="A259" s="22">
        <f>'GROUP BY'!F259</f>
        <v>65</v>
      </c>
      <c r="B259" s="22" t="str">
        <f>'GROUP BY'!G259</f>
        <v>Taylor</v>
      </c>
      <c r="C259" s="22">
        <f>'GROUP BY'!H259</f>
        <v>1668.3333333333333</v>
      </c>
      <c r="D259" s="22">
        <f>'GROUP BY'!I259</f>
        <v>6</v>
      </c>
      <c r="E259" s="21">
        <f t="shared" si="16"/>
        <v>65</v>
      </c>
      <c r="F259" s="13" t="str">
        <f t="shared" si="17"/>
        <v>Taylor</v>
      </c>
      <c r="G259" s="13">
        <f t="shared" si="18"/>
        <v>1668.3333333333333</v>
      </c>
      <c r="H259" s="13">
        <f t="shared" si="19"/>
        <v>6</v>
      </c>
    </row>
    <row r="260" spans="1:8">
      <c r="A260" s="22" t="str">
        <f>'GROUP BY'!F260</f>
        <v/>
      </c>
      <c r="B260" s="22" t="str">
        <f>'GROUP BY'!G260</f>
        <v/>
      </c>
      <c r="C260" s="22" t="str">
        <f>'GROUP BY'!H260</f>
        <v/>
      </c>
      <c r="D260" s="22" t="str">
        <f>'GROUP BY'!I260</f>
        <v/>
      </c>
      <c r="E260" s="21" t="str">
        <f t="shared" si="16"/>
        <v/>
      </c>
      <c r="F260" s="13" t="str">
        <f t="shared" si="17"/>
        <v/>
      </c>
      <c r="G260" s="13" t="str">
        <f t="shared" si="18"/>
        <v/>
      </c>
      <c r="H260" s="13" t="str">
        <f t="shared" si="19"/>
        <v/>
      </c>
    </row>
    <row r="261" spans="1:8">
      <c r="A261" s="22" t="str">
        <f>'GROUP BY'!F261</f>
        <v/>
      </c>
      <c r="B261" s="22" t="str">
        <f>'GROUP BY'!G261</f>
        <v/>
      </c>
      <c r="C261" s="22" t="str">
        <f>'GROUP BY'!H261</f>
        <v/>
      </c>
      <c r="D261" s="22" t="str">
        <f>'GROUP BY'!I261</f>
        <v/>
      </c>
      <c r="E261" s="21" t="str">
        <f t="shared" si="16"/>
        <v/>
      </c>
      <c r="F261" s="13" t="str">
        <f t="shared" si="17"/>
        <v/>
      </c>
      <c r="G261" s="13" t="str">
        <f t="shared" si="18"/>
        <v/>
      </c>
      <c r="H261" s="13" t="str">
        <f t="shared" si="19"/>
        <v/>
      </c>
    </row>
    <row r="262" spans="1:8">
      <c r="A262" s="22" t="str">
        <f>'GROUP BY'!F262</f>
        <v/>
      </c>
      <c r="B262" s="22" t="str">
        <f>'GROUP BY'!G262</f>
        <v/>
      </c>
      <c r="C262" s="22" t="str">
        <f>'GROUP BY'!H262</f>
        <v/>
      </c>
      <c r="D262" s="22" t="str">
        <f>'GROUP BY'!I262</f>
        <v/>
      </c>
      <c r="E262" s="21" t="str">
        <f t="shared" si="16"/>
        <v/>
      </c>
      <c r="F262" s="13" t="str">
        <f t="shared" si="17"/>
        <v/>
      </c>
      <c r="G262" s="13" t="str">
        <f t="shared" si="18"/>
        <v/>
      </c>
      <c r="H262" s="13" t="str">
        <f t="shared" si="19"/>
        <v/>
      </c>
    </row>
    <row r="263" spans="1:8">
      <c r="A263" s="22" t="str">
        <f>'GROUP BY'!F263</f>
        <v/>
      </c>
      <c r="B263" s="22" t="str">
        <f>'GROUP BY'!G263</f>
        <v/>
      </c>
      <c r="C263" s="22" t="str">
        <f>'GROUP BY'!H263</f>
        <v/>
      </c>
      <c r="D263" s="22" t="str">
        <f>'GROUP BY'!I263</f>
        <v/>
      </c>
      <c r="E263" s="21" t="str">
        <f t="shared" si="16"/>
        <v/>
      </c>
      <c r="F263" s="13" t="str">
        <f t="shared" si="17"/>
        <v/>
      </c>
      <c r="G263" s="13" t="str">
        <f t="shared" si="18"/>
        <v/>
      </c>
      <c r="H263" s="13" t="str">
        <f t="shared" si="19"/>
        <v/>
      </c>
    </row>
    <row r="264" spans="1:8">
      <c r="A264" s="22" t="str">
        <f>'GROUP BY'!F264</f>
        <v/>
      </c>
      <c r="B264" s="22" t="str">
        <f>'GROUP BY'!G264</f>
        <v/>
      </c>
      <c r="C264" s="22" t="str">
        <f>'GROUP BY'!H264</f>
        <v/>
      </c>
      <c r="D264" s="22" t="str">
        <f>'GROUP BY'!I264</f>
        <v/>
      </c>
      <c r="E264" s="21" t="str">
        <f t="shared" si="16"/>
        <v/>
      </c>
      <c r="F264" s="13" t="str">
        <f t="shared" si="17"/>
        <v/>
      </c>
      <c r="G264" s="13" t="str">
        <f t="shared" si="18"/>
        <v/>
      </c>
      <c r="H264" s="13" t="str">
        <f t="shared" si="19"/>
        <v/>
      </c>
    </row>
    <row r="265" spans="1:8">
      <c r="A265" s="22">
        <f>'GROUP BY'!F265</f>
        <v>66</v>
      </c>
      <c r="B265" s="22" t="str">
        <f>'GROUP BY'!G265</f>
        <v>Morgan</v>
      </c>
      <c r="C265" s="22">
        <f>'GROUP BY'!H265</f>
        <v>1396</v>
      </c>
      <c r="D265" s="22">
        <f>'GROUP BY'!I265</f>
        <v>5</v>
      </c>
      <c r="E265" s="21">
        <f t="shared" si="16"/>
        <v>66</v>
      </c>
      <c r="F265" s="13" t="str">
        <f t="shared" si="17"/>
        <v>Morgan</v>
      </c>
      <c r="G265" s="13">
        <f t="shared" si="18"/>
        <v>1396</v>
      </c>
      <c r="H265" s="13">
        <f t="shared" si="19"/>
        <v>5</v>
      </c>
    </row>
    <row r="266" spans="1:8">
      <c r="A266" s="22" t="str">
        <f>'GROUP BY'!F266</f>
        <v/>
      </c>
      <c r="B266" s="22" t="str">
        <f>'GROUP BY'!G266</f>
        <v/>
      </c>
      <c r="C266" s="22" t="str">
        <f>'GROUP BY'!H266</f>
        <v/>
      </c>
      <c r="D266" s="22" t="str">
        <f>'GROUP BY'!I266</f>
        <v/>
      </c>
      <c r="E266" s="21" t="str">
        <f t="shared" si="16"/>
        <v/>
      </c>
      <c r="F266" s="13" t="str">
        <f t="shared" si="17"/>
        <v/>
      </c>
      <c r="G266" s="13" t="str">
        <f t="shared" si="18"/>
        <v/>
      </c>
      <c r="H266" s="13" t="str">
        <f t="shared" si="19"/>
        <v/>
      </c>
    </row>
    <row r="267" spans="1:8">
      <c r="A267" s="22" t="str">
        <f>'GROUP BY'!F267</f>
        <v/>
      </c>
      <c r="B267" s="22" t="str">
        <f>'GROUP BY'!G267</f>
        <v/>
      </c>
      <c r="C267" s="22" t="str">
        <f>'GROUP BY'!H267</f>
        <v/>
      </c>
      <c r="D267" s="22" t="str">
        <f>'GROUP BY'!I267</f>
        <v/>
      </c>
      <c r="E267" s="21" t="str">
        <f t="shared" si="16"/>
        <v/>
      </c>
      <c r="F267" s="13" t="str">
        <f t="shared" si="17"/>
        <v/>
      </c>
      <c r="G267" s="13" t="str">
        <f t="shared" si="18"/>
        <v/>
      </c>
      <c r="H267" s="13" t="str">
        <f t="shared" si="19"/>
        <v/>
      </c>
    </row>
    <row r="268" spans="1:8">
      <c r="A268" s="22" t="str">
        <f>'GROUP BY'!F268</f>
        <v/>
      </c>
      <c r="B268" s="22" t="str">
        <f>'GROUP BY'!G268</f>
        <v/>
      </c>
      <c r="C268" s="22" t="str">
        <f>'GROUP BY'!H268</f>
        <v/>
      </c>
      <c r="D268" s="22" t="str">
        <f>'GROUP BY'!I268</f>
        <v/>
      </c>
      <c r="E268" s="21" t="str">
        <f t="shared" si="16"/>
        <v/>
      </c>
      <c r="F268" s="13" t="str">
        <f t="shared" si="17"/>
        <v/>
      </c>
      <c r="G268" s="13" t="str">
        <f t="shared" si="18"/>
        <v/>
      </c>
      <c r="H268" s="13" t="str">
        <f t="shared" si="19"/>
        <v/>
      </c>
    </row>
    <row r="269" spans="1:8">
      <c r="A269" s="22" t="str">
        <f>'GROUP BY'!F269</f>
        <v/>
      </c>
      <c r="B269" s="22" t="str">
        <f>'GROUP BY'!G269</f>
        <v/>
      </c>
      <c r="C269" s="22" t="str">
        <f>'GROUP BY'!H269</f>
        <v/>
      </c>
      <c r="D269" s="22" t="str">
        <f>'GROUP BY'!I269</f>
        <v/>
      </c>
      <c r="E269" s="21" t="str">
        <f t="shared" si="16"/>
        <v/>
      </c>
      <c r="F269" s="13" t="str">
        <f t="shared" si="17"/>
        <v/>
      </c>
      <c r="G269" s="13" t="str">
        <f t="shared" si="18"/>
        <v/>
      </c>
      <c r="H269" s="13" t="str">
        <f t="shared" si="19"/>
        <v/>
      </c>
    </row>
    <row r="270" spans="1:8">
      <c r="A270" s="22">
        <f>'GROUP BY'!F270</f>
        <v>67</v>
      </c>
      <c r="B270" s="22" t="str">
        <f>'GROUP BY'!G270</f>
        <v>Hill</v>
      </c>
      <c r="C270" s="22">
        <f>'GROUP BY'!H270</f>
        <v>1600</v>
      </c>
      <c r="D270" s="22">
        <f>'GROUP BY'!I270</f>
        <v>7</v>
      </c>
      <c r="E270" s="21">
        <f t="shared" si="16"/>
        <v>67</v>
      </c>
      <c r="F270" s="13" t="str">
        <f t="shared" si="17"/>
        <v>Hill</v>
      </c>
      <c r="G270" s="13">
        <f t="shared" si="18"/>
        <v>1600</v>
      </c>
      <c r="H270" s="13">
        <f t="shared" si="19"/>
        <v>7</v>
      </c>
    </row>
    <row r="271" spans="1:8">
      <c r="A271" s="22" t="str">
        <f>'GROUP BY'!F271</f>
        <v/>
      </c>
      <c r="B271" s="22" t="str">
        <f>'GROUP BY'!G271</f>
        <v/>
      </c>
      <c r="C271" s="22" t="str">
        <f>'GROUP BY'!H271</f>
        <v/>
      </c>
      <c r="D271" s="22" t="str">
        <f>'GROUP BY'!I271</f>
        <v/>
      </c>
      <c r="E271" s="21" t="str">
        <f t="shared" si="16"/>
        <v/>
      </c>
      <c r="F271" s="13" t="str">
        <f t="shared" si="17"/>
        <v/>
      </c>
      <c r="G271" s="13" t="str">
        <f t="shared" si="18"/>
        <v/>
      </c>
      <c r="H271" s="13" t="str">
        <f t="shared" si="19"/>
        <v/>
      </c>
    </row>
    <row r="272" spans="1:8">
      <c r="A272" s="22" t="str">
        <f>'GROUP BY'!F272</f>
        <v/>
      </c>
      <c r="B272" s="22" t="str">
        <f>'GROUP BY'!G272</f>
        <v/>
      </c>
      <c r="C272" s="22" t="str">
        <f>'GROUP BY'!H272</f>
        <v/>
      </c>
      <c r="D272" s="22" t="str">
        <f>'GROUP BY'!I272</f>
        <v/>
      </c>
      <c r="E272" s="21" t="str">
        <f t="shared" si="16"/>
        <v/>
      </c>
      <c r="F272" s="13" t="str">
        <f t="shared" si="17"/>
        <v/>
      </c>
      <c r="G272" s="13" t="str">
        <f t="shared" si="18"/>
        <v/>
      </c>
      <c r="H272" s="13" t="str">
        <f t="shared" si="19"/>
        <v/>
      </c>
    </row>
    <row r="273" spans="1:8">
      <c r="A273" s="22" t="str">
        <f>'GROUP BY'!F273</f>
        <v/>
      </c>
      <c r="B273" s="22" t="str">
        <f>'GROUP BY'!G273</f>
        <v/>
      </c>
      <c r="C273" s="22" t="str">
        <f>'GROUP BY'!H273</f>
        <v/>
      </c>
      <c r="D273" s="22" t="str">
        <f>'GROUP BY'!I273</f>
        <v/>
      </c>
      <c r="E273" s="21" t="str">
        <f t="shared" si="16"/>
        <v/>
      </c>
      <c r="F273" s="13" t="str">
        <f t="shared" si="17"/>
        <v/>
      </c>
      <c r="G273" s="13" t="str">
        <f t="shared" si="18"/>
        <v/>
      </c>
      <c r="H273" s="13" t="str">
        <f t="shared" si="19"/>
        <v/>
      </c>
    </row>
    <row r="274" spans="1:8">
      <c r="A274" s="22" t="str">
        <f>'GROUP BY'!F274</f>
        <v/>
      </c>
      <c r="B274" s="22" t="str">
        <f>'GROUP BY'!G274</f>
        <v/>
      </c>
      <c r="C274" s="22" t="str">
        <f>'GROUP BY'!H274</f>
        <v/>
      </c>
      <c r="D274" s="22" t="str">
        <f>'GROUP BY'!I274</f>
        <v/>
      </c>
      <c r="E274" s="21" t="str">
        <f t="shared" si="16"/>
        <v/>
      </c>
      <c r="F274" s="13" t="str">
        <f t="shared" si="17"/>
        <v/>
      </c>
      <c r="G274" s="13" t="str">
        <f t="shared" si="18"/>
        <v/>
      </c>
      <c r="H274" s="13" t="str">
        <f t="shared" si="19"/>
        <v/>
      </c>
    </row>
    <row r="275" spans="1:8">
      <c r="A275" s="22" t="str">
        <f>'GROUP BY'!F275</f>
        <v/>
      </c>
      <c r="B275" s="22" t="str">
        <f>'GROUP BY'!G275</f>
        <v/>
      </c>
      <c r="C275" s="22" t="str">
        <f>'GROUP BY'!H275</f>
        <v/>
      </c>
      <c r="D275" s="22" t="str">
        <f>'GROUP BY'!I275</f>
        <v/>
      </c>
      <c r="E275" s="21" t="str">
        <f t="shared" si="16"/>
        <v/>
      </c>
      <c r="F275" s="13" t="str">
        <f t="shared" si="17"/>
        <v/>
      </c>
      <c r="G275" s="13" t="str">
        <f t="shared" si="18"/>
        <v/>
      </c>
      <c r="H275" s="13" t="str">
        <f t="shared" si="19"/>
        <v/>
      </c>
    </row>
    <row r="276" spans="1:8">
      <c r="A276" s="22" t="str">
        <f>'GROUP BY'!F276</f>
        <v/>
      </c>
      <c r="B276" s="22" t="str">
        <f>'GROUP BY'!G276</f>
        <v/>
      </c>
      <c r="C276" s="22" t="str">
        <f>'GROUP BY'!H276</f>
        <v/>
      </c>
      <c r="D276" s="22" t="str">
        <f>'GROUP BY'!I276</f>
        <v/>
      </c>
      <c r="E276" s="21" t="str">
        <f t="shared" si="16"/>
        <v/>
      </c>
      <c r="F276" s="13" t="str">
        <f t="shared" si="17"/>
        <v/>
      </c>
      <c r="G276" s="13" t="str">
        <f t="shared" si="18"/>
        <v/>
      </c>
      <c r="H276" s="13" t="str">
        <f t="shared" si="19"/>
        <v/>
      </c>
    </row>
    <row r="277" spans="1:8">
      <c r="A277" s="22">
        <f>'GROUP BY'!F277</f>
        <v>68</v>
      </c>
      <c r="B277" s="22" t="str">
        <f>'GROUP BY'!G277</f>
        <v>Barnes</v>
      </c>
      <c r="C277" s="22">
        <f>'GROUP BY'!H277</f>
        <v>672</v>
      </c>
      <c r="D277" s="22">
        <f>'GROUP BY'!I277</f>
        <v>5</v>
      </c>
      <c r="E277" s="21">
        <f t="shared" si="16"/>
        <v>68</v>
      </c>
      <c r="F277" s="13" t="str">
        <f t="shared" si="17"/>
        <v>Barnes</v>
      </c>
      <c r="G277" s="13">
        <f t="shared" si="18"/>
        <v>672</v>
      </c>
      <c r="H277" s="13">
        <f t="shared" si="19"/>
        <v>5</v>
      </c>
    </row>
    <row r="278" spans="1:8">
      <c r="A278" s="22" t="str">
        <f>'GROUP BY'!F278</f>
        <v/>
      </c>
      <c r="B278" s="22" t="str">
        <f>'GROUP BY'!G278</f>
        <v/>
      </c>
      <c r="C278" s="22" t="str">
        <f>'GROUP BY'!H278</f>
        <v/>
      </c>
      <c r="D278" s="22" t="str">
        <f>'GROUP BY'!I278</f>
        <v/>
      </c>
      <c r="E278" s="21" t="str">
        <f t="shared" si="16"/>
        <v/>
      </c>
      <c r="F278" s="13" t="str">
        <f t="shared" si="17"/>
        <v/>
      </c>
      <c r="G278" s="13" t="str">
        <f t="shared" si="18"/>
        <v/>
      </c>
      <c r="H278" s="13" t="str">
        <f t="shared" si="19"/>
        <v/>
      </c>
    </row>
    <row r="279" spans="1:8">
      <c r="A279" s="22" t="str">
        <f>'GROUP BY'!F279</f>
        <v/>
      </c>
      <c r="B279" s="22" t="str">
        <f>'GROUP BY'!G279</f>
        <v/>
      </c>
      <c r="C279" s="22" t="str">
        <f>'GROUP BY'!H279</f>
        <v/>
      </c>
      <c r="D279" s="22" t="str">
        <f>'GROUP BY'!I279</f>
        <v/>
      </c>
      <c r="E279" s="21" t="str">
        <f t="shared" si="16"/>
        <v/>
      </c>
      <c r="F279" s="13" t="str">
        <f t="shared" si="17"/>
        <v/>
      </c>
      <c r="G279" s="13" t="str">
        <f t="shared" si="18"/>
        <v/>
      </c>
      <c r="H279" s="13" t="str">
        <f t="shared" si="19"/>
        <v/>
      </c>
    </row>
    <row r="280" spans="1:8">
      <c r="A280" s="22" t="str">
        <f>'GROUP BY'!F280</f>
        <v/>
      </c>
      <c r="B280" s="22" t="str">
        <f>'GROUP BY'!G280</f>
        <v/>
      </c>
      <c r="C280" s="22" t="str">
        <f>'GROUP BY'!H280</f>
        <v/>
      </c>
      <c r="D280" s="22" t="str">
        <f>'GROUP BY'!I280</f>
        <v/>
      </c>
      <c r="E280" s="21" t="str">
        <f t="shared" si="16"/>
        <v/>
      </c>
      <c r="F280" s="13" t="str">
        <f t="shared" si="17"/>
        <v/>
      </c>
      <c r="G280" s="13" t="str">
        <f t="shared" si="18"/>
        <v/>
      </c>
      <c r="H280" s="13" t="str">
        <f t="shared" si="19"/>
        <v/>
      </c>
    </row>
    <row r="281" spans="1:8">
      <c r="A281" s="22" t="str">
        <f>'GROUP BY'!F281</f>
        <v/>
      </c>
      <c r="B281" s="22" t="str">
        <f>'GROUP BY'!G281</f>
        <v/>
      </c>
      <c r="C281" s="22" t="str">
        <f>'GROUP BY'!H281</f>
        <v/>
      </c>
      <c r="D281" s="22" t="str">
        <f>'GROUP BY'!I281</f>
        <v/>
      </c>
      <c r="E281" s="21" t="str">
        <f t="shared" si="16"/>
        <v/>
      </c>
      <c r="F281" s="13" t="str">
        <f t="shared" si="17"/>
        <v/>
      </c>
      <c r="G281" s="13" t="str">
        <f t="shared" si="18"/>
        <v/>
      </c>
      <c r="H281" s="13" t="str">
        <f t="shared" si="19"/>
        <v/>
      </c>
    </row>
    <row r="282" spans="1:8">
      <c r="A282" s="22">
        <f>'GROUP BY'!F282</f>
        <v>69</v>
      </c>
      <c r="B282" s="22" t="str">
        <f>'GROUP BY'!G282</f>
        <v>Rogers</v>
      </c>
      <c r="C282" s="22">
        <f>'GROUP BY'!H282</f>
        <v>1620</v>
      </c>
      <c r="D282" s="22">
        <f>'GROUP BY'!I282</f>
        <v>2</v>
      </c>
      <c r="E282" s="21" t="str">
        <f t="shared" si="16"/>
        <v/>
      </c>
      <c r="F282" s="13" t="str">
        <f t="shared" si="17"/>
        <v/>
      </c>
      <c r="G282" s="13" t="str">
        <f t="shared" si="18"/>
        <v/>
      </c>
      <c r="H282" s="13" t="str">
        <f t="shared" si="19"/>
        <v/>
      </c>
    </row>
    <row r="283" spans="1:8">
      <c r="A283" s="22" t="str">
        <f>'GROUP BY'!F283</f>
        <v/>
      </c>
      <c r="B283" s="22" t="str">
        <f>'GROUP BY'!G283</f>
        <v/>
      </c>
      <c r="C283" s="22" t="str">
        <f>'GROUP BY'!H283</f>
        <v/>
      </c>
      <c r="D283" s="22" t="str">
        <f>'GROUP BY'!I283</f>
        <v/>
      </c>
      <c r="E283" s="21" t="str">
        <f t="shared" si="16"/>
        <v/>
      </c>
      <c r="F283" s="13" t="str">
        <f t="shared" si="17"/>
        <v/>
      </c>
      <c r="G283" s="13" t="str">
        <f t="shared" si="18"/>
        <v/>
      </c>
      <c r="H283" s="13" t="str">
        <f t="shared" si="19"/>
        <v/>
      </c>
    </row>
    <row r="284" spans="1:8">
      <c r="A284" s="22">
        <f>'GROUP BY'!F284</f>
        <v>70</v>
      </c>
      <c r="B284" s="22" t="str">
        <f>'GROUP BY'!G284</f>
        <v>Hall</v>
      </c>
      <c r="C284" s="22">
        <f>'GROUP BY'!H284</f>
        <v>1295</v>
      </c>
      <c r="D284" s="22">
        <f>'GROUP BY'!I284</f>
        <v>2</v>
      </c>
      <c r="E284" s="21" t="str">
        <f t="shared" si="16"/>
        <v/>
      </c>
      <c r="F284" s="13" t="str">
        <f t="shared" si="17"/>
        <v/>
      </c>
      <c r="G284" s="13" t="str">
        <f t="shared" si="18"/>
        <v/>
      </c>
      <c r="H284" s="13" t="str">
        <f t="shared" si="19"/>
        <v/>
      </c>
    </row>
    <row r="285" spans="1:8">
      <c r="A285" s="22" t="str">
        <f>'GROUP BY'!F285</f>
        <v/>
      </c>
      <c r="B285" s="22" t="str">
        <f>'GROUP BY'!G285</f>
        <v/>
      </c>
      <c r="C285" s="22" t="str">
        <f>'GROUP BY'!H285</f>
        <v/>
      </c>
      <c r="D285" s="22" t="str">
        <f>'GROUP BY'!I285</f>
        <v/>
      </c>
      <c r="E285" s="21" t="str">
        <f t="shared" si="16"/>
        <v/>
      </c>
      <c r="F285" s="13" t="str">
        <f t="shared" si="17"/>
        <v/>
      </c>
      <c r="G285" s="13" t="str">
        <f t="shared" si="18"/>
        <v/>
      </c>
      <c r="H285" s="13" t="str">
        <f t="shared" si="19"/>
        <v/>
      </c>
    </row>
    <row r="286" spans="1:8">
      <c r="A286" s="22">
        <f>'GROUP BY'!F286</f>
        <v>71</v>
      </c>
      <c r="B286" s="22" t="str">
        <f>'GROUP BY'!G286</f>
        <v>Foster</v>
      </c>
      <c r="C286" s="22">
        <f>'GROUP BY'!H286</f>
        <v>1648.3333333333333</v>
      </c>
      <c r="D286" s="22">
        <f>'GROUP BY'!I286</f>
        <v>6</v>
      </c>
      <c r="E286" s="21">
        <f t="shared" si="16"/>
        <v>71</v>
      </c>
      <c r="F286" s="13" t="str">
        <f t="shared" si="17"/>
        <v>Foster</v>
      </c>
      <c r="G286" s="13">
        <f t="shared" si="18"/>
        <v>1648.3333333333333</v>
      </c>
      <c r="H286" s="13">
        <f t="shared" si="19"/>
        <v>6</v>
      </c>
    </row>
    <row r="287" spans="1:8">
      <c r="A287" s="22" t="str">
        <f>'GROUP BY'!F287</f>
        <v/>
      </c>
      <c r="B287" s="22" t="str">
        <f>'GROUP BY'!G287</f>
        <v/>
      </c>
      <c r="C287" s="22" t="str">
        <f>'GROUP BY'!H287</f>
        <v/>
      </c>
      <c r="D287" s="22" t="str">
        <f>'GROUP BY'!I287</f>
        <v/>
      </c>
      <c r="E287" s="21" t="str">
        <f t="shared" si="16"/>
        <v/>
      </c>
      <c r="F287" s="13" t="str">
        <f t="shared" si="17"/>
        <v/>
      </c>
      <c r="G287" s="13" t="str">
        <f t="shared" si="18"/>
        <v/>
      </c>
      <c r="H287" s="13" t="str">
        <f t="shared" si="19"/>
        <v/>
      </c>
    </row>
    <row r="288" spans="1:8">
      <c r="A288" s="22" t="str">
        <f>'GROUP BY'!F288</f>
        <v/>
      </c>
      <c r="B288" s="22" t="str">
        <f>'GROUP BY'!G288</f>
        <v/>
      </c>
      <c r="C288" s="22" t="str">
        <f>'GROUP BY'!H288</f>
        <v/>
      </c>
      <c r="D288" s="22" t="str">
        <f>'GROUP BY'!I288</f>
        <v/>
      </c>
      <c r="E288" s="21" t="str">
        <f t="shared" si="16"/>
        <v/>
      </c>
      <c r="F288" s="13" t="str">
        <f t="shared" si="17"/>
        <v/>
      </c>
      <c r="G288" s="13" t="str">
        <f t="shared" si="18"/>
        <v/>
      </c>
      <c r="H288" s="13" t="str">
        <f t="shared" si="19"/>
        <v/>
      </c>
    </row>
    <row r="289" spans="1:8">
      <c r="A289" s="22" t="str">
        <f>'GROUP BY'!F289</f>
        <v/>
      </c>
      <c r="B289" s="22" t="str">
        <f>'GROUP BY'!G289</f>
        <v/>
      </c>
      <c r="C289" s="22" t="str">
        <f>'GROUP BY'!H289</f>
        <v/>
      </c>
      <c r="D289" s="22" t="str">
        <f>'GROUP BY'!I289</f>
        <v/>
      </c>
      <c r="E289" s="21" t="str">
        <f t="shared" si="16"/>
        <v/>
      </c>
      <c r="F289" s="13" t="str">
        <f t="shared" si="17"/>
        <v/>
      </c>
      <c r="G289" s="13" t="str">
        <f t="shared" si="18"/>
        <v/>
      </c>
      <c r="H289" s="13" t="str">
        <f t="shared" si="19"/>
        <v/>
      </c>
    </row>
    <row r="290" spans="1:8">
      <c r="A290" s="22" t="str">
        <f>'GROUP BY'!F290</f>
        <v/>
      </c>
      <c r="B290" s="22" t="str">
        <f>'GROUP BY'!G290</f>
        <v/>
      </c>
      <c r="C290" s="22" t="str">
        <f>'GROUP BY'!H290</f>
        <v/>
      </c>
      <c r="D290" s="22" t="str">
        <f>'GROUP BY'!I290</f>
        <v/>
      </c>
      <c r="E290" s="21" t="str">
        <f t="shared" si="16"/>
        <v/>
      </c>
      <c r="F290" s="13" t="str">
        <f t="shared" si="17"/>
        <v/>
      </c>
      <c r="G290" s="13" t="str">
        <f t="shared" si="18"/>
        <v/>
      </c>
      <c r="H290" s="13" t="str">
        <f t="shared" si="19"/>
        <v/>
      </c>
    </row>
    <row r="291" spans="1:8">
      <c r="A291" s="22" t="str">
        <f>'GROUP BY'!F291</f>
        <v/>
      </c>
      <c r="B291" s="22" t="str">
        <f>'GROUP BY'!G291</f>
        <v/>
      </c>
      <c r="C291" s="22" t="str">
        <f>'GROUP BY'!H291</f>
        <v/>
      </c>
      <c r="D291" s="22" t="str">
        <f>'GROUP BY'!I291</f>
        <v/>
      </c>
      <c r="E291" s="21" t="str">
        <f t="shared" si="16"/>
        <v/>
      </c>
      <c r="F291" s="13" t="str">
        <f t="shared" si="17"/>
        <v/>
      </c>
      <c r="G291" s="13" t="str">
        <f t="shared" si="18"/>
        <v/>
      </c>
      <c r="H291" s="13" t="str">
        <f t="shared" si="19"/>
        <v/>
      </c>
    </row>
    <row r="292" spans="1:8">
      <c r="A292" s="22">
        <f>'GROUP BY'!F292</f>
        <v>72</v>
      </c>
      <c r="B292" s="22" t="str">
        <f>'GROUP BY'!G292</f>
        <v>Jones</v>
      </c>
      <c r="C292" s="22">
        <f>'GROUP BY'!H292</f>
        <v>896.66666666666663</v>
      </c>
      <c r="D292" s="22">
        <f>'GROUP BY'!I292</f>
        <v>3</v>
      </c>
      <c r="E292" s="21" t="str">
        <f t="shared" si="16"/>
        <v/>
      </c>
      <c r="F292" s="13" t="str">
        <f t="shared" si="17"/>
        <v/>
      </c>
      <c r="G292" s="13" t="str">
        <f t="shared" si="18"/>
        <v/>
      </c>
      <c r="H292" s="13" t="str">
        <f t="shared" si="19"/>
        <v/>
      </c>
    </row>
    <row r="293" spans="1:8">
      <c r="A293" s="22" t="str">
        <f>'GROUP BY'!F293</f>
        <v/>
      </c>
      <c r="B293" s="22" t="str">
        <f>'GROUP BY'!G293</f>
        <v/>
      </c>
      <c r="C293" s="22" t="str">
        <f>'GROUP BY'!H293</f>
        <v/>
      </c>
      <c r="D293" s="22" t="str">
        <f>'GROUP BY'!I293</f>
        <v/>
      </c>
      <c r="E293" s="21" t="str">
        <f t="shared" si="16"/>
        <v/>
      </c>
      <c r="F293" s="13" t="str">
        <f t="shared" si="17"/>
        <v/>
      </c>
      <c r="G293" s="13" t="str">
        <f t="shared" si="18"/>
        <v/>
      </c>
      <c r="H293" s="13" t="str">
        <f t="shared" si="19"/>
        <v/>
      </c>
    </row>
    <row r="294" spans="1:8">
      <c r="A294" s="22" t="str">
        <f>'GROUP BY'!F294</f>
        <v/>
      </c>
      <c r="B294" s="22" t="str">
        <f>'GROUP BY'!G294</f>
        <v/>
      </c>
      <c r="C294" s="22" t="str">
        <f>'GROUP BY'!H294</f>
        <v/>
      </c>
      <c r="D294" s="22" t="str">
        <f>'GROUP BY'!I294</f>
        <v/>
      </c>
      <c r="E294" s="21" t="str">
        <f t="shared" si="16"/>
        <v/>
      </c>
      <c r="F294" s="13" t="str">
        <f t="shared" si="17"/>
        <v/>
      </c>
      <c r="G294" s="13" t="str">
        <f t="shared" si="18"/>
        <v/>
      </c>
      <c r="H294" s="13" t="str">
        <f t="shared" si="19"/>
        <v/>
      </c>
    </row>
    <row r="295" spans="1:8">
      <c r="A295" s="22">
        <f>'GROUP BY'!F295</f>
        <v>73</v>
      </c>
      <c r="B295" s="22" t="str">
        <f>'GROUP BY'!G295</f>
        <v>Brown</v>
      </c>
      <c r="C295" s="22">
        <f>'GROUP BY'!H295</f>
        <v>1590</v>
      </c>
      <c r="D295" s="22">
        <f>'GROUP BY'!I295</f>
        <v>3</v>
      </c>
      <c r="E295" s="21" t="str">
        <f t="shared" si="16"/>
        <v/>
      </c>
      <c r="F295" s="13" t="str">
        <f t="shared" si="17"/>
        <v/>
      </c>
      <c r="G295" s="13" t="str">
        <f t="shared" si="18"/>
        <v/>
      </c>
      <c r="H295" s="13" t="str">
        <f t="shared" si="19"/>
        <v/>
      </c>
    </row>
    <row r="296" spans="1:8">
      <c r="A296" s="22" t="str">
        <f>'GROUP BY'!F296</f>
        <v/>
      </c>
      <c r="B296" s="22" t="str">
        <f>'GROUP BY'!G296</f>
        <v/>
      </c>
      <c r="C296" s="22" t="str">
        <f>'GROUP BY'!H296</f>
        <v/>
      </c>
      <c r="D296" s="22" t="str">
        <f>'GROUP BY'!I296</f>
        <v/>
      </c>
      <c r="E296" s="21" t="str">
        <f t="shared" si="16"/>
        <v/>
      </c>
      <c r="F296" s="13" t="str">
        <f t="shared" si="17"/>
        <v/>
      </c>
      <c r="G296" s="13" t="str">
        <f t="shared" si="18"/>
        <v/>
      </c>
      <c r="H296" s="13" t="str">
        <f t="shared" si="19"/>
        <v/>
      </c>
    </row>
    <row r="297" spans="1:8">
      <c r="A297" s="22" t="str">
        <f>'GROUP BY'!F297</f>
        <v/>
      </c>
      <c r="B297" s="22" t="str">
        <f>'GROUP BY'!G297</f>
        <v/>
      </c>
      <c r="C297" s="22" t="str">
        <f>'GROUP BY'!H297</f>
        <v/>
      </c>
      <c r="D297" s="22" t="str">
        <f>'GROUP BY'!I297</f>
        <v/>
      </c>
      <c r="E297" s="21" t="str">
        <f t="shared" si="16"/>
        <v/>
      </c>
      <c r="F297" s="13" t="str">
        <f t="shared" si="17"/>
        <v/>
      </c>
      <c r="G297" s="13" t="str">
        <f t="shared" si="18"/>
        <v/>
      </c>
      <c r="H297" s="13" t="str">
        <f t="shared" si="19"/>
        <v/>
      </c>
    </row>
    <row r="298" spans="1:8">
      <c r="A298" s="22">
        <f>'GROUP BY'!F298</f>
        <v>74</v>
      </c>
      <c r="B298" s="22" t="str">
        <f>'GROUP BY'!G298</f>
        <v>Jenkins</v>
      </c>
      <c r="C298" s="22">
        <f>'GROUP BY'!H298</f>
        <v>1090</v>
      </c>
      <c r="D298" s="22">
        <f>'GROUP BY'!I298</f>
        <v>3</v>
      </c>
      <c r="E298" s="21" t="str">
        <f t="shared" si="16"/>
        <v/>
      </c>
      <c r="F298" s="13" t="str">
        <f t="shared" si="17"/>
        <v/>
      </c>
      <c r="G298" s="13" t="str">
        <f t="shared" si="18"/>
        <v/>
      </c>
      <c r="H298" s="13" t="str">
        <f t="shared" si="19"/>
        <v/>
      </c>
    </row>
    <row r="299" spans="1:8">
      <c r="A299" s="22" t="str">
        <f>'GROUP BY'!F299</f>
        <v/>
      </c>
      <c r="B299" s="22" t="str">
        <f>'GROUP BY'!G299</f>
        <v/>
      </c>
      <c r="C299" s="22" t="str">
        <f>'GROUP BY'!H299</f>
        <v/>
      </c>
      <c r="D299" s="22" t="str">
        <f>'GROUP BY'!I299</f>
        <v/>
      </c>
      <c r="E299" s="21" t="str">
        <f t="shared" si="16"/>
        <v/>
      </c>
      <c r="F299" s="13" t="str">
        <f t="shared" si="17"/>
        <v/>
      </c>
      <c r="G299" s="13" t="str">
        <f t="shared" si="18"/>
        <v/>
      </c>
      <c r="H299" s="13" t="str">
        <f t="shared" si="19"/>
        <v/>
      </c>
    </row>
    <row r="300" spans="1:8">
      <c r="A300" s="22" t="str">
        <f>'GROUP BY'!F300</f>
        <v/>
      </c>
      <c r="B300" s="22" t="str">
        <f>'GROUP BY'!G300</f>
        <v/>
      </c>
      <c r="C300" s="22" t="str">
        <f>'GROUP BY'!H300</f>
        <v/>
      </c>
      <c r="D300" s="22" t="str">
        <f>'GROUP BY'!I300</f>
        <v/>
      </c>
      <c r="E300" s="21" t="str">
        <f t="shared" si="16"/>
        <v/>
      </c>
      <c r="F300" s="13" t="str">
        <f t="shared" si="17"/>
        <v/>
      </c>
      <c r="G300" s="13" t="str">
        <f t="shared" si="18"/>
        <v/>
      </c>
      <c r="H300" s="13" t="str">
        <f t="shared" si="19"/>
        <v/>
      </c>
    </row>
    <row r="301" spans="1:8">
      <c r="A301" s="22">
        <f>'GROUP BY'!F301</f>
        <v>75</v>
      </c>
      <c r="B301" s="22" t="str">
        <f>'GROUP BY'!G301</f>
        <v>Taylor</v>
      </c>
      <c r="C301" s="22">
        <f>'GROUP BY'!H301</f>
        <v>1543.3333333333333</v>
      </c>
      <c r="D301" s="22">
        <f>'GROUP BY'!I301</f>
        <v>6</v>
      </c>
      <c r="E301" s="21">
        <f t="shared" si="16"/>
        <v>75</v>
      </c>
      <c r="F301" s="13" t="str">
        <f t="shared" si="17"/>
        <v>Taylor</v>
      </c>
      <c r="G301" s="13">
        <f t="shared" si="18"/>
        <v>1543.3333333333333</v>
      </c>
      <c r="H301" s="13">
        <f t="shared" si="19"/>
        <v>6</v>
      </c>
    </row>
    <row r="302" spans="1:8">
      <c r="A302" s="22" t="str">
        <f>'GROUP BY'!F302</f>
        <v/>
      </c>
      <c r="B302" s="22" t="str">
        <f>'GROUP BY'!G302</f>
        <v/>
      </c>
      <c r="C302" s="22" t="str">
        <f>'GROUP BY'!H302</f>
        <v/>
      </c>
      <c r="D302" s="22" t="str">
        <f>'GROUP BY'!I302</f>
        <v/>
      </c>
      <c r="E302" s="21" t="str">
        <f t="shared" si="16"/>
        <v/>
      </c>
      <c r="F302" s="13" t="str">
        <f t="shared" si="17"/>
        <v/>
      </c>
      <c r="G302" s="13" t="str">
        <f t="shared" si="18"/>
        <v/>
      </c>
      <c r="H302" s="13" t="str">
        <f t="shared" si="19"/>
        <v/>
      </c>
    </row>
    <row r="303" spans="1:8">
      <c r="A303" s="22" t="str">
        <f>'GROUP BY'!F303</f>
        <v/>
      </c>
      <c r="B303" s="22" t="str">
        <f>'GROUP BY'!G303</f>
        <v/>
      </c>
      <c r="C303" s="22" t="str">
        <f>'GROUP BY'!H303</f>
        <v/>
      </c>
      <c r="D303" s="22" t="str">
        <f>'GROUP BY'!I303</f>
        <v/>
      </c>
      <c r="E303" s="21" t="str">
        <f t="shared" si="16"/>
        <v/>
      </c>
      <c r="F303" s="13" t="str">
        <f t="shared" si="17"/>
        <v/>
      </c>
      <c r="G303" s="13" t="str">
        <f t="shared" si="18"/>
        <v/>
      </c>
      <c r="H303" s="13" t="str">
        <f t="shared" si="19"/>
        <v/>
      </c>
    </row>
    <row r="304" spans="1:8">
      <c r="A304" s="22" t="str">
        <f>'GROUP BY'!F304</f>
        <v/>
      </c>
      <c r="B304" s="22" t="str">
        <f>'GROUP BY'!G304</f>
        <v/>
      </c>
      <c r="C304" s="22" t="str">
        <f>'GROUP BY'!H304</f>
        <v/>
      </c>
      <c r="D304" s="22" t="str">
        <f>'GROUP BY'!I304</f>
        <v/>
      </c>
      <c r="E304" s="21" t="str">
        <f t="shared" si="16"/>
        <v/>
      </c>
      <c r="F304" s="13" t="str">
        <f t="shared" si="17"/>
        <v/>
      </c>
      <c r="G304" s="13" t="str">
        <f t="shared" si="18"/>
        <v/>
      </c>
      <c r="H304" s="13" t="str">
        <f t="shared" si="19"/>
        <v/>
      </c>
    </row>
    <row r="305" spans="1:8">
      <c r="A305" s="22" t="str">
        <f>'GROUP BY'!F305</f>
        <v/>
      </c>
      <c r="B305" s="22" t="str">
        <f>'GROUP BY'!G305</f>
        <v/>
      </c>
      <c r="C305" s="22" t="str">
        <f>'GROUP BY'!H305</f>
        <v/>
      </c>
      <c r="D305" s="22" t="str">
        <f>'GROUP BY'!I305</f>
        <v/>
      </c>
      <c r="E305" s="21" t="str">
        <f t="shared" si="16"/>
        <v/>
      </c>
      <c r="F305" s="13" t="str">
        <f t="shared" si="17"/>
        <v/>
      </c>
      <c r="G305" s="13" t="str">
        <f t="shared" si="18"/>
        <v/>
      </c>
      <c r="H305" s="13" t="str">
        <f t="shared" si="19"/>
        <v/>
      </c>
    </row>
    <row r="306" spans="1:8">
      <c r="A306" s="22" t="str">
        <f>'GROUP BY'!F306</f>
        <v/>
      </c>
      <c r="B306" s="22" t="str">
        <f>'GROUP BY'!G306</f>
        <v/>
      </c>
      <c r="C306" s="22" t="str">
        <f>'GROUP BY'!H306</f>
        <v/>
      </c>
      <c r="D306" s="22" t="str">
        <f>'GROUP BY'!I306</f>
        <v/>
      </c>
      <c r="E306" s="21" t="str">
        <f t="shared" si="16"/>
        <v/>
      </c>
      <c r="F306" s="13" t="str">
        <f t="shared" si="17"/>
        <v/>
      </c>
      <c r="G306" s="13" t="str">
        <f t="shared" si="18"/>
        <v/>
      </c>
      <c r="H306" s="13" t="str">
        <f t="shared" si="19"/>
        <v/>
      </c>
    </row>
    <row r="307" spans="1:8">
      <c r="A307" s="22">
        <f>'GROUP BY'!F307</f>
        <v>76</v>
      </c>
      <c r="B307" s="22" t="str">
        <f>'GROUP BY'!G307</f>
        <v>Cooper</v>
      </c>
      <c r="C307" s="22">
        <f>'GROUP BY'!H307</f>
        <v>920</v>
      </c>
      <c r="D307" s="22">
        <f>'GROUP BY'!I307</f>
        <v>3</v>
      </c>
      <c r="E307" s="21" t="str">
        <f t="shared" si="16"/>
        <v/>
      </c>
      <c r="F307" s="13" t="str">
        <f t="shared" si="17"/>
        <v/>
      </c>
      <c r="G307" s="13" t="str">
        <f t="shared" si="18"/>
        <v/>
      </c>
      <c r="H307" s="13" t="str">
        <f t="shared" si="19"/>
        <v/>
      </c>
    </row>
    <row r="308" spans="1:8">
      <c r="A308" s="22" t="str">
        <f>'GROUP BY'!F308</f>
        <v/>
      </c>
      <c r="B308" s="22" t="str">
        <f>'GROUP BY'!G308</f>
        <v/>
      </c>
      <c r="C308" s="22" t="str">
        <f>'GROUP BY'!H308</f>
        <v/>
      </c>
      <c r="D308" s="22" t="str">
        <f>'GROUP BY'!I308</f>
        <v/>
      </c>
      <c r="E308" s="21" t="str">
        <f t="shared" si="16"/>
        <v/>
      </c>
      <c r="F308" s="13" t="str">
        <f t="shared" si="17"/>
        <v/>
      </c>
      <c r="G308" s="13" t="str">
        <f t="shared" si="18"/>
        <v/>
      </c>
      <c r="H308" s="13" t="str">
        <f t="shared" si="19"/>
        <v/>
      </c>
    </row>
    <row r="309" spans="1:8">
      <c r="A309" s="22" t="str">
        <f>'GROUP BY'!F309</f>
        <v/>
      </c>
      <c r="B309" s="22" t="str">
        <f>'GROUP BY'!G309</f>
        <v/>
      </c>
      <c r="C309" s="22" t="str">
        <f>'GROUP BY'!H309</f>
        <v/>
      </c>
      <c r="D309" s="22" t="str">
        <f>'GROUP BY'!I309</f>
        <v/>
      </c>
      <c r="E309" s="21" t="str">
        <f t="shared" si="16"/>
        <v/>
      </c>
      <c r="F309" s="13" t="str">
        <f t="shared" si="17"/>
        <v/>
      </c>
      <c r="G309" s="13" t="str">
        <f t="shared" si="18"/>
        <v/>
      </c>
      <c r="H309" s="13" t="str">
        <f t="shared" si="19"/>
        <v/>
      </c>
    </row>
    <row r="310" spans="1:8">
      <c r="A310" s="22">
        <f>'GROUP BY'!F310</f>
        <v>77</v>
      </c>
      <c r="B310" s="22" t="str">
        <f>'GROUP BY'!G310</f>
        <v>Martínez</v>
      </c>
      <c r="C310" s="22">
        <f>'GROUP BY'!H310</f>
        <v>915</v>
      </c>
      <c r="D310" s="22">
        <f>'GROUP BY'!I310</f>
        <v>6</v>
      </c>
      <c r="E310" s="21">
        <f t="shared" si="16"/>
        <v>77</v>
      </c>
      <c r="F310" s="13" t="str">
        <f t="shared" si="17"/>
        <v>Martínez</v>
      </c>
      <c r="G310" s="13">
        <f t="shared" si="18"/>
        <v>915</v>
      </c>
      <c r="H310" s="13">
        <f t="shared" si="19"/>
        <v>6</v>
      </c>
    </row>
    <row r="311" spans="1:8">
      <c r="A311" s="22" t="str">
        <f>'GROUP BY'!F311</f>
        <v/>
      </c>
      <c r="B311" s="22" t="str">
        <f>'GROUP BY'!G311</f>
        <v/>
      </c>
      <c r="C311" s="22" t="str">
        <f>'GROUP BY'!H311</f>
        <v/>
      </c>
      <c r="D311" s="22" t="str">
        <f>'GROUP BY'!I311</f>
        <v/>
      </c>
      <c r="E311" s="21" t="str">
        <f t="shared" si="16"/>
        <v/>
      </c>
      <c r="F311" s="13" t="str">
        <f t="shared" si="17"/>
        <v/>
      </c>
      <c r="G311" s="13" t="str">
        <f t="shared" si="18"/>
        <v/>
      </c>
      <c r="H311" s="13" t="str">
        <f t="shared" si="19"/>
        <v/>
      </c>
    </row>
    <row r="312" spans="1:8">
      <c r="A312" s="22" t="str">
        <f>'GROUP BY'!F312</f>
        <v/>
      </c>
      <c r="B312" s="22" t="str">
        <f>'GROUP BY'!G312</f>
        <v/>
      </c>
      <c r="C312" s="22" t="str">
        <f>'GROUP BY'!H312</f>
        <v/>
      </c>
      <c r="D312" s="22" t="str">
        <f>'GROUP BY'!I312</f>
        <v/>
      </c>
      <c r="E312" s="21" t="str">
        <f t="shared" si="16"/>
        <v/>
      </c>
      <c r="F312" s="13" t="str">
        <f t="shared" si="17"/>
        <v/>
      </c>
      <c r="G312" s="13" t="str">
        <f t="shared" si="18"/>
        <v/>
      </c>
      <c r="H312" s="13" t="str">
        <f t="shared" si="19"/>
        <v/>
      </c>
    </row>
    <row r="313" spans="1:8">
      <c r="A313" s="22" t="str">
        <f>'GROUP BY'!F313</f>
        <v/>
      </c>
      <c r="B313" s="22" t="str">
        <f>'GROUP BY'!G313</f>
        <v/>
      </c>
      <c r="C313" s="22" t="str">
        <f>'GROUP BY'!H313</f>
        <v/>
      </c>
      <c r="D313" s="22" t="str">
        <f>'GROUP BY'!I313</f>
        <v/>
      </c>
      <c r="E313" s="21" t="str">
        <f t="shared" si="16"/>
        <v/>
      </c>
      <c r="F313" s="13" t="str">
        <f t="shared" si="17"/>
        <v/>
      </c>
      <c r="G313" s="13" t="str">
        <f t="shared" si="18"/>
        <v/>
      </c>
      <c r="H313" s="13" t="str">
        <f t="shared" si="19"/>
        <v/>
      </c>
    </row>
    <row r="314" spans="1:8">
      <c r="A314" s="22" t="str">
        <f>'GROUP BY'!F314</f>
        <v/>
      </c>
      <c r="B314" s="22" t="str">
        <f>'GROUP BY'!G314</f>
        <v/>
      </c>
      <c r="C314" s="22" t="str">
        <f>'GROUP BY'!H314</f>
        <v/>
      </c>
      <c r="D314" s="22" t="str">
        <f>'GROUP BY'!I314</f>
        <v/>
      </c>
      <c r="E314" s="21" t="str">
        <f t="shared" si="16"/>
        <v/>
      </c>
      <c r="F314" s="13" t="str">
        <f t="shared" si="17"/>
        <v/>
      </c>
      <c r="G314" s="13" t="str">
        <f t="shared" si="18"/>
        <v/>
      </c>
      <c r="H314" s="13" t="str">
        <f t="shared" si="19"/>
        <v/>
      </c>
    </row>
    <row r="315" spans="1:8">
      <c r="A315" s="22" t="str">
        <f>'GROUP BY'!F315</f>
        <v/>
      </c>
      <c r="B315" s="22" t="str">
        <f>'GROUP BY'!G315</f>
        <v/>
      </c>
      <c r="C315" s="22" t="str">
        <f>'GROUP BY'!H315</f>
        <v/>
      </c>
      <c r="D315" s="22" t="str">
        <f>'GROUP BY'!I315</f>
        <v/>
      </c>
      <c r="E315" s="21" t="str">
        <f t="shared" si="16"/>
        <v/>
      </c>
      <c r="F315" s="13" t="str">
        <f t="shared" si="17"/>
        <v/>
      </c>
      <c r="G315" s="13" t="str">
        <f t="shared" si="18"/>
        <v/>
      </c>
      <c r="H315" s="13" t="str">
        <f t="shared" si="19"/>
        <v/>
      </c>
    </row>
    <row r="316" spans="1:8">
      <c r="A316" s="22">
        <f>'GROUP BY'!F316</f>
        <v>78</v>
      </c>
      <c r="B316" s="22" t="str">
        <f>'GROUP BY'!G316</f>
        <v>Martínez</v>
      </c>
      <c r="C316" s="22">
        <f>'GROUP BY'!H316</f>
        <v>1697.5</v>
      </c>
      <c r="D316" s="22">
        <f>'GROUP BY'!I316</f>
        <v>4</v>
      </c>
      <c r="E316" s="21">
        <f t="shared" si="16"/>
        <v>78</v>
      </c>
      <c r="F316" s="13" t="str">
        <f t="shared" si="17"/>
        <v>Martínez</v>
      </c>
      <c r="G316" s="13">
        <f t="shared" si="18"/>
        <v>1697.5</v>
      </c>
      <c r="H316" s="13">
        <f t="shared" si="19"/>
        <v>4</v>
      </c>
    </row>
    <row r="317" spans="1:8">
      <c r="A317" s="22" t="str">
        <f>'GROUP BY'!F317</f>
        <v/>
      </c>
      <c r="B317" s="22" t="str">
        <f>'GROUP BY'!G317</f>
        <v/>
      </c>
      <c r="C317" s="22" t="str">
        <f>'GROUP BY'!H317</f>
        <v/>
      </c>
      <c r="D317" s="22" t="str">
        <f>'GROUP BY'!I317</f>
        <v/>
      </c>
      <c r="E317" s="21" t="str">
        <f t="shared" si="16"/>
        <v/>
      </c>
      <c r="F317" s="13" t="str">
        <f t="shared" si="17"/>
        <v/>
      </c>
      <c r="G317" s="13" t="str">
        <f t="shared" si="18"/>
        <v/>
      </c>
      <c r="H317" s="13" t="str">
        <f t="shared" si="19"/>
        <v/>
      </c>
    </row>
    <row r="318" spans="1:8">
      <c r="A318" s="22" t="str">
        <f>'GROUP BY'!F318</f>
        <v/>
      </c>
      <c r="B318" s="22" t="str">
        <f>'GROUP BY'!G318</f>
        <v/>
      </c>
      <c r="C318" s="22" t="str">
        <f>'GROUP BY'!H318</f>
        <v/>
      </c>
      <c r="D318" s="22" t="str">
        <f>'GROUP BY'!I318</f>
        <v/>
      </c>
      <c r="E318" s="21" t="str">
        <f t="shared" si="16"/>
        <v/>
      </c>
      <c r="F318" s="13" t="str">
        <f t="shared" si="17"/>
        <v/>
      </c>
      <c r="G318" s="13" t="str">
        <f t="shared" si="18"/>
        <v/>
      </c>
      <c r="H318" s="13" t="str">
        <f t="shared" si="19"/>
        <v/>
      </c>
    </row>
    <row r="319" spans="1:8">
      <c r="A319" s="22" t="str">
        <f>'GROUP BY'!F319</f>
        <v/>
      </c>
      <c r="B319" s="22" t="str">
        <f>'GROUP BY'!G319</f>
        <v/>
      </c>
      <c r="C319" s="22" t="str">
        <f>'GROUP BY'!H319</f>
        <v/>
      </c>
      <c r="D319" s="22" t="str">
        <f>'GROUP BY'!I319</f>
        <v/>
      </c>
      <c r="E319" s="21" t="str">
        <f t="shared" si="16"/>
        <v/>
      </c>
      <c r="F319" s="13" t="str">
        <f t="shared" si="17"/>
        <v/>
      </c>
      <c r="G319" s="13" t="str">
        <f t="shared" si="18"/>
        <v/>
      </c>
      <c r="H319" s="13" t="str">
        <f t="shared" si="19"/>
        <v/>
      </c>
    </row>
    <row r="320" spans="1:8">
      <c r="A320" s="22">
        <f>'GROUP BY'!F320</f>
        <v>79</v>
      </c>
      <c r="B320" s="22" t="str">
        <f>'GROUP BY'!G320</f>
        <v>Johnson</v>
      </c>
      <c r="C320" s="22">
        <f>'GROUP BY'!H320</f>
        <v>1434</v>
      </c>
      <c r="D320" s="22">
        <f>'GROUP BY'!I320</f>
        <v>5</v>
      </c>
      <c r="E320" s="21">
        <f t="shared" si="16"/>
        <v>79</v>
      </c>
      <c r="F320" s="13" t="str">
        <f t="shared" si="17"/>
        <v>Johnson</v>
      </c>
      <c r="G320" s="13">
        <f t="shared" si="18"/>
        <v>1434</v>
      </c>
      <c r="H320" s="13">
        <f t="shared" si="19"/>
        <v>5</v>
      </c>
    </row>
    <row r="321" spans="1:8">
      <c r="A321" s="22" t="str">
        <f>'GROUP BY'!F321</f>
        <v/>
      </c>
      <c r="B321" s="22" t="str">
        <f>'GROUP BY'!G321</f>
        <v/>
      </c>
      <c r="C321" s="22" t="str">
        <f>'GROUP BY'!H321</f>
        <v/>
      </c>
      <c r="D321" s="22" t="str">
        <f>'GROUP BY'!I321</f>
        <v/>
      </c>
      <c r="E321" s="21" t="str">
        <f t="shared" si="16"/>
        <v/>
      </c>
      <c r="F321" s="13" t="str">
        <f t="shared" si="17"/>
        <v/>
      </c>
      <c r="G321" s="13" t="str">
        <f t="shared" si="18"/>
        <v/>
      </c>
      <c r="H321" s="13" t="str">
        <f t="shared" si="19"/>
        <v/>
      </c>
    </row>
    <row r="322" spans="1:8">
      <c r="A322" s="22" t="str">
        <f>'GROUP BY'!F322</f>
        <v/>
      </c>
      <c r="B322" s="22" t="str">
        <f>'GROUP BY'!G322</f>
        <v/>
      </c>
      <c r="C322" s="22" t="str">
        <f>'GROUP BY'!H322</f>
        <v/>
      </c>
      <c r="D322" s="22" t="str">
        <f>'GROUP BY'!I322</f>
        <v/>
      </c>
      <c r="E322" s="21" t="str">
        <f t="shared" ref="E322:E385" si="20">IF($D322&gt;3,A322,"")</f>
        <v/>
      </c>
      <c r="F322" s="13" t="str">
        <f t="shared" ref="F322:F385" si="21">IF($D322&gt;3,B322,"")</f>
        <v/>
      </c>
      <c r="G322" s="13" t="str">
        <f t="shared" ref="G322:G385" si="22">IF($D322&gt;3,C322,"")</f>
        <v/>
      </c>
      <c r="H322" s="13" t="str">
        <f t="shared" ref="H322:H385" si="23">IF($D322&gt;3,D322,"")</f>
        <v/>
      </c>
    </row>
    <row r="323" spans="1:8">
      <c r="A323" s="22" t="str">
        <f>'GROUP BY'!F323</f>
        <v/>
      </c>
      <c r="B323" s="22" t="str">
        <f>'GROUP BY'!G323</f>
        <v/>
      </c>
      <c r="C323" s="22" t="str">
        <f>'GROUP BY'!H323</f>
        <v/>
      </c>
      <c r="D323" s="22" t="str">
        <f>'GROUP BY'!I323</f>
        <v/>
      </c>
      <c r="E323" s="21" t="str">
        <f t="shared" si="20"/>
        <v/>
      </c>
      <c r="F323" s="13" t="str">
        <f t="shared" si="21"/>
        <v/>
      </c>
      <c r="G323" s="13" t="str">
        <f t="shared" si="22"/>
        <v/>
      </c>
      <c r="H323" s="13" t="str">
        <f t="shared" si="23"/>
        <v/>
      </c>
    </row>
    <row r="324" spans="1:8">
      <c r="A324" s="22" t="str">
        <f>'GROUP BY'!F324</f>
        <v/>
      </c>
      <c r="B324" s="22" t="str">
        <f>'GROUP BY'!G324</f>
        <v/>
      </c>
      <c r="C324" s="22" t="str">
        <f>'GROUP BY'!H324</f>
        <v/>
      </c>
      <c r="D324" s="22" t="str">
        <f>'GROUP BY'!I324</f>
        <v/>
      </c>
      <c r="E324" s="21" t="str">
        <f t="shared" si="20"/>
        <v/>
      </c>
      <c r="F324" s="13" t="str">
        <f t="shared" si="21"/>
        <v/>
      </c>
      <c r="G324" s="13" t="str">
        <f t="shared" si="22"/>
        <v/>
      </c>
      <c r="H324" s="13" t="str">
        <f t="shared" si="23"/>
        <v/>
      </c>
    </row>
    <row r="325" spans="1:8">
      <c r="A325" s="22">
        <f>'GROUP BY'!F325</f>
        <v>80</v>
      </c>
      <c r="B325" s="22" t="str">
        <f>'GROUP BY'!G325</f>
        <v>Richardson</v>
      </c>
      <c r="C325" s="22">
        <f>'GROUP BY'!H325</f>
        <v>1750</v>
      </c>
      <c r="D325" s="22">
        <f>'GROUP BY'!I325</f>
        <v>4</v>
      </c>
      <c r="E325" s="21">
        <f t="shared" si="20"/>
        <v>80</v>
      </c>
      <c r="F325" s="13" t="str">
        <f t="shared" si="21"/>
        <v>Richardson</v>
      </c>
      <c r="G325" s="13">
        <f t="shared" si="22"/>
        <v>1750</v>
      </c>
      <c r="H325" s="13">
        <f t="shared" si="23"/>
        <v>4</v>
      </c>
    </row>
    <row r="326" spans="1:8">
      <c r="A326" s="22" t="str">
        <f>'GROUP BY'!F326</f>
        <v/>
      </c>
      <c r="B326" s="22" t="str">
        <f>'GROUP BY'!G326</f>
        <v/>
      </c>
      <c r="C326" s="22" t="str">
        <f>'GROUP BY'!H326</f>
        <v/>
      </c>
      <c r="D326" s="22" t="str">
        <f>'GROUP BY'!I326</f>
        <v/>
      </c>
      <c r="E326" s="21" t="str">
        <f t="shared" si="20"/>
        <v/>
      </c>
      <c r="F326" s="13" t="str">
        <f t="shared" si="21"/>
        <v/>
      </c>
      <c r="G326" s="13" t="str">
        <f t="shared" si="22"/>
        <v/>
      </c>
      <c r="H326" s="13" t="str">
        <f t="shared" si="23"/>
        <v/>
      </c>
    </row>
    <row r="327" spans="1:8">
      <c r="A327" s="22" t="str">
        <f>'GROUP BY'!F327</f>
        <v/>
      </c>
      <c r="B327" s="22" t="str">
        <f>'GROUP BY'!G327</f>
        <v/>
      </c>
      <c r="C327" s="22" t="str">
        <f>'GROUP BY'!H327</f>
        <v/>
      </c>
      <c r="D327" s="22" t="str">
        <f>'GROUP BY'!I327</f>
        <v/>
      </c>
      <c r="E327" s="21" t="str">
        <f t="shared" si="20"/>
        <v/>
      </c>
      <c r="F327" s="13" t="str">
        <f t="shared" si="21"/>
        <v/>
      </c>
      <c r="G327" s="13" t="str">
        <f t="shared" si="22"/>
        <v/>
      </c>
      <c r="H327" s="13" t="str">
        <f t="shared" si="23"/>
        <v/>
      </c>
    </row>
    <row r="328" spans="1:8">
      <c r="A328" s="22" t="str">
        <f>'GROUP BY'!F328</f>
        <v/>
      </c>
      <c r="B328" s="22" t="str">
        <f>'GROUP BY'!G328</f>
        <v/>
      </c>
      <c r="C328" s="22" t="str">
        <f>'GROUP BY'!H328</f>
        <v/>
      </c>
      <c r="D328" s="22" t="str">
        <f>'GROUP BY'!I328</f>
        <v/>
      </c>
      <c r="E328" s="21" t="str">
        <f t="shared" si="20"/>
        <v/>
      </c>
      <c r="F328" s="13" t="str">
        <f t="shared" si="21"/>
        <v/>
      </c>
      <c r="G328" s="13" t="str">
        <f t="shared" si="22"/>
        <v/>
      </c>
      <c r="H328" s="13" t="str">
        <f t="shared" si="23"/>
        <v/>
      </c>
    </row>
    <row r="329" spans="1:8">
      <c r="A329" s="22">
        <f>'GROUP BY'!F329</f>
        <v>81</v>
      </c>
      <c r="B329" s="22" t="str">
        <f>'GROUP BY'!G329</f>
        <v>Peterson</v>
      </c>
      <c r="C329" s="22">
        <f>'GROUP BY'!H329</f>
        <v>1450</v>
      </c>
      <c r="D329" s="22">
        <f>'GROUP BY'!I329</f>
        <v>4</v>
      </c>
      <c r="E329" s="21">
        <f t="shared" si="20"/>
        <v>81</v>
      </c>
      <c r="F329" s="13" t="str">
        <f t="shared" si="21"/>
        <v>Peterson</v>
      </c>
      <c r="G329" s="13">
        <f t="shared" si="22"/>
        <v>1450</v>
      </c>
      <c r="H329" s="13">
        <f t="shared" si="23"/>
        <v>4</v>
      </c>
    </row>
    <row r="330" spans="1:8">
      <c r="A330" s="22" t="str">
        <f>'GROUP BY'!F330</f>
        <v/>
      </c>
      <c r="B330" s="22" t="str">
        <f>'GROUP BY'!G330</f>
        <v/>
      </c>
      <c r="C330" s="22" t="str">
        <f>'GROUP BY'!H330</f>
        <v/>
      </c>
      <c r="D330" s="22" t="str">
        <f>'GROUP BY'!I330</f>
        <v/>
      </c>
      <c r="E330" s="21" t="str">
        <f t="shared" si="20"/>
        <v/>
      </c>
      <c r="F330" s="13" t="str">
        <f t="shared" si="21"/>
        <v/>
      </c>
      <c r="G330" s="13" t="str">
        <f t="shared" si="22"/>
        <v/>
      </c>
      <c r="H330" s="13" t="str">
        <f t="shared" si="23"/>
        <v/>
      </c>
    </row>
    <row r="331" spans="1:8">
      <c r="A331" s="22" t="str">
        <f>'GROUP BY'!F331</f>
        <v/>
      </c>
      <c r="B331" s="22" t="str">
        <f>'GROUP BY'!G331</f>
        <v/>
      </c>
      <c r="C331" s="22" t="str">
        <f>'GROUP BY'!H331</f>
        <v/>
      </c>
      <c r="D331" s="22" t="str">
        <f>'GROUP BY'!I331</f>
        <v/>
      </c>
      <c r="E331" s="21" t="str">
        <f t="shared" si="20"/>
        <v/>
      </c>
      <c r="F331" s="13" t="str">
        <f t="shared" si="21"/>
        <v/>
      </c>
      <c r="G331" s="13" t="str">
        <f t="shared" si="22"/>
        <v/>
      </c>
      <c r="H331" s="13" t="str">
        <f t="shared" si="23"/>
        <v/>
      </c>
    </row>
    <row r="332" spans="1:8">
      <c r="A332" s="22" t="str">
        <f>'GROUP BY'!F332</f>
        <v/>
      </c>
      <c r="B332" s="22" t="str">
        <f>'GROUP BY'!G332</f>
        <v/>
      </c>
      <c r="C332" s="22" t="str">
        <f>'GROUP BY'!H332</f>
        <v/>
      </c>
      <c r="D332" s="22" t="str">
        <f>'GROUP BY'!I332</f>
        <v/>
      </c>
      <c r="E332" s="21" t="str">
        <f t="shared" si="20"/>
        <v/>
      </c>
      <c r="F332" s="13" t="str">
        <f t="shared" si="21"/>
        <v/>
      </c>
      <c r="G332" s="13" t="str">
        <f t="shared" si="22"/>
        <v/>
      </c>
      <c r="H332" s="13" t="str">
        <f t="shared" si="23"/>
        <v/>
      </c>
    </row>
    <row r="333" spans="1:8">
      <c r="A333" s="22">
        <f>'GROUP BY'!F333</f>
        <v>82</v>
      </c>
      <c r="B333" s="22" t="str">
        <f>'GROUP BY'!G333</f>
        <v>Moore</v>
      </c>
      <c r="C333" s="22">
        <f>'GROUP BY'!H333</f>
        <v>1100</v>
      </c>
      <c r="D333" s="22">
        <f>'GROUP BY'!I333</f>
        <v>3</v>
      </c>
      <c r="E333" s="21" t="str">
        <f t="shared" si="20"/>
        <v/>
      </c>
      <c r="F333" s="13" t="str">
        <f t="shared" si="21"/>
        <v/>
      </c>
      <c r="G333" s="13" t="str">
        <f t="shared" si="22"/>
        <v/>
      </c>
      <c r="H333" s="13" t="str">
        <f t="shared" si="23"/>
        <v/>
      </c>
    </row>
    <row r="334" spans="1:8">
      <c r="A334" s="22" t="str">
        <f>'GROUP BY'!F334</f>
        <v/>
      </c>
      <c r="B334" s="22" t="str">
        <f>'GROUP BY'!G334</f>
        <v/>
      </c>
      <c r="C334" s="22" t="str">
        <f>'GROUP BY'!H334</f>
        <v/>
      </c>
      <c r="D334" s="22" t="str">
        <f>'GROUP BY'!I334</f>
        <v/>
      </c>
      <c r="E334" s="21" t="str">
        <f t="shared" si="20"/>
        <v/>
      </c>
      <c r="F334" s="13" t="str">
        <f t="shared" si="21"/>
        <v/>
      </c>
      <c r="G334" s="13" t="str">
        <f t="shared" si="22"/>
        <v/>
      </c>
      <c r="H334" s="13" t="str">
        <f t="shared" si="23"/>
        <v/>
      </c>
    </row>
    <row r="335" spans="1:8">
      <c r="A335" s="22" t="str">
        <f>'GROUP BY'!F335</f>
        <v/>
      </c>
      <c r="B335" s="22" t="str">
        <f>'GROUP BY'!G335</f>
        <v/>
      </c>
      <c r="C335" s="22" t="str">
        <f>'GROUP BY'!H335</f>
        <v/>
      </c>
      <c r="D335" s="22" t="str">
        <f>'GROUP BY'!I335</f>
        <v/>
      </c>
      <c r="E335" s="21" t="str">
        <f t="shared" si="20"/>
        <v/>
      </c>
      <c r="F335" s="13" t="str">
        <f t="shared" si="21"/>
        <v/>
      </c>
      <c r="G335" s="13" t="str">
        <f t="shared" si="22"/>
        <v/>
      </c>
      <c r="H335" s="13" t="str">
        <f t="shared" si="23"/>
        <v/>
      </c>
    </row>
    <row r="336" spans="1:8">
      <c r="A336" s="22">
        <f>'GROUP BY'!F336</f>
        <v>83</v>
      </c>
      <c r="B336" s="22" t="str">
        <f>'GROUP BY'!G336</f>
        <v>Clark</v>
      </c>
      <c r="C336" s="22">
        <f>'GROUP BY'!H336</f>
        <v>745</v>
      </c>
      <c r="D336" s="22">
        <f>'GROUP BY'!I336</f>
        <v>2</v>
      </c>
      <c r="E336" s="21" t="str">
        <f t="shared" si="20"/>
        <v/>
      </c>
      <c r="F336" s="13" t="str">
        <f t="shared" si="21"/>
        <v/>
      </c>
      <c r="G336" s="13" t="str">
        <f t="shared" si="22"/>
        <v/>
      </c>
      <c r="H336" s="13" t="str">
        <f t="shared" si="23"/>
        <v/>
      </c>
    </row>
    <row r="337" spans="1:8">
      <c r="A337" s="22" t="str">
        <f>'GROUP BY'!F337</f>
        <v/>
      </c>
      <c r="B337" s="22" t="str">
        <f>'GROUP BY'!G337</f>
        <v/>
      </c>
      <c r="C337" s="22" t="str">
        <f>'GROUP BY'!H337</f>
        <v/>
      </c>
      <c r="D337" s="22" t="str">
        <f>'GROUP BY'!I337</f>
        <v/>
      </c>
      <c r="E337" s="21" t="str">
        <f t="shared" si="20"/>
        <v/>
      </c>
      <c r="F337" s="13" t="str">
        <f t="shared" si="21"/>
        <v/>
      </c>
      <c r="G337" s="13" t="str">
        <f t="shared" si="22"/>
        <v/>
      </c>
      <c r="H337" s="13" t="str">
        <f t="shared" si="23"/>
        <v/>
      </c>
    </row>
    <row r="338" spans="1:8">
      <c r="A338" s="22">
        <f>'GROUP BY'!F338</f>
        <v>84</v>
      </c>
      <c r="B338" s="22" t="str">
        <f>'GROUP BY'!G338</f>
        <v>Gray</v>
      </c>
      <c r="C338" s="22">
        <f>'GROUP BY'!H338</f>
        <v>937.5</v>
      </c>
      <c r="D338" s="22">
        <f>'GROUP BY'!I338</f>
        <v>4</v>
      </c>
      <c r="E338" s="21">
        <f t="shared" si="20"/>
        <v>84</v>
      </c>
      <c r="F338" s="13" t="str">
        <f t="shared" si="21"/>
        <v>Gray</v>
      </c>
      <c r="G338" s="13">
        <f t="shared" si="22"/>
        <v>937.5</v>
      </c>
      <c r="H338" s="13">
        <f t="shared" si="23"/>
        <v>4</v>
      </c>
    </row>
    <row r="339" spans="1:8">
      <c r="A339" s="22" t="str">
        <f>'GROUP BY'!F339</f>
        <v/>
      </c>
      <c r="B339" s="22" t="str">
        <f>'GROUP BY'!G339</f>
        <v/>
      </c>
      <c r="C339" s="22" t="str">
        <f>'GROUP BY'!H339</f>
        <v/>
      </c>
      <c r="D339" s="22" t="str">
        <f>'GROUP BY'!I339</f>
        <v/>
      </c>
      <c r="E339" s="21" t="str">
        <f t="shared" si="20"/>
        <v/>
      </c>
      <c r="F339" s="13" t="str">
        <f t="shared" si="21"/>
        <v/>
      </c>
      <c r="G339" s="13" t="str">
        <f t="shared" si="22"/>
        <v/>
      </c>
      <c r="H339" s="13" t="str">
        <f t="shared" si="23"/>
        <v/>
      </c>
    </row>
    <row r="340" spans="1:8">
      <c r="A340" s="22" t="str">
        <f>'GROUP BY'!F340</f>
        <v/>
      </c>
      <c r="B340" s="22" t="str">
        <f>'GROUP BY'!G340</f>
        <v/>
      </c>
      <c r="C340" s="22" t="str">
        <f>'GROUP BY'!H340</f>
        <v/>
      </c>
      <c r="D340" s="22" t="str">
        <f>'GROUP BY'!I340</f>
        <v/>
      </c>
      <c r="E340" s="21" t="str">
        <f t="shared" si="20"/>
        <v/>
      </c>
      <c r="F340" s="13" t="str">
        <f t="shared" si="21"/>
        <v/>
      </c>
      <c r="G340" s="13" t="str">
        <f t="shared" si="22"/>
        <v/>
      </c>
      <c r="H340" s="13" t="str">
        <f t="shared" si="23"/>
        <v/>
      </c>
    </row>
    <row r="341" spans="1:8">
      <c r="A341" s="22" t="str">
        <f>'GROUP BY'!F341</f>
        <v/>
      </c>
      <c r="B341" s="22" t="str">
        <f>'GROUP BY'!G341</f>
        <v/>
      </c>
      <c r="C341" s="22" t="str">
        <f>'GROUP BY'!H341</f>
        <v/>
      </c>
      <c r="D341" s="22" t="str">
        <f>'GROUP BY'!I341</f>
        <v/>
      </c>
      <c r="E341" s="21" t="str">
        <f t="shared" si="20"/>
        <v/>
      </c>
      <c r="F341" s="13" t="str">
        <f t="shared" si="21"/>
        <v/>
      </c>
      <c r="G341" s="13" t="str">
        <f t="shared" si="22"/>
        <v/>
      </c>
      <c r="H341" s="13" t="str">
        <f t="shared" si="23"/>
        <v/>
      </c>
    </row>
    <row r="342" spans="1:8">
      <c r="A342" s="22">
        <f>'GROUP BY'!F342</f>
        <v>85</v>
      </c>
      <c r="B342" s="22" t="str">
        <f>'GROUP BY'!G342</f>
        <v>Bailey</v>
      </c>
      <c r="C342" s="22">
        <f>'GROUP BY'!H342</f>
        <v>2152.5</v>
      </c>
      <c r="D342" s="22">
        <f>'GROUP BY'!I342</f>
        <v>4</v>
      </c>
      <c r="E342" s="21">
        <f t="shared" si="20"/>
        <v>85</v>
      </c>
      <c r="F342" s="13" t="str">
        <f t="shared" si="21"/>
        <v>Bailey</v>
      </c>
      <c r="G342" s="13">
        <f t="shared" si="22"/>
        <v>2152.5</v>
      </c>
      <c r="H342" s="13">
        <f t="shared" si="23"/>
        <v>4</v>
      </c>
    </row>
    <row r="343" spans="1:8">
      <c r="A343" s="22" t="str">
        <f>'GROUP BY'!F343</f>
        <v/>
      </c>
      <c r="B343" s="22" t="str">
        <f>'GROUP BY'!G343</f>
        <v/>
      </c>
      <c r="C343" s="22" t="str">
        <f>'GROUP BY'!H343</f>
        <v/>
      </c>
      <c r="D343" s="22" t="str">
        <f>'GROUP BY'!I343</f>
        <v/>
      </c>
      <c r="E343" s="21" t="str">
        <f t="shared" si="20"/>
        <v/>
      </c>
      <c r="F343" s="13" t="str">
        <f t="shared" si="21"/>
        <v/>
      </c>
      <c r="G343" s="13" t="str">
        <f t="shared" si="22"/>
        <v/>
      </c>
      <c r="H343" s="13" t="str">
        <f t="shared" si="23"/>
        <v/>
      </c>
    </row>
    <row r="344" spans="1:8">
      <c r="A344" s="22" t="str">
        <f>'GROUP BY'!F344</f>
        <v/>
      </c>
      <c r="B344" s="22" t="str">
        <f>'GROUP BY'!G344</f>
        <v/>
      </c>
      <c r="C344" s="22" t="str">
        <f>'GROUP BY'!H344</f>
        <v/>
      </c>
      <c r="D344" s="22" t="str">
        <f>'GROUP BY'!I344</f>
        <v/>
      </c>
      <c r="E344" s="21" t="str">
        <f t="shared" si="20"/>
        <v/>
      </c>
      <c r="F344" s="13" t="str">
        <f t="shared" si="21"/>
        <v/>
      </c>
      <c r="G344" s="13" t="str">
        <f t="shared" si="22"/>
        <v/>
      </c>
      <c r="H344" s="13" t="str">
        <f t="shared" si="23"/>
        <v/>
      </c>
    </row>
    <row r="345" spans="1:8">
      <c r="A345" s="22" t="str">
        <f>'GROUP BY'!F345</f>
        <v/>
      </c>
      <c r="B345" s="22" t="str">
        <f>'GROUP BY'!G345</f>
        <v/>
      </c>
      <c r="C345" s="22" t="str">
        <f>'GROUP BY'!H345</f>
        <v/>
      </c>
      <c r="D345" s="22" t="str">
        <f>'GROUP BY'!I345</f>
        <v/>
      </c>
      <c r="E345" s="21" t="str">
        <f t="shared" si="20"/>
        <v/>
      </c>
      <c r="F345" s="13" t="str">
        <f t="shared" si="21"/>
        <v/>
      </c>
      <c r="G345" s="13" t="str">
        <f t="shared" si="22"/>
        <v/>
      </c>
      <c r="H345" s="13" t="str">
        <f t="shared" si="23"/>
        <v/>
      </c>
    </row>
    <row r="346" spans="1:8">
      <c r="A346" s="22">
        <f>'GROUP BY'!F346</f>
        <v>86</v>
      </c>
      <c r="B346" s="22" t="str">
        <f>'GROUP BY'!G346</f>
        <v>Flores</v>
      </c>
      <c r="C346" s="22">
        <f>'GROUP BY'!H346</f>
        <v>1718</v>
      </c>
      <c r="D346" s="22">
        <f>'GROUP BY'!I346</f>
        <v>5</v>
      </c>
      <c r="E346" s="21">
        <f t="shared" si="20"/>
        <v>86</v>
      </c>
      <c r="F346" s="13" t="str">
        <f t="shared" si="21"/>
        <v>Flores</v>
      </c>
      <c r="G346" s="13">
        <f t="shared" si="22"/>
        <v>1718</v>
      </c>
      <c r="H346" s="13">
        <f t="shared" si="23"/>
        <v>5</v>
      </c>
    </row>
    <row r="347" spans="1:8">
      <c r="A347" s="22" t="str">
        <f>'GROUP BY'!F347</f>
        <v/>
      </c>
      <c r="B347" s="22" t="str">
        <f>'GROUP BY'!G347</f>
        <v/>
      </c>
      <c r="C347" s="22" t="str">
        <f>'GROUP BY'!H347</f>
        <v/>
      </c>
      <c r="D347" s="22" t="str">
        <f>'GROUP BY'!I347</f>
        <v/>
      </c>
      <c r="E347" s="21" t="str">
        <f t="shared" si="20"/>
        <v/>
      </c>
      <c r="F347" s="13" t="str">
        <f t="shared" si="21"/>
        <v/>
      </c>
      <c r="G347" s="13" t="str">
        <f t="shared" si="22"/>
        <v/>
      </c>
      <c r="H347" s="13" t="str">
        <f t="shared" si="23"/>
        <v/>
      </c>
    </row>
    <row r="348" spans="1:8">
      <c r="A348" s="22" t="str">
        <f>'GROUP BY'!F348</f>
        <v/>
      </c>
      <c r="B348" s="22" t="str">
        <f>'GROUP BY'!G348</f>
        <v/>
      </c>
      <c r="C348" s="22" t="str">
        <f>'GROUP BY'!H348</f>
        <v/>
      </c>
      <c r="D348" s="22" t="str">
        <f>'GROUP BY'!I348</f>
        <v/>
      </c>
      <c r="E348" s="21" t="str">
        <f t="shared" si="20"/>
        <v/>
      </c>
      <c r="F348" s="13" t="str">
        <f t="shared" si="21"/>
        <v/>
      </c>
      <c r="G348" s="13" t="str">
        <f t="shared" si="22"/>
        <v/>
      </c>
      <c r="H348" s="13" t="str">
        <f t="shared" si="23"/>
        <v/>
      </c>
    </row>
    <row r="349" spans="1:8">
      <c r="A349" s="22" t="str">
        <f>'GROUP BY'!F349</f>
        <v/>
      </c>
      <c r="B349" s="22" t="str">
        <f>'GROUP BY'!G349</f>
        <v/>
      </c>
      <c r="C349" s="22" t="str">
        <f>'GROUP BY'!H349</f>
        <v/>
      </c>
      <c r="D349" s="22" t="str">
        <f>'GROUP BY'!I349</f>
        <v/>
      </c>
      <c r="E349" s="21" t="str">
        <f t="shared" si="20"/>
        <v/>
      </c>
      <c r="F349" s="13" t="str">
        <f t="shared" si="21"/>
        <v/>
      </c>
      <c r="G349" s="13" t="str">
        <f t="shared" si="22"/>
        <v/>
      </c>
      <c r="H349" s="13" t="str">
        <f t="shared" si="23"/>
        <v/>
      </c>
    </row>
    <row r="350" spans="1:8">
      <c r="A350" s="22" t="str">
        <f>'GROUP BY'!F350</f>
        <v/>
      </c>
      <c r="B350" s="22" t="str">
        <f>'GROUP BY'!G350</f>
        <v/>
      </c>
      <c r="C350" s="22" t="str">
        <f>'GROUP BY'!H350</f>
        <v/>
      </c>
      <c r="D350" s="22" t="str">
        <f>'GROUP BY'!I350</f>
        <v/>
      </c>
      <c r="E350" s="21" t="str">
        <f t="shared" si="20"/>
        <v/>
      </c>
      <c r="F350" s="13" t="str">
        <f t="shared" si="21"/>
        <v/>
      </c>
      <c r="G350" s="13" t="str">
        <f t="shared" si="22"/>
        <v/>
      </c>
      <c r="H350" s="13" t="str">
        <f t="shared" si="23"/>
        <v/>
      </c>
    </row>
    <row r="351" spans="1:8">
      <c r="A351" s="22">
        <f>'GROUP BY'!F351</f>
        <v>87</v>
      </c>
      <c r="B351" s="22" t="str">
        <f>'GROUP BY'!G351</f>
        <v>Thompson</v>
      </c>
      <c r="C351" s="22">
        <f>'GROUP BY'!H351</f>
        <v>1090</v>
      </c>
      <c r="D351" s="22">
        <f>'GROUP BY'!I351</f>
        <v>5</v>
      </c>
      <c r="E351" s="21">
        <f t="shared" si="20"/>
        <v>87</v>
      </c>
      <c r="F351" s="13" t="str">
        <f t="shared" si="21"/>
        <v>Thompson</v>
      </c>
      <c r="G351" s="13">
        <f t="shared" si="22"/>
        <v>1090</v>
      </c>
      <c r="H351" s="13">
        <f t="shared" si="23"/>
        <v>5</v>
      </c>
    </row>
    <row r="352" spans="1:8">
      <c r="A352" s="22" t="str">
        <f>'GROUP BY'!F352</f>
        <v/>
      </c>
      <c r="B352" s="22" t="str">
        <f>'GROUP BY'!G352</f>
        <v/>
      </c>
      <c r="C352" s="22" t="str">
        <f>'GROUP BY'!H352</f>
        <v/>
      </c>
      <c r="D352" s="22" t="str">
        <f>'GROUP BY'!I352</f>
        <v/>
      </c>
      <c r="E352" s="21" t="str">
        <f t="shared" si="20"/>
        <v/>
      </c>
      <c r="F352" s="13" t="str">
        <f t="shared" si="21"/>
        <v/>
      </c>
      <c r="G352" s="13" t="str">
        <f t="shared" si="22"/>
        <v/>
      </c>
      <c r="H352" s="13" t="str">
        <f t="shared" si="23"/>
        <v/>
      </c>
    </row>
    <row r="353" spans="1:8">
      <c r="A353" s="22" t="str">
        <f>'GROUP BY'!F353</f>
        <v/>
      </c>
      <c r="B353" s="22" t="str">
        <f>'GROUP BY'!G353</f>
        <v/>
      </c>
      <c r="C353" s="22" t="str">
        <f>'GROUP BY'!H353</f>
        <v/>
      </c>
      <c r="D353" s="22" t="str">
        <f>'GROUP BY'!I353</f>
        <v/>
      </c>
      <c r="E353" s="21" t="str">
        <f t="shared" si="20"/>
        <v/>
      </c>
      <c r="F353" s="13" t="str">
        <f t="shared" si="21"/>
        <v/>
      </c>
      <c r="G353" s="13" t="str">
        <f t="shared" si="22"/>
        <v/>
      </c>
      <c r="H353" s="13" t="str">
        <f t="shared" si="23"/>
        <v/>
      </c>
    </row>
    <row r="354" spans="1:8">
      <c r="A354" s="22" t="str">
        <f>'GROUP BY'!F354</f>
        <v/>
      </c>
      <c r="B354" s="22" t="str">
        <f>'GROUP BY'!G354</f>
        <v/>
      </c>
      <c r="C354" s="22" t="str">
        <f>'GROUP BY'!H354</f>
        <v/>
      </c>
      <c r="D354" s="22" t="str">
        <f>'GROUP BY'!I354</f>
        <v/>
      </c>
      <c r="E354" s="21" t="str">
        <f t="shared" si="20"/>
        <v/>
      </c>
      <c r="F354" s="13" t="str">
        <f t="shared" si="21"/>
        <v/>
      </c>
      <c r="G354" s="13" t="str">
        <f t="shared" si="22"/>
        <v/>
      </c>
      <c r="H354" s="13" t="str">
        <f t="shared" si="23"/>
        <v/>
      </c>
    </row>
    <row r="355" spans="1:8">
      <c r="A355" s="22" t="str">
        <f>'GROUP BY'!F355</f>
        <v/>
      </c>
      <c r="B355" s="22" t="str">
        <f>'GROUP BY'!G355</f>
        <v/>
      </c>
      <c r="C355" s="22" t="str">
        <f>'GROUP BY'!H355</f>
        <v/>
      </c>
      <c r="D355" s="22" t="str">
        <f>'GROUP BY'!I355</f>
        <v/>
      </c>
      <c r="E355" s="21" t="str">
        <f t="shared" si="20"/>
        <v/>
      </c>
      <c r="F355" s="13" t="str">
        <f t="shared" si="21"/>
        <v/>
      </c>
      <c r="G355" s="13" t="str">
        <f t="shared" si="22"/>
        <v/>
      </c>
      <c r="H355" s="13" t="str">
        <f t="shared" si="23"/>
        <v/>
      </c>
    </row>
    <row r="356" spans="1:8">
      <c r="A356" s="22">
        <f>'GROUP BY'!F356</f>
        <v>88</v>
      </c>
      <c r="B356" s="22" t="str">
        <f>'GROUP BY'!G356</f>
        <v>Campbell</v>
      </c>
      <c r="C356" s="22">
        <f>'GROUP BY'!H356</f>
        <v>2062.8571428571427</v>
      </c>
      <c r="D356" s="22">
        <f>'GROUP BY'!I356</f>
        <v>7</v>
      </c>
      <c r="E356" s="21">
        <f t="shared" si="20"/>
        <v>88</v>
      </c>
      <c r="F356" s="13" t="str">
        <f t="shared" si="21"/>
        <v>Campbell</v>
      </c>
      <c r="G356" s="13">
        <f t="shared" si="22"/>
        <v>2062.8571428571427</v>
      </c>
      <c r="H356" s="13">
        <f t="shared" si="23"/>
        <v>7</v>
      </c>
    </row>
    <row r="357" spans="1:8">
      <c r="A357" s="22" t="str">
        <f>'GROUP BY'!F357</f>
        <v/>
      </c>
      <c r="B357" s="22" t="str">
        <f>'GROUP BY'!G357</f>
        <v/>
      </c>
      <c r="C357" s="22" t="str">
        <f>'GROUP BY'!H357</f>
        <v/>
      </c>
      <c r="D357" s="22" t="str">
        <f>'GROUP BY'!I357</f>
        <v/>
      </c>
      <c r="E357" s="21" t="str">
        <f t="shared" si="20"/>
        <v/>
      </c>
      <c r="F357" s="13" t="str">
        <f t="shared" si="21"/>
        <v/>
      </c>
      <c r="G357" s="13" t="str">
        <f t="shared" si="22"/>
        <v/>
      </c>
      <c r="H357" s="13" t="str">
        <f t="shared" si="23"/>
        <v/>
      </c>
    </row>
    <row r="358" spans="1:8">
      <c r="A358" s="22" t="str">
        <f>'GROUP BY'!F358</f>
        <v/>
      </c>
      <c r="B358" s="22" t="str">
        <f>'GROUP BY'!G358</f>
        <v/>
      </c>
      <c r="C358" s="22" t="str">
        <f>'GROUP BY'!H358</f>
        <v/>
      </c>
      <c r="D358" s="22" t="str">
        <f>'GROUP BY'!I358</f>
        <v/>
      </c>
      <c r="E358" s="21" t="str">
        <f t="shared" si="20"/>
        <v/>
      </c>
      <c r="F358" s="13" t="str">
        <f t="shared" si="21"/>
        <v/>
      </c>
      <c r="G358" s="13" t="str">
        <f t="shared" si="22"/>
        <v/>
      </c>
      <c r="H358" s="13" t="str">
        <f t="shared" si="23"/>
        <v/>
      </c>
    </row>
    <row r="359" spans="1:8">
      <c r="A359" s="22" t="str">
        <f>'GROUP BY'!F359</f>
        <v/>
      </c>
      <c r="B359" s="22" t="str">
        <f>'GROUP BY'!G359</f>
        <v/>
      </c>
      <c r="C359" s="22" t="str">
        <f>'GROUP BY'!H359</f>
        <v/>
      </c>
      <c r="D359" s="22" t="str">
        <f>'GROUP BY'!I359</f>
        <v/>
      </c>
      <c r="E359" s="21" t="str">
        <f t="shared" si="20"/>
        <v/>
      </c>
      <c r="F359" s="13" t="str">
        <f t="shared" si="21"/>
        <v/>
      </c>
      <c r="G359" s="13" t="str">
        <f t="shared" si="22"/>
        <v/>
      </c>
      <c r="H359" s="13" t="str">
        <f t="shared" si="23"/>
        <v/>
      </c>
    </row>
    <row r="360" spans="1:8">
      <c r="A360" s="22" t="str">
        <f>'GROUP BY'!F360</f>
        <v/>
      </c>
      <c r="B360" s="22" t="str">
        <f>'GROUP BY'!G360</f>
        <v/>
      </c>
      <c r="C360" s="22" t="str">
        <f>'GROUP BY'!H360</f>
        <v/>
      </c>
      <c r="D360" s="22" t="str">
        <f>'GROUP BY'!I360</f>
        <v/>
      </c>
      <c r="E360" s="21" t="str">
        <f t="shared" si="20"/>
        <v/>
      </c>
      <c r="F360" s="13" t="str">
        <f t="shared" si="21"/>
        <v/>
      </c>
      <c r="G360" s="13" t="str">
        <f t="shared" si="22"/>
        <v/>
      </c>
      <c r="H360" s="13" t="str">
        <f t="shared" si="23"/>
        <v/>
      </c>
    </row>
    <row r="361" spans="1:8">
      <c r="A361" s="22" t="str">
        <f>'GROUP BY'!F361</f>
        <v/>
      </c>
      <c r="B361" s="22" t="str">
        <f>'GROUP BY'!G361</f>
        <v/>
      </c>
      <c r="C361" s="22" t="str">
        <f>'GROUP BY'!H361</f>
        <v/>
      </c>
      <c r="D361" s="22" t="str">
        <f>'GROUP BY'!I361</f>
        <v/>
      </c>
      <c r="E361" s="21" t="str">
        <f t="shared" si="20"/>
        <v/>
      </c>
      <c r="F361" s="13" t="str">
        <f t="shared" si="21"/>
        <v/>
      </c>
      <c r="G361" s="13" t="str">
        <f t="shared" si="22"/>
        <v/>
      </c>
      <c r="H361" s="13" t="str">
        <f t="shared" si="23"/>
        <v/>
      </c>
    </row>
    <row r="362" spans="1:8">
      <c r="A362" s="22" t="str">
        <f>'GROUP BY'!F362</f>
        <v/>
      </c>
      <c r="B362" s="22" t="str">
        <f>'GROUP BY'!G362</f>
        <v/>
      </c>
      <c r="C362" s="22" t="str">
        <f>'GROUP BY'!H362</f>
        <v/>
      </c>
      <c r="D362" s="22" t="str">
        <f>'GROUP BY'!I362</f>
        <v/>
      </c>
      <c r="E362" s="21" t="str">
        <f t="shared" si="20"/>
        <v/>
      </c>
      <c r="F362" s="13" t="str">
        <f t="shared" si="21"/>
        <v/>
      </c>
      <c r="G362" s="13" t="str">
        <f t="shared" si="22"/>
        <v/>
      </c>
      <c r="H362" s="13" t="str">
        <f t="shared" si="23"/>
        <v/>
      </c>
    </row>
    <row r="363" spans="1:8">
      <c r="A363" s="22">
        <f>'GROUP BY'!F363</f>
        <v>89</v>
      </c>
      <c r="B363" s="22" t="str">
        <f>'GROUP BY'!G363</f>
        <v>Powell</v>
      </c>
      <c r="C363" s="22">
        <f>'GROUP BY'!H363</f>
        <v>1174</v>
      </c>
      <c r="D363" s="22">
        <f>'GROUP BY'!I363</f>
        <v>5</v>
      </c>
      <c r="E363" s="21">
        <f t="shared" si="20"/>
        <v>89</v>
      </c>
      <c r="F363" s="13" t="str">
        <f t="shared" si="21"/>
        <v>Powell</v>
      </c>
      <c r="G363" s="13">
        <f t="shared" si="22"/>
        <v>1174</v>
      </c>
      <c r="H363" s="13">
        <f t="shared" si="23"/>
        <v>5</v>
      </c>
    </row>
    <row r="364" spans="1:8">
      <c r="A364" s="22" t="str">
        <f>'GROUP BY'!F364</f>
        <v/>
      </c>
      <c r="B364" s="22" t="str">
        <f>'GROUP BY'!G364</f>
        <v/>
      </c>
      <c r="C364" s="22" t="str">
        <f>'GROUP BY'!H364</f>
        <v/>
      </c>
      <c r="D364" s="22" t="str">
        <f>'GROUP BY'!I364</f>
        <v/>
      </c>
      <c r="E364" s="21" t="str">
        <f t="shared" si="20"/>
        <v/>
      </c>
      <c r="F364" s="13" t="str">
        <f t="shared" si="21"/>
        <v/>
      </c>
      <c r="G364" s="13" t="str">
        <f t="shared" si="22"/>
        <v/>
      </c>
      <c r="H364" s="13" t="str">
        <f t="shared" si="23"/>
        <v/>
      </c>
    </row>
    <row r="365" spans="1:8">
      <c r="A365" s="22" t="str">
        <f>'GROUP BY'!F365</f>
        <v/>
      </c>
      <c r="B365" s="22" t="str">
        <f>'GROUP BY'!G365</f>
        <v/>
      </c>
      <c r="C365" s="22" t="str">
        <f>'GROUP BY'!H365</f>
        <v/>
      </c>
      <c r="D365" s="22" t="str">
        <f>'GROUP BY'!I365</f>
        <v/>
      </c>
      <c r="E365" s="21" t="str">
        <f t="shared" si="20"/>
        <v/>
      </c>
      <c r="F365" s="13" t="str">
        <f t="shared" si="21"/>
        <v/>
      </c>
      <c r="G365" s="13" t="str">
        <f t="shared" si="22"/>
        <v/>
      </c>
      <c r="H365" s="13" t="str">
        <f t="shared" si="23"/>
        <v/>
      </c>
    </row>
    <row r="366" spans="1:8">
      <c r="A366" s="22" t="str">
        <f>'GROUP BY'!F366</f>
        <v/>
      </c>
      <c r="B366" s="22" t="str">
        <f>'GROUP BY'!G366</f>
        <v/>
      </c>
      <c r="C366" s="22" t="str">
        <f>'GROUP BY'!H366</f>
        <v/>
      </c>
      <c r="D366" s="22" t="str">
        <f>'GROUP BY'!I366</f>
        <v/>
      </c>
      <c r="E366" s="21" t="str">
        <f t="shared" si="20"/>
        <v/>
      </c>
      <c r="F366" s="13" t="str">
        <f t="shared" si="21"/>
        <v/>
      </c>
      <c r="G366" s="13" t="str">
        <f t="shared" si="22"/>
        <v/>
      </c>
      <c r="H366" s="13" t="str">
        <f t="shared" si="23"/>
        <v/>
      </c>
    </row>
    <row r="367" spans="1:8">
      <c r="A367" s="22" t="str">
        <f>'GROUP BY'!F367</f>
        <v/>
      </c>
      <c r="B367" s="22" t="str">
        <f>'GROUP BY'!G367</f>
        <v/>
      </c>
      <c r="C367" s="22" t="str">
        <f>'GROUP BY'!H367</f>
        <v/>
      </c>
      <c r="D367" s="22" t="str">
        <f>'GROUP BY'!I367</f>
        <v/>
      </c>
      <c r="E367" s="21" t="str">
        <f t="shared" si="20"/>
        <v/>
      </c>
      <c r="F367" s="13" t="str">
        <f t="shared" si="21"/>
        <v/>
      </c>
      <c r="G367" s="13" t="str">
        <f t="shared" si="22"/>
        <v/>
      </c>
      <c r="H367" s="13" t="str">
        <f t="shared" si="23"/>
        <v/>
      </c>
    </row>
    <row r="368" spans="1:8">
      <c r="A368" s="22">
        <f>'GROUP BY'!F368</f>
        <v>90</v>
      </c>
      <c r="B368" s="22" t="str">
        <f>'GROUP BY'!G368</f>
        <v>Ramírez</v>
      </c>
      <c r="C368" s="22">
        <f>'GROUP BY'!H368</f>
        <v>1587.5</v>
      </c>
      <c r="D368" s="22">
        <f>'GROUP BY'!I368</f>
        <v>8</v>
      </c>
      <c r="E368" s="21">
        <f t="shared" si="20"/>
        <v>90</v>
      </c>
      <c r="F368" s="13" t="str">
        <f t="shared" si="21"/>
        <v>Ramírez</v>
      </c>
      <c r="G368" s="13">
        <f t="shared" si="22"/>
        <v>1587.5</v>
      </c>
      <c r="H368" s="13">
        <f t="shared" si="23"/>
        <v>8</v>
      </c>
    </row>
    <row r="369" spans="1:8">
      <c r="A369" s="22" t="str">
        <f>'GROUP BY'!F369</f>
        <v/>
      </c>
      <c r="B369" s="22" t="str">
        <f>'GROUP BY'!G369</f>
        <v/>
      </c>
      <c r="C369" s="22" t="str">
        <f>'GROUP BY'!H369</f>
        <v/>
      </c>
      <c r="D369" s="22" t="str">
        <f>'GROUP BY'!I369</f>
        <v/>
      </c>
      <c r="E369" s="21" t="str">
        <f t="shared" si="20"/>
        <v/>
      </c>
      <c r="F369" s="13" t="str">
        <f t="shared" si="21"/>
        <v/>
      </c>
      <c r="G369" s="13" t="str">
        <f t="shared" si="22"/>
        <v/>
      </c>
      <c r="H369" s="13" t="str">
        <f t="shared" si="23"/>
        <v/>
      </c>
    </row>
    <row r="370" spans="1:8">
      <c r="A370" s="22" t="str">
        <f>'GROUP BY'!F370</f>
        <v/>
      </c>
      <c r="B370" s="22" t="str">
        <f>'GROUP BY'!G370</f>
        <v/>
      </c>
      <c r="C370" s="22" t="str">
        <f>'GROUP BY'!H370</f>
        <v/>
      </c>
      <c r="D370" s="22" t="str">
        <f>'GROUP BY'!I370</f>
        <v/>
      </c>
      <c r="E370" s="21" t="str">
        <f t="shared" si="20"/>
        <v/>
      </c>
      <c r="F370" s="13" t="str">
        <f t="shared" si="21"/>
        <v/>
      </c>
      <c r="G370" s="13" t="str">
        <f t="shared" si="22"/>
        <v/>
      </c>
      <c r="H370" s="13" t="str">
        <f t="shared" si="23"/>
        <v/>
      </c>
    </row>
    <row r="371" spans="1:8">
      <c r="A371" s="22" t="str">
        <f>'GROUP BY'!F371</f>
        <v/>
      </c>
      <c r="B371" s="22" t="str">
        <f>'GROUP BY'!G371</f>
        <v/>
      </c>
      <c r="C371" s="22" t="str">
        <f>'GROUP BY'!H371</f>
        <v/>
      </c>
      <c r="D371" s="22" t="str">
        <f>'GROUP BY'!I371</f>
        <v/>
      </c>
      <c r="E371" s="21" t="str">
        <f t="shared" si="20"/>
        <v/>
      </c>
      <c r="F371" s="13" t="str">
        <f t="shared" si="21"/>
        <v/>
      </c>
      <c r="G371" s="13" t="str">
        <f t="shared" si="22"/>
        <v/>
      </c>
      <c r="H371" s="13" t="str">
        <f t="shared" si="23"/>
        <v/>
      </c>
    </row>
    <row r="372" spans="1:8">
      <c r="A372" s="22" t="str">
        <f>'GROUP BY'!F372</f>
        <v/>
      </c>
      <c r="B372" s="22" t="str">
        <f>'GROUP BY'!G372</f>
        <v/>
      </c>
      <c r="C372" s="22" t="str">
        <f>'GROUP BY'!H372</f>
        <v/>
      </c>
      <c r="D372" s="22" t="str">
        <f>'GROUP BY'!I372</f>
        <v/>
      </c>
      <c r="E372" s="21" t="str">
        <f t="shared" si="20"/>
        <v/>
      </c>
      <c r="F372" s="13" t="str">
        <f t="shared" si="21"/>
        <v/>
      </c>
      <c r="G372" s="13" t="str">
        <f t="shared" si="22"/>
        <v/>
      </c>
      <c r="H372" s="13" t="str">
        <f t="shared" si="23"/>
        <v/>
      </c>
    </row>
    <row r="373" spans="1:8">
      <c r="A373" s="22" t="str">
        <f>'GROUP BY'!F373</f>
        <v/>
      </c>
      <c r="B373" s="22" t="str">
        <f>'GROUP BY'!G373</f>
        <v/>
      </c>
      <c r="C373" s="22" t="str">
        <f>'GROUP BY'!H373</f>
        <v/>
      </c>
      <c r="D373" s="22" t="str">
        <f>'GROUP BY'!I373</f>
        <v/>
      </c>
      <c r="E373" s="21" t="str">
        <f t="shared" si="20"/>
        <v/>
      </c>
      <c r="F373" s="13" t="str">
        <f t="shared" si="21"/>
        <v/>
      </c>
      <c r="G373" s="13" t="str">
        <f t="shared" si="22"/>
        <v/>
      </c>
      <c r="H373" s="13" t="str">
        <f t="shared" si="23"/>
        <v/>
      </c>
    </row>
    <row r="374" spans="1:8">
      <c r="A374" s="22" t="str">
        <f>'GROUP BY'!F374</f>
        <v/>
      </c>
      <c r="B374" s="22" t="str">
        <f>'GROUP BY'!G374</f>
        <v/>
      </c>
      <c r="C374" s="22" t="str">
        <f>'GROUP BY'!H374</f>
        <v/>
      </c>
      <c r="D374" s="22" t="str">
        <f>'GROUP BY'!I374</f>
        <v/>
      </c>
      <c r="E374" s="21" t="str">
        <f t="shared" si="20"/>
        <v/>
      </c>
      <c r="F374" s="13" t="str">
        <f t="shared" si="21"/>
        <v/>
      </c>
      <c r="G374" s="13" t="str">
        <f t="shared" si="22"/>
        <v/>
      </c>
      <c r="H374" s="13" t="str">
        <f t="shared" si="23"/>
        <v/>
      </c>
    </row>
    <row r="375" spans="1:8">
      <c r="A375" s="22" t="str">
        <f>'GROUP BY'!F375</f>
        <v/>
      </c>
      <c r="B375" s="22" t="str">
        <f>'GROUP BY'!G375</f>
        <v/>
      </c>
      <c r="C375" s="22" t="str">
        <f>'GROUP BY'!H375</f>
        <v/>
      </c>
      <c r="D375" s="22" t="str">
        <f>'GROUP BY'!I375</f>
        <v/>
      </c>
      <c r="E375" s="21" t="str">
        <f t="shared" si="20"/>
        <v/>
      </c>
      <c r="F375" s="13" t="str">
        <f t="shared" si="21"/>
        <v/>
      </c>
      <c r="G375" s="13" t="str">
        <f t="shared" si="22"/>
        <v/>
      </c>
      <c r="H375" s="13" t="str">
        <f t="shared" si="23"/>
        <v/>
      </c>
    </row>
    <row r="376" spans="1:8">
      <c r="A376" s="22">
        <f>'GROUP BY'!F376</f>
        <v>91</v>
      </c>
      <c r="B376" s="22" t="str">
        <f>'GROUP BY'!G376</f>
        <v>Bailey</v>
      </c>
      <c r="C376" s="22">
        <f>'GROUP BY'!H376</f>
        <v>1531.4285714285713</v>
      </c>
      <c r="D376" s="22">
        <f>'GROUP BY'!I376</f>
        <v>7</v>
      </c>
      <c r="E376" s="21">
        <f t="shared" si="20"/>
        <v>91</v>
      </c>
      <c r="F376" s="13" t="str">
        <f t="shared" si="21"/>
        <v>Bailey</v>
      </c>
      <c r="G376" s="13">
        <f t="shared" si="22"/>
        <v>1531.4285714285713</v>
      </c>
      <c r="H376" s="13">
        <f t="shared" si="23"/>
        <v>7</v>
      </c>
    </row>
    <row r="377" spans="1:8">
      <c r="A377" s="22" t="str">
        <f>'GROUP BY'!F377</f>
        <v/>
      </c>
      <c r="B377" s="22" t="str">
        <f>'GROUP BY'!G377</f>
        <v/>
      </c>
      <c r="C377" s="22" t="str">
        <f>'GROUP BY'!H377</f>
        <v/>
      </c>
      <c r="D377" s="22" t="str">
        <f>'GROUP BY'!I377</f>
        <v/>
      </c>
      <c r="E377" s="21" t="str">
        <f t="shared" si="20"/>
        <v/>
      </c>
      <c r="F377" s="13" t="str">
        <f t="shared" si="21"/>
        <v/>
      </c>
      <c r="G377" s="13" t="str">
        <f t="shared" si="22"/>
        <v/>
      </c>
      <c r="H377" s="13" t="str">
        <f t="shared" si="23"/>
        <v/>
      </c>
    </row>
    <row r="378" spans="1:8">
      <c r="A378" s="22" t="str">
        <f>'GROUP BY'!F378</f>
        <v/>
      </c>
      <c r="B378" s="22" t="str">
        <f>'GROUP BY'!G378</f>
        <v/>
      </c>
      <c r="C378" s="22" t="str">
        <f>'GROUP BY'!H378</f>
        <v/>
      </c>
      <c r="D378" s="22" t="str">
        <f>'GROUP BY'!I378</f>
        <v/>
      </c>
      <c r="E378" s="21" t="str">
        <f t="shared" si="20"/>
        <v/>
      </c>
      <c r="F378" s="13" t="str">
        <f t="shared" si="21"/>
        <v/>
      </c>
      <c r="G378" s="13" t="str">
        <f t="shared" si="22"/>
        <v/>
      </c>
      <c r="H378" s="13" t="str">
        <f t="shared" si="23"/>
        <v/>
      </c>
    </row>
    <row r="379" spans="1:8">
      <c r="A379" s="22" t="str">
        <f>'GROUP BY'!F379</f>
        <v/>
      </c>
      <c r="B379" s="22" t="str">
        <f>'GROUP BY'!G379</f>
        <v/>
      </c>
      <c r="C379" s="22" t="str">
        <f>'GROUP BY'!H379</f>
        <v/>
      </c>
      <c r="D379" s="22" t="str">
        <f>'GROUP BY'!I379</f>
        <v/>
      </c>
      <c r="E379" s="21" t="str">
        <f t="shared" si="20"/>
        <v/>
      </c>
      <c r="F379" s="13" t="str">
        <f t="shared" si="21"/>
        <v/>
      </c>
      <c r="G379" s="13" t="str">
        <f t="shared" si="22"/>
        <v/>
      </c>
      <c r="H379" s="13" t="str">
        <f t="shared" si="23"/>
        <v/>
      </c>
    </row>
    <row r="380" spans="1:8">
      <c r="A380" s="22" t="str">
        <f>'GROUP BY'!F380</f>
        <v/>
      </c>
      <c r="B380" s="22" t="str">
        <f>'GROUP BY'!G380</f>
        <v/>
      </c>
      <c r="C380" s="22" t="str">
        <f>'GROUP BY'!H380</f>
        <v/>
      </c>
      <c r="D380" s="22" t="str">
        <f>'GROUP BY'!I380</f>
        <v/>
      </c>
      <c r="E380" s="21" t="str">
        <f t="shared" si="20"/>
        <v/>
      </c>
      <c r="F380" s="13" t="str">
        <f t="shared" si="21"/>
        <v/>
      </c>
      <c r="G380" s="13" t="str">
        <f t="shared" si="22"/>
        <v/>
      </c>
      <c r="H380" s="13" t="str">
        <f t="shared" si="23"/>
        <v/>
      </c>
    </row>
    <row r="381" spans="1:8">
      <c r="A381" s="22" t="str">
        <f>'GROUP BY'!F381</f>
        <v/>
      </c>
      <c r="B381" s="22" t="str">
        <f>'GROUP BY'!G381</f>
        <v/>
      </c>
      <c r="C381" s="22" t="str">
        <f>'GROUP BY'!H381</f>
        <v/>
      </c>
      <c r="D381" s="22" t="str">
        <f>'GROUP BY'!I381</f>
        <v/>
      </c>
      <c r="E381" s="21" t="str">
        <f t="shared" si="20"/>
        <v/>
      </c>
      <c r="F381" s="13" t="str">
        <f t="shared" si="21"/>
        <v/>
      </c>
      <c r="G381" s="13" t="str">
        <f t="shared" si="22"/>
        <v/>
      </c>
      <c r="H381" s="13" t="str">
        <f t="shared" si="23"/>
        <v/>
      </c>
    </row>
    <row r="382" spans="1:8">
      <c r="A382" s="22" t="str">
        <f>'GROUP BY'!F382</f>
        <v/>
      </c>
      <c r="B382" s="22" t="str">
        <f>'GROUP BY'!G382</f>
        <v/>
      </c>
      <c r="C382" s="22" t="str">
        <f>'GROUP BY'!H382</f>
        <v/>
      </c>
      <c r="D382" s="22" t="str">
        <f>'GROUP BY'!I382</f>
        <v/>
      </c>
      <c r="E382" s="21" t="str">
        <f t="shared" si="20"/>
        <v/>
      </c>
      <c r="F382" s="13" t="str">
        <f t="shared" si="21"/>
        <v/>
      </c>
      <c r="G382" s="13" t="str">
        <f t="shared" si="22"/>
        <v/>
      </c>
      <c r="H382" s="13" t="str">
        <f t="shared" si="23"/>
        <v/>
      </c>
    </row>
    <row r="383" spans="1:8">
      <c r="A383" s="22">
        <f>'GROUP BY'!F383</f>
        <v>92</v>
      </c>
      <c r="B383" s="22" t="str">
        <f>'GROUP BY'!G383</f>
        <v>White</v>
      </c>
      <c r="C383" s="22">
        <f>'GROUP BY'!H383</f>
        <v>1907.5</v>
      </c>
      <c r="D383" s="22">
        <f>'GROUP BY'!I383</f>
        <v>4</v>
      </c>
      <c r="E383" s="21">
        <f t="shared" si="20"/>
        <v>92</v>
      </c>
      <c r="F383" s="13" t="str">
        <f t="shared" si="21"/>
        <v>White</v>
      </c>
      <c r="G383" s="13">
        <f t="shared" si="22"/>
        <v>1907.5</v>
      </c>
      <c r="H383" s="13">
        <f t="shared" si="23"/>
        <v>4</v>
      </c>
    </row>
    <row r="384" spans="1:8">
      <c r="A384" s="22" t="str">
        <f>'GROUP BY'!F384</f>
        <v/>
      </c>
      <c r="B384" s="22" t="str">
        <f>'GROUP BY'!G384</f>
        <v/>
      </c>
      <c r="C384" s="22" t="str">
        <f>'GROUP BY'!H384</f>
        <v/>
      </c>
      <c r="D384" s="22" t="str">
        <f>'GROUP BY'!I384</f>
        <v/>
      </c>
      <c r="E384" s="21" t="str">
        <f t="shared" si="20"/>
        <v/>
      </c>
      <c r="F384" s="13" t="str">
        <f t="shared" si="21"/>
        <v/>
      </c>
      <c r="G384" s="13" t="str">
        <f t="shared" si="22"/>
        <v/>
      </c>
      <c r="H384" s="13" t="str">
        <f t="shared" si="23"/>
        <v/>
      </c>
    </row>
    <row r="385" spans="1:8">
      <c r="A385" s="22" t="str">
        <f>'GROUP BY'!F385</f>
        <v/>
      </c>
      <c r="B385" s="22" t="str">
        <f>'GROUP BY'!G385</f>
        <v/>
      </c>
      <c r="C385" s="22" t="str">
        <f>'GROUP BY'!H385</f>
        <v/>
      </c>
      <c r="D385" s="22" t="str">
        <f>'GROUP BY'!I385</f>
        <v/>
      </c>
      <c r="E385" s="21" t="str">
        <f t="shared" si="20"/>
        <v/>
      </c>
      <c r="F385" s="13" t="str">
        <f t="shared" si="21"/>
        <v/>
      </c>
      <c r="G385" s="13" t="str">
        <f t="shared" si="22"/>
        <v/>
      </c>
      <c r="H385" s="13" t="str">
        <f t="shared" si="23"/>
        <v/>
      </c>
    </row>
    <row r="386" spans="1:8">
      <c r="A386" s="22" t="str">
        <f>'GROUP BY'!F386</f>
        <v/>
      </c>
      <c r="B386" s="22" t="str">
        <f>'GROUP BY'!G386</f>
        <v/>
      </c>
      <c r="C386" s="22" t="str">
        <f>'GROUP BY'!H386</f>
        <v/>
      </c>
      <c r="D386" s="22" t="str">
        <f>'GROUP BY'!I386</f>
        <v/>
      </c>
      <c r="E386" s="21" t="str">
        <f t="shared" ref="E386:E449" si="24">IF($D386&gt;3,A386,"")</f>
        <v/>
      </c>
      <c r="F386" s="13" t="str">
        <f t="shared" ref="F386:F449" si="25">IF($D386&gt;3,B386,"")</f>
        <v/>
      </c>
      <c r="G386" s="13" t="str">
        <f t="shared" ref="G386:G449" si="26">IF($D386&gt;3,C386,"")</f>
        <v/>
      </c>
      <c r="H386" s="13" t="str">
        <f t="shared" ref="H386:H449" si="27">IF($D386&gt;3,D386,"")</f>
        <v/>
      </c>
    </row>
    <row r="387" spans="1:8">
      <c r="A387" s="22">
        <f>'GROUP BY'!F387</f>
        <v>93</v>
      </c>
      <c r="B387" s="22" t="str">
        <f>'GROUP BY'!G387</f>
        <v>King</v>
      </c>
      <c r="C387" s="22">
        <f>'GROUP BY'!H387</f>
        <v>1615</v>
      </c>
      <c r="D387" s="22">
        <f>'GROUP BY'!I387</f>
        <v>2</v>
      </c>
      <c r="E387" s="21" t="str">
        <f t="shared" si="24"/>
        <v/>
      </c>
      <c r="F387" s="13" t="str">
        <f t="shared" si="25"/>
        <v/>
      </c>
      <c r="G387" s="13" t="str">
        <f t="shared" si="26"/>
        <v/>
      </c>
      <c r="H387" s="13" t="str">
        <f t="shared" si="27"/>
        <v/>
      </c>
    </row>
    <row r="388" spans="1:8">
      <c r="A388" s="22" t="str">
        <f>'GROUP BY'!F388</f>
        <v/>
      </c>
      <c r="B388" s="22" t="str">
        <f>'GROUP BY'!G388</f>
        <v/>
      </c>
      <c r="C388" s="22" t="str">
        <f>'GROUP BY'!H388</f>
        <v/>
      </c>
      <c r="D388" s="22" t="str">
        <f>'GROUP BY'!I388</f>
        <v/>
      </c>
      <c r="E388" s="21" t="str">
        <f t="shared" si="24"/>
        <v/>
      </c>
      <c r="F388" s="13" t="str">
        <f t="shared" si="25"/>
        <v/>
      </c>
      <c r="G388" s="13" t="str">
        <f t="shared" si="26"/>
        <v/>
      </c>
      <c r="H388" s="13" t="str">
        <f t="shared" si="27"/>
        <v/>
      </c>
    </row>
    <row r="389" spans="1:8">
      <c r="A389" s="22">
        <f>'GROUP BY'!F389</f>
        <v>94</v>
      </c>
      <c r="B389" s="22" t="str">
        <f>'GROUP BY'!G389</f>
        <v>Young</v>
      </c>
      <c r="C389" s="22">
        <f>'GROUP BY'!H389</f>
        <v>1055</v>
      </c>
      <c r="D389" s="22">
        <f>'GROUP BY'!I389</f>
        <v>6</v>
      </c>
      <c r="E389" s="21">
        <f t="shared" si="24"/>
        <v>94</v>
      </c>
      <c r="F389" s="13" t="str">
        <f t="shared" si="25"/>
        <v>Young</v>
      </c>
      <c r="G389" s="13">
        <f t="shared" si="26"/>
        <v>1055</v>
      </c>
      <c r="H389" s="13">
        <f t="shared" si="27"/>
        <v>6</v>
      </c>
    </row>
    <row r="390" spans="1:8">
      <c r="A390" s="22" t="str">
        <f>'GROUP BY'!F390</f>
        <v/>
      </c>
      <c r="B390" s="22" t="str">
        <f>'GROUP BY'!G390</f>
        <v/>
      </c>
      <c r="C390" s="22" t="str">
        <f>'GROUP BY'!H390</f>
        <v/>
      </c>
      <c r="D390" s="22" t="str">
        <f>'GROUP BY'!I390</f>
        <v/>
      </c>
      <c r="E390" s="21" t="str">
        <f t="shared" si="24"/>
        <v/>
      </c>
      <c r="F390" s="13" t="str">
        <f t="shared" si="25"/>
        <v/>
      </c>
      <c r="G390" s="13" t="str">
        <f t="shared" si="26"/>
        <v/>
      </c>
      <c r="H390" s="13" t="str">
        <f t="shared" si="27"/>
        <v/>
      </c>
    </row>
    <row r="391" spans="1:8">
      <c r="A391" s="22" t="str">
        <f>'GROUP BY'!F391</f>
        <v/>
      </c>
      <c r="B391" s="22" t="str">
        <f>'GROUP BY'!G391</f>
        <v/>
      </c>
      <c r="C391" s="22" t="str">
        <f>'GROUP BY'!H391</f>
        <v/>
      </c>
      <c r="D391" s="22" t="str">
        <f>'GROUP BY'!I391</f>
        <v/>
      </c>
      <c r="E391" s="21" t="str">
        <f t="shared" si="24"/>
        <v/>
      </c>
      <c r="F391" s="13" t="str">
        <f t="shared" si="25"/>
        <v/>
      </c>
      <c r="G391" s="13" t="str">
        <f t="shared" si="26"/>
        <v/>
      </c>
      <c r="H391" s="13" t="str">
        <f t="shared" si="27"/>
        <v/>
      </c>
    </row>
    <row r="392" spans="1:8">
      <c r="A392" s="22" t="str">
        <f>'GROUP BY'!F392</f>
        <v/>
      </c>
      <c r="B392" s="22" t="str">
        <f>'GROUP BY'!G392</f>
        <v/>
      </c>
      <c r="C392" s="22" t="str">
        <f>'GROUP BY'!H392</f>
        <v/>
      </c>
      <c r="D392" s="22" t="str">
        <f>'GROUP BY'!I392</f>
        <v/>
      </c>
      <c r="E392" s="21" t="str">
        <f t="shared" si="24"/>
        <v/>
      </c>
      <c r="F392" s="13" t="str">
        <f t="shared" si="25"/>
        <v/>
      </c>
      <c r="G392" s="13" t="str">
        <f t="shared" si="26"/>
        <v/>
      </c>
      <c r="H392" s="13" t="str">
        <f t="shared" si="27"/>
        <v/>
      </c>
    </row>
    <row r="393" spans="1:8">
      <c r="A393" s="22" t="str">
        <f>'GROUP BY'!F393</f>
        <v/>
      </c>
      <c r="B393" s="22" t="str">
        <f>'GROUP BY'!G393</f>
        <v/>
      </c>
      <c r="C393" s="22" t="str">
        <f>'GROUP BY'!H393</f>
        <v/>
      </c>
      <c r="D393" s="22" t="str">
        <f>'GROUP BY'!I393</f>
        <v/>
      </c>
      <c r="E393" s="21" t="str">
        <f t="shared" si="24"/>
        <v/>
      </c>
      <c r="F393" s="13" t="str">
        <f t="shared" si="25"/>
        <v/>
      </c>
      <c r="G393" s="13" t="str">
        <f t="shared" si="26"/>
        <v/>
      </c>
      <c r="H393" s="13" t="str">
        <f t="shared" si="27"/>
        <v/>
      </c>
    </row>
    <row r="394" spans="1:8">
      <c r="A394" s="22" t="str">
        <f>'GROUP BY'!F394</f>
        <v/>
      </c>
      <c r="B394" s="22" t="str">
        <f>'GROUP BY'!G394</f>
        <v/>
      </c>
      <c r="C394" s="22" t="str">
        <f>'GROUP BY'!H394</f>
        <v/>
      </c>
      <c r="D394" s="22" t="str">
        <f>'GROUP BY'!I394</f>
        <v/>
      </c>
      <c r="E394" s="21" t="str">
        <f t="shared" si="24"/>
        <v/>
      </c>
      <c r="F394" s="13" t="str">
        <f t="shared" si="25"/>
        <v/>
      </c>
      <c r="G394" s="13" t="str">
        <f t="shared" si="26"/>
        <v/>
      </c>
      <c r="H394" s="13" t="str">
        <f t="shared" si="27"/>
        <v/>
      </c>
    </row>
    <row r="395" spans="1:8">
      <c r="A395" s="22">
        <f>'GROUP BY'!F395</f>
        <v>95</v>
      </c>
      <c r="B395" s="22" t="str">
        <f>'GROUP BY'!G395</f>
        <v>Hall</v>
      </c>
      <c r="C395" s="22">
        <f>'GROUP BY'!H395</f>
        <v>1627.1428571428571</v>
      </c>
      <c r="D395" s="22">
        <f>'GROUP BY'!I395</f>
        <v>7</v>
      </c>
      <c r="E395" s="21">
        <f t="shared" si="24"/>
        <v>95</v>
      </c>
      <c r="F395" s="13" t="str">
        <f t="shared" si="25"/>
        <v>Hall</v>
      </c>
      <c r="G395" s="13">
        <f t="shared" si="26"/>
        <v>1627.1428571428571</v>
      </c>
      <c r="H395" s="13">
        <f t="shared" si="27"/>
        <v>7</v>
      </c>
    </row>
    <row r="396" spans="1:8">
      <c r="A396" s="22" t="str">
        <f>'GROUP BY'!F396</f>
        <v/>
      </c>
      <c r="B396" s="22" t="str">
        <f>'GROUP BY'!G396</f>
        <v/>
      </c>
      <c r="C396" s="22" t="str">
        <f>'GROUP BY'!H396</f>
        <v/>
      </c>
      <c r="D396" s="22" t="str">
        <f>'GROUP BY'!I396</f>
        <v/>
      </c>
      <c r="E396" s="21" t="str">
        <f t="shared" si="24"/>
        <v/>
      </c>
      <c r="F396" s="13" t="str">
        <f t="shared" si="25"/>
        <v/>
      </c>
      <c r="G396" s="13" t="str">
        <f t="shared" si="26"/>
        <v/>
      </c>
      <c r="H396" s="13" t="str">
        <f t="shared" si="27"/>
        <v/>
      </c>
    </row>
    <row r="397" spans="1:8">
      <c r="A397" s="22" t="str">
        <f>'GROUP BY'!F397</f>
        <v/>
      </c>
      <c r="B397" s="22" t="str">
        <f>'GROUP BY'!G397</f>
        <v/>
      </c>
      <c r="C397" s="22" t="str">
        <f>'GROUP BY'!H397</f>
        <v/>
      </c>
      <c r="D397" s="22" t="str">
        <f>'GROUP BY'!I397</f>
        <v/>
      </c>
      <c r="E397" s="21" t="str">
        <f t="shared" si="24"/>
        <v/>
      </c>
      <c r="F397" s="13" t="str">
        <f t="shared" si="25"/>
        <v/>
      </c>
      <c r="G397" s="13" t="str">
        <f t="shared" si="26"/>
        <v/>
      </c>
      <c r="H397" s="13" t="str">
        <f t="shared" si="27"/>
        <v/>
      </c>
    </row>
    <row r="398" spans="1:8">
      <c r="A398" s="22" t="str">
        <f>'GROUP BY'!F398</f>
        <v/>
      </c>
      <c r="B398" s="22" t="str">
        <f>'GROUP BY'!G398</f>
        <v/>
      </c>
      <c r="C398" s="22" t="str">
        <f>'GROUP BY'!H398</f>
        <v/>
      </c>
      <c r="D398" s="22" t="str">
        <f>'GROUP BY'!I398</f>
        <v/>
      </c>
      <c r="E398" s="21" t="str">
        <f t="shared" si="24"/>
        <v/>
      </c>
      <c r="F398" s="13" t="str">
        <f t="shared" si="25"/>
        <v/>
      </c>
      <c r="G398" s="13" t="str">
        <f t="shared" si="26"/>
        <v/>
      </c>
      <c r="H398" s="13" t="str">
        <f t="shared" si="27"/>
        <v/>
      </c>
    </row>
    <row r="399" spans="1:8">
      <c r="A399" s="22" t="str">
        <f>'GROUP BY'!F399</f>
        <v/>
      </c>
      <c r="B399" s="22" t="str">
        <f>'GROUP BY'!G399</f>
        <v/>
      </c>
      <c r="C399" s="22" t="str">
        <f>'GROUP BY'!H399</f>
        <v/>
      </c>
      <c r="D399" s="22" t="str">
        <f>'GROUP BY'!I399</f>
        <v/>
      </c>
      <c r="E399" s="21" t="str">
        <f t="shared" si="24"/>
        <v/>
      </c>
      <c r="F399" s="13" t="str">
        <f t="shared" si="25"/>
        <v/>
      </c>
      <c r="G399" s="13" t="str">
        <f t="shared" si="26"/>
        <v/>
      </c>
      <c r="H399" s="13" t="str">
        <f t="shared" si="27"/>
        <v/>
      </c>
    </row>
    <row r="400" spans="1:8">
      <c r="A400" s="22" t="str">
        <f>'GROUP BY'!F400</f>
        <v/>
      </c>
      <c r="B400" s="22" t="str">
        <f>'GROUP BY'!G400</f>
        <v/>
      </c>
      <c r="C400" s="22" t="str">
        <f>'GROUP BY'!H400</f>
        <v/>
      </c>
      <c r="D400" s="22" t="str">
        <f>'GROUP BY'!I400</f>
        <v/>
      </c>
      <c r="E400" s="21" t="str">
        <f t="shared" si="24"/>
        <v/>
      </c>
      <c r="F400" s="13" t="str">
        <f t="shared" si="25"/>
        <v/>
      </c>
      <c r="G400" s="13" t="str">
        <f t="shared" si="26"/>
        <v/>
      </c>
      <c r="H400" s="13" t="str">
        <f t="shared" si="27"/>
        <v/>
      </c>
    </row>
    <row r="401" spans="1:8">
      <c r="A401" s="22" t="str">
        <f>'GROUP BY'!F401</f>
        <v/>
      </c>
      <c r="B401" s="22" t="str">
        <f>'GROUP BY'!G401</f>
        <v/>
      </c>
      <c r="C401" s="22" t="str">
        <f>'GROUP BY'!H401</f>
        <v/>
      </c>
      <c r="D401" s="22" t="str">
        <f>'GROUP BY'!I401</f>
        <v/>
      </c>
      <c r="E401" s="21" t="str">
        <f t="shared" si="24"/>
        <v/>
      </c>
      <c r="F401" s="13" t="str">
        <f t="shared" si="25"/>
        <v/>
      </c>
      <c r="G401" s="13" t="str">
        <f t="shared" si="26"/>
        <v/>
      </c>
      <c r="H401" s="13" t="str">
        <f t="shared" si="27"/>
        <v/>
      </c>
    </row>
    <row r="402" spans="1:8">
      <c r="A402" s="22">
        <f>'GROUP BY'!F402</f>
        <v>96</v>
      </c>
      <c r="B402" s="22" t="str">
        <f>'GROUP BY'!G402</f>
        <v>Barnes</v>
      </c>
      <c r="C402" s="22">
        <f>'GROUP BY'!H402</f>
        <v>1760</v>
      </c>
      <c r="D402" s="22">
        <f>'GROUP BY'!I402</f>
        <v>2</v>
      </c>
      <c r="E402" s="21" t="str">
        <f t="shared" si="24"/>
        <v/>
      </c>
      <c r="F402" s="13" t="str">
        <f t="shared" si="25"/>
        <v/>
      </c>
      <c r="G402" s="13" t="str">
        <f t="shared" si="26"/>
        <v/>
      </c>
      <c r="H402" s="13" t="str">
        <f t="shared" si="27"/>
        <v/>
      </c>
    </row>
    <row r="403" spans="1:8">
      <c r="A403" s="22" t="str">
        <f>'GROUP BY'!F403</f>
        <v/>
      </c>
      <c r="B403" s="22" t="str">
        <f>'GROUP BY'!G403</f>
        <v/>
      </c>
      <c r="C403" s="22" t="str">
        <f>'GROUP BY'!H403</f>
        <v/>
      </c>
      <c r="D403" s="22" t="str">
        <f>'GROUP BY'!I403</f>
        <v/>
      </c>
      <c r="E403" s="21" t="str">
        <f t="shared" si="24"/>
        <v/>
      </c>
      <c r="F403" s="13" t="str">
        <f t="shared" si="25"/>
        <v/>
      </c>
      <c r="G403" s="13" t="str">
        <f t="shared" si="26"/>
        <v/>
      </c>
      <c r="H403" s="13" t="str">
        <f t="shared" si="27"/>
        <v/>
      </c>
    </row>
    <row r="404" spans="1:8">
      <c r="A404" s="22">
        <f>'GROUP BY'!F404</f>
        <v>97</v>
      </c>
      <c r="B404" s="22" t="str">
        <f>'GROUP BY'!G404</f>
        <v>Lewis</v>
      </c>
      <c r="C404" s="22">
        <f>'GROUP BY'!H404</f>
        <v>1265</v>
      </c>
      <c r="D404" s="22">
        <f>'GROUP BY'!I404</f>
        <v>2</v>
      </c>
      <c r="E404" s="21" t="str">
        <f t="shared" si="24"/>
        <v/>
      </c>
      <c r="F404" s="13" t="str">
        <f t="shared" si="25"/>
        <v/>
      </c>
      <c r="G404" s="13" t="str">
        <f t="shared" si="26"/>
        <v/>
      </c>
      <c r="H404" s="13" t="str">
        <f t="shared" si="27"/>
        <v/>
      </c>
    </row>
    <row r="405" spans="1:8">
      <c r="A405" s="22" t="str">
        <f>'GROUP BY'!F405</f>
        <v/>
      </c>
      <c r="B405" s="22" t="str">
        <f>'GROUP BY'!G405</f>
        <v/>
      </c>
      <c r="C405" s="22" t="str">
        <f>'GROUP BY'!H405</f>
        <v/>
      </c>
      <c r="D405" s="22" t="str">
        <f>'GROUP BY'!I405</f>
        <v/>
      </c>
      <c r="E405" s="21" t="str">
        <f t="shared" si="24"/>
        <v/>
      </c>
      <c r="F405" s="13" t="str">
        <f t="shared" si="25"/>
        <v/>
      </c>
      <c r="G405" s="13" t="str">
        <f t="shared" si="26"/>
        <v/>
      </c>
      <c r="H405" s="13" t="str">
        <f t="shared" si="27"/>
        <v/>
      </c>
    </row>
    <row r="406" spans="1:8">
      <c r="A406" s="22">
        <f>'GROUP BY'!F406</f>
        <v>98</v>
      </c>
      <c r="B406" s="22" t="str">
        <f>'GROUP BY'!G406</f>
        <v>Anderson</v>
      </c>
      <c r="C406" s="22">
        <f>'GROUP BY'!H406</f>
        <v>2540</v>
      </c>
      <c r="D406" s="22">
        <f>'GROUP BY'!I406</f>
        <v>2</v>
      </c>
      <c r="E406" s="21" t="str">
        <f t="shared" si="24"/>
        <v/>
      </c>
      <c r="F406" s="13" t="str">
        <f t="shared" si="25"/>
        <v/>
      </c>
      <c r="G406" s="13" t="str">
        <f t="shared" si="26"/>
        <v/>
      </c>
      <c r="H406" s="13" t="str">
        <f t="shared" si="27"/>
        <v/>
      </c>
    </row>
    <row r="407" spans="1:8">
      <c r="A407" s="22" t="str">
        <f>'GROUP BY'!F407</f>
        <v/>
      </c>
      <c r="B407" s="22" t="str">
        <f>'GROUP BY'!G407</f>
        <v/>
      </c>
      <c r="C407" s="22" t="str">
        <f>'GROUP BY'!H407</f>
        <v/>
      </c>
      <c r="D407" s="22" t="str">
        <f>'GROUP BY'!I407</f>
        <v/>
      </c>
      <c r="E407" s="21" t="str">
        <f t="shared" si="24"/>
        <v/>
      </c>
      <c r="F407" s="13" t="str">
        <f t="shared" si="25"/>
        <v/>
      </c>
      <c r="G407" s="13" t="str">
        <f t="shared" si="26"/>
        <v/>
      </c>
      <c r="H407" s="13" t="str">
        <f t="shared" si="27"/>
        <v/>
      </c>
    </row>
    <row r="408" spans="1:8">
      <c r="A408" s="22">
        <f>'GROUP BY'!F408</f>
        <v>99</v>
      </c>
      <c r="B408" s="22" t="str">
        <f>'GROUP BY'!G408</f>
        <v>Jenkins</v>
      </c>
      <c r="C408" s="22">
        <f>'GROUP BY'!H408</f>
        <v>2092</v>
      </c>
      <c r="D408" s="22">
        <f>'GROUP BY'!I408</f>
        <v>5</v>
      </c>
      <c r="E408" s="21">
        <f t="shared" si="24"/>
        <v>99</v>
      </c>
      <c r="F408" s="13" t="str">
        <f t="shared" si="25"/>
        <v>Jenkins</v>
      </c>
      <c r="G408" s="13">
        <f t="shared" si="26"/>
        <v>2092</v>
      </c>
      <c r="H408" s="13">
        <f t="shared" si="27"/>
        <v>5</v>
      </c>
    </row>
    <row r="409" spans="1:8">
      <c r="A409" s="22" t="str">
        <f>'GROUP BY'!F409</f>
        <v/>
      </c>
      <c r="B409" s="22" t="str">
        <f>'GROUP BY'!G409</f>
        <v/>
      </c>
      <c r="C409" s="22" t="str">
        <f>'GROUP BY'!H409</f>
        <v/>
      </c>
      <c r="D409" s="22" t="str">
        <f>'GROUP BY'!I409</f>
        <v/>
      </c>
      <c r="E409" s="21" t="str">
        <f t="shared" si="24"/>
        <v/>
      </c>
      <c r="F409" s="13" t="str">
        <f t="shared" si="25"/>
        <v/>
      </c>
      <c r="G409" s="13" t="str">
        <f t="shared" si="26"/>
        <v/>
      </c>
      <c r="H409" s="13" t="str">
        <f t="shared" si="27"/>
        <v/>
      </c>
    </row>
    <row r="410" spans="1:8">
      <c r="A410" s="22" t="str">
        <f>'GROUP BY'!F410</f>
        <v/>
      </c>
      <c r="B410" s="22" t="str">
        <f>'GROUP BY'!G410</f>
        <v/>
      </c>
      <c r="C410" s="22" t="str">
        <f>'GROUP BY'!H410</f>
        <v/>
      </c>
      <c r="D410" s="22" t="str">
        <f>'GROUP BY'!I410</f>
        <v/>
      </c>
      <c r="E410" s="21" t="str">
        <f t="shared" si="24"/>
        <v/>
      </c>
      <c r="F410" s="13" t="str">
        <f t="shared" si="25"/>
        <v/>
      </c>
      <c r="G410" s="13" t="str">
        <f t="shared" si="26"/>
        <v/>
      </c>
      <c r="H410" s="13" t="str">
        <f t="shared" si="27"/>
        <v/>
      </c>
    </row>
    <row r="411" spans="1:8">
      <c r="A411" s="22" t="str">
        <f>'GROUP BY'!F411</f>
        <v/>
      </c>
      <c r="B411" s="22" t="str">
        <f>'GROUP BY'!G411</f>
        <v/>
      </c>
      <c r="C411" s="22" t="str">
        <f>'GROUP BY'!H411</f>
        <v/>
      </c>
      <c r="D411" s="22" t="str">
        <f>'GROUP BY'!I411</f>
        <v/>
      </c>
      <c r="E411" s="21" t="str">
        <f t="shared" si="24"/>
        <v/>
      </c>
      <c r="F411" s="13" t="str">
        <f t="shared" si="25"/>
        <v/>
      </c>
      <c r="G411" s="13" t="str">
        <f t="shared" si="26"/>
        <v/>
      </c>
      <c r="H411" s="13" t="str">
        <f t="shared" si="27"/>
        <v/>
      </c>
    </row>
    <row r="412" spans="1:8">
      <c r="A412" s="22" t="str">
        <f>'GROUP BY'!F412</f>
        <v/>
      </c>
      <c r="B412" s="22" t="str">
        <f>'GROUP BY'!G412</f>
        <v/>
      </c>
      <c r="C412" s="22" t="str">
        <f>'GROUP BY'!H412</f>
        <v/>
      </c>
      <c r="D412" s="22" t="str">
        <f>'GROUP BY'!I412</f>
        <v/>
      </c>
      <c r="E412" s="21" t="str">
        <f t="shared" si="24"/>
        <v/>
      </c>
      <c r="F412" s="13" t="str">
        <f t="shared" si="25"/>
        <v/>
      </c>
      <c r="G412" s="13" t="str">
        <f t="shared" si="26"/>
        <v/>
      </c>
      <c r="H412" s="13" t="str">
        <f t="shared" si="27"/>
        <v/>
      </c>
    </row>
    <row r="413" spans="1:8">
      <c r="A413" s="22">
        <f>'GROUP BY'!F413</f>
        <v>100</v>
      </c>
      <c r="B413" s="22" t="str">
        <f>'GROUP BY'!G413</f>
        <v>Moore</v>
      </c>
      <c r="C413" s="22">
        <f>'GROUP BY'!H413</f>
        <v>1241.6666666666667</v>
      </c>
      <c r="D413" s="22">
        <f>'GROUP BY'!I413</f>
        <v>6</v>
      </c>
      <c r="E413" s="21">
        <f t="shared" si="24"/>
        <v>100</v>
      </c>
      <c r="F413" s="13" t="str">
        <f t="shared" si="25"/>
        <v>Moore</v>
      </c>
      <c r="G413" s="13">
        <f t="shared" si="26"/>
        <v>1241.6666666666667</v>
      </c>
      <c r="H413" s="13">
        <f t="shared" si="27"/>
        <v>6</v>
      </c>
    </row>
    <row r="414" spans="1:8">
      <c r="A414" s="22" t="str">
        <f>'GROUP BY'!F414</f>
        <v/>
      </c>
      <c r="B414" s="22" t="str">
        <f>'GROUP BY'!G414</f>
        <v/>
      </c>
      <c r="C414" s="22" t="str">
        <f>'GROUP BY'!H414</f>
        <v/>
      </c>
      <c r="D414" s="22" t="str">
        <f>'GROUP BY'!I414</f>
        <v/>
      </c>
      <c r="E414" s="21" t="str">
        <f t="shared" si="24"/>
        <v/>
      </c>
      <c r="F414" s="13" t="str">
        <f t="shared" si="25"/>
        <v/>
      </c>
      <c r="G414" s="13" t="str">
        <f t="shared" si="26"/>
        <v/>
      </c>
      <c r="H414" s="13" t="str">
        <f t="shared" si="27"/>
        <v/>
      </c>
    </row>
    <row r="415" spans="1:8">
      <c r="A415" s="22" t="str">
        <f>'GROUP BY'!F415</f>
        <v/>
      </c>
      <c r="B415" s="22" t="str">
        <f>'GROUP BY'!G415</f>
        <v/>
      </c>
      <c r="C415" s="22" t="str">
        <f>'GROUP BY'!H415</f>
        <v/>
      </c>
      <c r="D415" s="22" t="str">
        <f>'GROUP BY'!I415</f>
        <v/>
      </c>
      <c r="E415" s="21" t="str">
        <f t="shared" si="24"/>
        <v/>
      </c>
      <c r="F415" s="13" t="str">
        <f t="shared" si="25"/>
        <v/>
      </c>
      <c r="G415" s="13" t="str">
        <f t="shared" si="26"/>
        <v/>
      </c>
      <c r="H415" s="13" t="str">
        <f t="shared" si="27"/>
        <v/>
      </c>
    </row>
    <row r="416" spans="1:8">
      <c r="A416" s="22" t="str">
        <f>'GROUP BY'!F416</f>
        <v/>
      </c>
      <c r="B416" s="22" t="str">
        <f>'GROUP BY'!G416</f>
        <v/>
      </c>
      <c r="C416" s="22" t="str">
        <f>'GROUP BY'!H416</f>
        <v/>
      </c>
      <c r="D416" s="22" t="str">
        <f>'GROUP BY'!I416</f>
        <v/>
      </c>
      <c r="E416" s="21" t="str">
        <f t="shared" si="24"/>
        <v/>
      </c>
      <c r="F416" s="13" t="str">
        <f t="shared" si="25"/>
        <v/>
      </c>
      <c r="G416" s="13" t="str">
        <f t="shared" si="26"/>
        <v/>
      </c>
      <c r="H416" s="13" t="str">
        <f t="shared" si="27"/>
        <v/>
      </c>
    </row>
    <row r="417" spans="1:8">
      <c r="A417" s="22" t="str">
        <f>'GROUP BY'!F417</f>
        <v/>
      </c>
      <c r="B417" s="22" t="str">
        <f>'GROUP BY'!G417</f>
        <v/>
      </c>
      <c r="C417" s="22" t="str">
        <f>'GROUP BY'!H417</f>
        <v/>
      </c>
      <c r="D417" s="22" t="str">
        <f>'GROUP BY'!I417</f>
        <v/>
      </c>
      <c r="E417" s="21" t="str">
        <f t="shared" si="24"/>
        <v/>
      </c>
      <c r="F417" s="13" t="str">
        <f t="shared" si="25"/>
        <v/>
      </c>
      <c r="G417" s="13" t="str">
        <f t="shared" si="26"/>
        <v/>
      </c>
      <c r="H417" s="13" t="str">
        <f t="shared" si="27"/>
        <v/>
      </c>
    </row>
    <row r="418" spans="1:8">
      <c r="A418" s="22" t="str">
        <f>'GROUP BY'!F418</f>
        <v/>
      </c>
      <c r="B418" s="22" t="str">
        <f>'GROUP BY'!G418</f>
        <v/>
      </c>
      <c r="C418" s="22" t="str">
        <f>'GROUP BY'!H418</f>
        <v/>
      </c>
      <c r="D418" s="22" t="str">
        <f>'GROUP BY'!I418</f>
        <v/>
      </c>
      <c r="E418" s="21" t="str">
        <f t="shared" si="24"/>
        <v/>
      </c>
      <c r="F418" s="13" t="str">
        <f t="shared" si="25"/>
        <v/>
      </c>
      <c r="G418" s="13" t="str">
        <f t="shared" si="26"/>
        <v/>
      </c>
      <c r="H418" s="13" t="str">
        <f t="shared" si="27"/>
        <v/>
      </c>
    </row>
    <row r="419" spans="1:8">
      <c r="A419" s="22">
        <f>'GROUP BY'!F419</f>
        <v>101</v>
      </c>
      <c r="B419" s="22" t="str">
        <f>'GROUP BY'!G419</f>
        <v>Sánchez</v>
      </c>
      <c r="C419" s="22">
        <f>'GROUP BY'!H419</f>
        <v>1702.5</v>
      </c>
      <c r="D419" s="22">
        <f>'GROUP BY'!I419</f>
        <v>4</v>
      </c>
      <c r="E419" s="21">
        <f t="shared" si="24"/>
        <v>101</v>
      </c>
      <c r="F419" s="13" t="str">
        <f t="shared" si="25"/>
        <v>Sánchez</v>
      </c>
      <c r="G419" s="13">
        <f t="shared" si="26"/>
        <v>1702.5</v>
      </c>
      <c r="H419" s="13">
        <f t="shared" si="27"/>
        <v>4</v>
      </c>
    </row>
    <row r="420" spans="1:8">
      <c r="A420" s="22" t="str">
        <f>'GROUP BY'!F420</f>
        <v/>
      </c>
      <c r="B420" s="22" t="str">
        <f>'GROUP BY'!G420</f>
        <v/>
      </c>
      <c r="C420" s="22" t="str">
        <f>'GROUP BY'!H420</f>
        <v/>
      </c>
      <c r="D420" s="22" t="str">
        <f>'GROUP BY'!I420</f>
        <v/>
      </c>
      <c r="E420" s="21" t="str">
        <f t="shared" si="24"/>
        <v/>
      </c>
      <c r="F420" s="13" t="str">
        <f t="shared" si="25"/>
        <v/>
      </c>
      <c r="G420" s="13" t="str">
        <f t="shared" si="26"/>
        <v/>
      </c>
      <c r="H420" s="13" t="str">
        <f t="shared" si="27"/>
        <v/>
      </c>
    </row>
    <row r="421" spans="1:8">
      <c r="A421" s="22" t="str">
        <f>'GROUP BY'!F421</f>
        <v/>
      </c>
      <c r="B421" s="22" t="str">
        <f>'GROUP BY'!G421</f>
        <v/>
      </c>
      <c r="C421" s="22" t="str">
        <f>'GROUP BY'!H421</f>
        <v/>
      </c>
      <c r="D421" s="22" t="str">
        <f>'GROUP BY'!I421</f>
        <v/>
      </c>
      <c r="E421" s="21" t="str">
        <f t="shared" si="24"/>
        <v/>
      </c>
      <c r="F421" s="13" t="str">
        <f t="shared" si="25"/>
        <v/>
      </c>
      <c r="G421" s="13" t="str">
        <f t="shared" si="26"/>
        <v/>
      </c>
      <c r="H421" s="13" t="str">
        <f t="shared" si="27"/>
        <v/>
      </c>
    </row>
    <row r="422" spans="1:8">
      <c r="A422" s="22" t="str">
        <f>'GROUP BY'!F422</f>
        <v/>
      </c>
      <c r="B422" s="22" t="str">
        <f>'GROUP BY'!G422</f>
        <v/>
      </c>
      <c r="C422" s="22" t="str">
        <f>'GROUP BY'!H422</f>
        <v/>
      </c>
      <c r="D422" s="22" t="str">
        <f>'GROUP BY'!I422</f>
        <v/>
      </c>
      <c r="E422" s="21" t="str">
        <f t="shared" si="24"/>
        <v/>
      </c>
      <c r="F422" s="13" t="str">
        <f t="shared" si="25"/>
        <v/>
      </c>
      <c r="G422" s="13" t="str">
        <f t="shared" si="26"/>
        <v/>
      </c>
      <c r="H422" s="13" t="str">
        <f t="shared" si="27"/>
        <v/>
      </c>
    </row>
    <row r="423" spans="1:8">
      <c r="A423" s="22">
        <f>'GROUP BY'!F423</f>
        <v>102</v>
      </c>
      <c r="B423" s="22" t="str">
        <f>'GROUP BY'!G423</f>
        <v>Lewis</v>
      </c>
      <c r="C423" s="22">
        <f>'GROUP BY'!H423</f>
        <v>1335</v>
      </c>
      <c r="D423" s="22">
        <f>'GROUP BY'!I423</f>
        <v>2</v>
      </c>
      <c r="E423" s="21" t="str">
        <f t="shared" si="24"/>
        <v/>
      </c>
      <c r="F423" s="13" t="str">
        <f t="shared" si="25"/>
        <v/>
      </c>
      <c r="G423" s="13" t="str">
        <f t="shared" si="26"/>
        <v/>
      </c>
      <c r="H423" s="13" t="str">
        <f t="shared" si="27"/>
        <v/>
      </c>
    </row>
    <row r="424" spans="1:8">
      <c r="A424" s="22" t="str">
        <f>'GROUP BY'!F424</f>
        <v/>
      </c>
      <c r="B424" s="22" t="str">
        <f>'GROUP BY'!G424</f>
        <v/>
      </c>
      <c r="C424" s="22" t="str">
        <f>'GROUP BY'!H424</f>
        <v/>
      </c>
      <c r="D424" s="22" t="str">
        <f>'GROUP BY'!I424</f>
        <v/>
      </c>
      <c r="E424" s="21" t="str">
        <f t="shared" si="24"/>
        <v/>
      </c>
      <c r="F424" s="13" t="str">
        <f t="shared" si="25"/>
        <v/>
      </c>
      <c r="G424" s="13" t="str">
        <f t="shared" si="26"/>
        <v/>
      </c>
      <c r="H424" s="13" t="str">
        <f t="shared" si="27"/>
        <v/>
      </c>
    </row>
    <row r="425" spans="1:8">
      <c r="A425" s="22">
        <f>'GROUP BY'!F425</f>
        <v>103</v>
      </c>
      <c r="B425" s="22" t="str">
        <f>'GROUP BY'!G425</f>
        <v>Sullivan</v>
      </c>
      <c r="C425" s="22">
        <f>'GROUP BY'!H425</f>
        <v>1743.3333333333333</v>
      </c>
      <c r="D425" s="22">
        <f>'GROUP BY'!I425</f>
        <v>3</v>
      </c>
      <c r="E425" s="21" t="str">
        <f t="shared" si="24"/>
        <v/>
      </c>
      <c r="F425" s="13" t="str">
        <f t="shared" si="25"/>
        <v/>
      </c>
      <c r="G425" s="13" t="str">
        <f t="shared" si="26"/>
        <v/>
      </c>
      <c r="H425" s="13" t="str">
        <f t="shared" si="27"/>
        <v/>
      </c>
    </row>
    <row r="426" spans="1:8">
      <c r="A426" s="22" t="str">
        <f>'GROUP BY'!F426</f>
        <v/>
      </c>
      <c r="B426" s="22" t="str">
        <f>'GROUP BY'!G426</f>
        <v/>
      </c>
      <c r="C426" s="22" t="str">
        <f>'GROUP BY'!H426</f>
        <v/>
      </c>
      <c r="D426" s="22" t="str">
        <f>'GROUP BY'!I426</f>
        <v/>
      </c>
      <c r="E426" s="21" t="str">
        <f t="shared" si="24"/>
        <v/>
      </c>
      <c r="F426" s="13" t="str">
        <f t="shared" si="25"/>
        <v/>
      </c>
      <c r="G426" s="13" t="str">
        <f t="shared" si="26"/>
        <v/>
      </c>
      <c r="H426" s="13" t="str">
        <f t="shared" si="27"/>
        <v/>
      </c>
    </row>
    <row r="427" spans="1:8">
      <c r="A427" s="22" t="str">
        <f>'GROUP BY'!F427</f>
        <v/>
      </c>
      <c r="B427" s="22" t="str">
        <f>'GROUP BY'!G427</f>
        <v/>
      </c>
      <c r="C427" s="22" t="str">
        <f>'GROUP BY'!H427</f>
        <v/>
      </c>
      <c r="D427" s="22" t="str">
        <f>'GROUP BY'!I427</f>
        <v/>
      </c>
      <c r="E427" s="21" t="str">
        <f t="shared" si="24"/>
        <v/>
      </c>
      <c r="F427" s="13" t="str">
        <f t="shared" si="25"/>
        <v/>
      </c>
      <c r="G427" s="13" t="str">
        <f t="shared" si="26"/>
        <v/>
      </c>
      <c r="H427" s="13" t="str">
        <f t="shared" si="27"/>
        <v/>
      </c>
    </row>
    <row r="428" spans="1:8">
      <c r="A428" s="22">
        <f>'GROUP BY'!F428</f>
        <v>104</v>
      </c>
      <c r="B428" s="22" t="str">
        <f>'GROUP BY'!G428</f>
        <v>Scott</v>
      </c>
      <c r="C428" s="22">
        <f>'GROUP BY'!H428</f>
        <v>1570</v>
      </c>
      <c r="D428" s="22">
        <f>'GROUP BY'!I428</f>
        <v>2</v>
      </c>
      <c r="E428" s="21" t="str">
        <f t="shared" si="24"/>
        <v/>
      </c>
      <c r="F428" s="13" t="str">
        <f t="shared" si="25"/>
        <v/>
      </c>
      <c r="G428" s="13" t="str">
        <f t="shared" si="26"/>
        <v/>
      </c>
      <c r="H428" s="13" t="str">
        <f t="shared" si="27"/>
        <v/>
      </c>
    </row>
    <row r="429" spans="1:8">
      <c r="A429" s="22" t="str">
        <f>'GROUP BY'!F429</f>
        <v/>
      </c>
      <c r="B429" s="22" t="str">
        <f>'GROUP BY'!G429</f>
        <v/>
      </c>
      <c r="C429" s="22" t="str">
        <f>'GROUP BY'!H429</f>
        <v/>
      </c>
      <c r="D429" s="22" t="str">
        <f>'GROUP BY'!I429</f>
        <v/>
      </c>
      <c r="E429" s="21" t="str">
        <f t="shared" si="24"/>
        <v/>
      </c>
      <c r="F429" s="13" t="str">
        <f t="shared" si="25"/>
        <v/>
      </c>
      <c r="G429" s="13" t="str">
        <f t="shared" si="26"/>
        <v/>
      </c>
      <c r="H429" s="13" t="str">
        <f t="shared" si="27"/>
        <v/>
      </c>
    </row>
    <row r="430" spans="1:8">
      <c r="A430" s="22">
        <f>'GROUP BY'!F430</f>
        <v>105</v>
      </c>
      <c r="B430" s="22" t="str">
        <f>'GROUP BY'!G430</f>
        <v>Collins</v>
      </c>
      <c r="C430" s="22">
        <f>'GROUP BY'!H430</f>
        <v>1140</v>
      </c>
      <c r="D430" s="22">
        <f>'GROUP BY'!I430</f>
        <v>1</v>
      </c>
      <c r="E430" s="21" t="str">
        <f t="shared" si="24"/>
        <v/>
      </c>
      <c r="F430" s="13" t="str">
        <f t="shared" si="25"/>
        <v/>
      </c>
      <c r="G430" s="13" t="str">
        <f t="shared" si="26"/>
        <v/>
      </c>
      <c r="H430" s="13" t="str">
        <f t="shared" si="27"/>
        <v/>
      </c>
    </row>
    <row r="431" spans="1:8">
      <c r="A431" s="22">
        <f>'GROUP BY'!F431</f>
        <v>106</v>
      </c>
      <c r="B431" s="22" t="str">
        <f>'GROUP BY'!G431</f>
        <v>Richardson</v>
      </c>
      <c r="C431" s="22">
        <f>'GROUP BY'!H431</f>
        <v>2412.5</v>
      </c>
      <c r="D431" s="22">
        <f>'GROUP BY'!I431</f>
        <v>4</v>
      </c>
      <c r="E431" s="21">
        <f t="shared" si="24"/>
        <v>106</v>
      </c>
      <c r="F431" s="13" t="str">
        <f t="shared" si="25"/>
        <v>Richardson</v>
      </c>
      <c r="G431" s="13">
        <f t="shared" si="26"/>
        <v>2412.5</v>
      </c>
      <c r="H431" s="13">
        <f t="shared" si="27"/>
        <v>4</v>
      </c>
    </row>
    <row r="432" spans="1:8">
      <c r="A432" s="22" t="str">
        <f>'GROUP BY'!F432</f>
        <v/>
      </c>
      <c r="B432" s="22" t="str">
        <f>'GROUP BY'!G432</f>
        <v/>
      </c>
      <c r="C432" s="22" t="str">
        <f>'GROUP BY'!H432</f>
        <v/>
      </c>
      <c r="D432" s="22" t="str">
        <f>'GROUP BY'!I432</f>
        <v/>
      </c>
      <c r="E432" s="21" t="str">
        <f t="shared" si="24"/>
        <v/>
      </c>
      <c r="F432" s="13" t="str">
        <f t="shared" si="25"/>
        <v/>
      </c>
      <c r="G432" s="13" t="str">
        <f t="shared" si="26"/>
        <v/>
      </c>
      <c r="H432" s="13" t="str">
        <f t="shared" si="27"/>
        <v/>
      </c>
    </row>
    <row r="433" spans="1:8">
      <c r="A433" s="22" t="str">
        <f>'GROUP BY'!F433</f>
        <v/>
      </c>
      <c r="B433" s="22" t="str">
        <f>'GROUP BY'!G433</f>
        <v/>
      </c>
      <c r="C433" s="22" t="str">
        <f>'GROUP BY'!H433</f>
        <v/>
      </c>
      <c r="D433" s="22" t="str">
        <f>'GROUP BY'!I433</f>
        <v/>
      </c>
      <c r="E433" s="21" t="str">
        <f t="shared" si="24"/>
        <v/>
      </c>
      <c r="F433" s="13" t="str">
        <f t="shared" si="25"/>
        <v/>
      </c>
      <c r="G433" s="13" t="str">
        <f t="shared" si="26"/>
        <v/>
      </c>
      <c r="H433" s="13" t="str">
        <f t="shared" si="27"/>
        <v/>
      </c>
    </row>
    <row r="434" spans="1:8">
      <c r="A434" s="22" t="str">
        <f>'GROUP BY'!F434</f>
        <v/>
      </c>
      <c r="B434" s="22" t="str">
        <f>'GROUP BY'!G434</f>
        <v/>
      </c>
      <c r="C434" s="22" t="str">
        <f>'GROUP BY'!H434</f>
        <v/>
      </c>
      <c r="D434" s="22" t="str">
        <f>'GROUP BY'!I434</f>
        <v/>
      </c>
      <c r="E434" s="21" t="str">
        <f t="shared" si="24"/>
        <v/>
      </c>
      <c r="F434" s="13" t="str">
        <f t="shared" si="25"/>
        <v/>
      </c>
      <c r="G434" s="13" t="str">
        <f t="shared" si="26"/>
        <v/>
      </c>
      <c r="H434" s="13" t="str">
        <f t="shared" si="27"/>
        <v/>
      </c>
    </row>
    <row r="435" spans="1:8">
      <c r="A435" s="22">
        <f>'GROUP BY'!F435</f>
        <v>108</v>
      </c>
      <c r="B435" s="22" t="str">
        <f>'GROUP BY'!G435</f>
        <v>Miller</v>
      </c>
      <c r="C435" s="22">
        <f>'GROUP BY'!H435</f>
        <v>2296.6666666666665</v>
      </c>
      <c r="D435" s="22">
        <f>'GROUP BY'!I435</f>
        <v>3</v>
      </c>
      <c r="E435" s="21" t="str">
        <f t="shared" si="24"/>
        <v/>
      </c>
      <c r="F435" s="13" t="str">
        <f t="shared" si="25"/>
        <v/>
      </c>
      <c r="G435" s="13" t="str">
        <f t="shared" si="26"/>
        <v/>
      </c>
      <c r="H435" s="13" t="str">
        <f t="shared" si="27"/>
        <v/>
      </c>
    </row>
    <row r="436" spans="1:8">
      <c r="A436" s="22" t="str">
        <f>'GROUP BY'!F436</f>
        <v/>
      </c>
      <c r="B436" s="22" t="str">
        <f>'GROUP BY'!G436</f>
        <v/>
      </c>
      <c r="C436" s="22" t="str">
        <f>'GROUP BY'!H436</f>
        <v/>
      </c>
      <c r="D436" s="22" t="str">
        <f>'GROUP BY'!I436</f>
        <v/>
      </c>
      <c r="E436" s="21" t="str">
        <f t="shared" si="24"/>
        <v/>
      </c>
      <c r="F436" s="13" t="str">
        <f t="shared" si="25"/>
        <v/>
      </c>
      <c r="G436" s="13" t="str">
        <f t="shared" si="26"/>
        <v/>
      </c>
      <c r="H436" s="13" t="str">
        <f t="shared" si="27"/>
        <v/>
      </c>
    </row>
    <row r="437" spans="1:8">
      <c r="A437" s="22" t="str">
        <f>'GROUP BY'!F437</f>
        <v/>
      </c>
      <c r="B437" s="22" t="str">
        <f>'GROUP BY'!G437</f>
        <v/>
      </c>
      <c r="C437" s="22" t="str">
        <f>'GROUP BY'!H437</f>
        <v/>
      </c>
      <c r="D437" s="22" t="str">
        <f>'GROUP BY'!I437</f>
        <v/>
      </c>
      <c r="E437" s="21" t="str">
        <f t="shared" si="24"/>
        <v/>
      </c>
      <c r="F437" s="13" t="str">
        <f t="shared" si="25"/>
        <v/>
      </c>
      <c r="G437" s="13" t="str">
        <f t="shared" si="26"/>
        <v/>
      </c>
      <c r="H437" s="13" t="str">
        <f t="shared" si="27"/>
        <v/>
      </c>
    </row>
    <row r="438" spans="1:8">
      <c r="A438" s="22">
        <f>'GROUP BY'!F438</f>
        <v>109</v>
      </c>
      <c r="B438" s="22" t="str">
        <f>'GROUP BY'!G438</f>
        <v>Green</v>
      </c>
      <c r="C438" s="22">
        <f>'GROUP BY'!H438</f>
        <v>1735</v>
      </c>
      <c r="D438" s="22">
        <f>'GROUP BY'!I438</f>
        <v>4</v>
      </c>
      <c r="E438" s="21">
        <f t="shared" si="24"/>
        <v>109</v>
      </c>
      <c r="F438" s="13" t="str">
        <f t="shared" si="25"/>
        <v>Green</v>
      </c>
      <c r="G438" s="13">
        <f t="shared" si="26"/>
        <v>1735</v>
      </c>
      <c r="H438" s="13">
        <f t="shared" si="27"/>
        <v>4</v>
      </c>
    </row>
    <row r="439" spans="1:8">
      <c r="A439" s="22" t="str">
        <f>'GROUP BY'!F439</f>
        <v/>
      </c>
      <c r="B439" s="22" t="str">
        <f>'GROUP BY'!G439</f>
        <v/>
      </c>
      <c r="C439" s="22" t="str">
        <f>'GROUP BY'!H439</f>
        <v/>
      </c>
      <c r="D439" s="22" t="str">
        <f>'GROUP BY'!I439</f>
        <v/>
      </c>
      <c r="E439" s="21" t="str">
        <f t="shared" si="24"/>
        <v/>
      </c>
      <c r="F439" s="13" t="str">
        <f t="shared" si="25"/>
        <v/>
      </c>
      <c r="G439" s="13" t="str">
        <f t="shared" si="26"/>
        <v/>
      </c>
      <c r="H439" s="13" t="str">
        <f t="shared" si="27"/>
        <v/>
      </c>
    </row>
    <row r="440" spans="1:8">
      <c r="A440" s="22" t="str">
        <f>'GROUP BY'!F440</f>
        <v/>
      </c>
      <c r="B440" s="22" t="str">
        <f>'GROUP BY'!G440</f>
        <v/>
      </c>
      <c r="C440" s="22" t="str">
        <f>'GROUP BY'!H440</f>
        <v/>
      </c>
      <c r="D440" s="22" t="str">
        <f>'GROUP BY'!I440</f>
        <v/>
      </c>
      <c r="E440" s="21" t="str">
        <f t="shared" si="24"/>
        <v/>
      </c>
      <c r="F440" s="13" t="str">
        <f t="shared" si="25"/>
        <v/>
      </c>
      <c r="G440" s="13" t="str">
        <f t="shared" si="26"/>
        <v/>
      </c>
      <c r="H440" s="13" t="str">
        <f t="shared" si="27"/>
        <v/>
      </c>
    </row>
    <row r="441" spans="1:8">
      <c r="A441" s="22" t="str">
        <f>'GROUP BY'!F441</f>
        <v/>
      </c>
      <c r="B441" s="22" t="str">
        <f>'GROUP BY'!G441</f>
        <v/>
      </c>
      <c r="C441" s="22" t="str">
        <f>'GROUP BY'!H441</f>
        <v/>
      </c>
      <c r="D441" s="22" t="str">
        <f>'GROUP BY'!I441</f>
        <v/>
      </c>
      <c r="E441" s="21" t="str">
        <f t="shared" si="24"/>
        <v/>
      </c>
      <c r="F441" s="13" t="str">
        <f t="shared" si="25"/>
        <v/>
      </c>
      <c r="G441" s="13" t="str">
        <f t="shared" si="26"/>
        <v/>
      </c>
      <c r="H441" s="13" t="str">
        <f t="shared" si="27"/>
        <v/>
      </c>
    </row>
    <row r="442" spans="1:8">
      <c r="A442" s="22">
        <f>'GROUP BY'!F442</f>
        <v>110</v>
      </c>
      <c r="B442" s="22" t="str">
        <f>'GROUP BY'!G442</f>
        <v>Green</v>
      </c>
      <c r="C442" s="22">
        <f>'GROUP BY'!H442</f>
        <v>1206.6666666666667</v>
      </c>
      <c r="D442" s="22">
        <f>'GROUP BY'!I442</f>
        <v>3</v>
      </c>
      <c r="E442" s="21" t="str">
        <f t="shared" si="24"/>
        <v/>
      </c>
      <c r="F442" s="13" t="str">
        <f t="shared" si="25"/>
        <v/>
      </c>
      <c r="G442" s="13" t="str">
        <f t="shared" si="26"/>
        <v/>
      </c>
      <c r="H442" s="13" t="str">
        <f t="shared" si="27"/>
        <v/>
      </c>
    </row>
    <row r="443" spans="1:8">
      <c r="A443" s="22" t="str">
        <f>'GROUP BY'!F443</f>
        <v/>
      </c>
      <c r="B443" s="22" t="str">
        <f>'GROUP BY'!G443</f>
        <v/>
      </c>
      <c r="C443" s="22" t="str">
        <f>'GROUP BY'!H443</f>
        <v/>
      </c>
      <c r="D443" s="22" t="str">
        <f>'GROUP BY'!I443</f>
        <v/>
      </c>
      <c r="E443" s="21" t="str">
        <f t="shared" si="24"/>
        <v/>
      </c>
      <c r="F443" s="13" t="str">
        <f t="shared" si="25"/>
        <v/>
      </c>
      <c r="G443" s="13" t="str">
        <f t="shared" si="26"/>
        <v/>
      </c>
      <c r="H443" s="13" t="str">
        <f t="shared" si="27"/>
        <v/>
      </c>
    </row>
    <row r="444" spans="1:8">
      <c r="A444" s="22" t="str">
        <f>'GROUP BY'!F444</f>
        <v/>
      </c>
      <c r="B444" s="22" t="str">
        <f>'GROUP BY'!G444</f>
        <v/>
      </c>
      <c r="C444" s="22" t="str">
        <f>'GROUP BY'!H444</f>
        <v/>
      </c>
      <c r="D444" s="22" t="str">
        <f>'GROUP BY'!I444</f>
        <v/>
      </c>
      <c r="E444" s="21" t="str">
        <f t="shared" si="24"/>
        <v/>
      </c>
      <c r="F444" s="13" t="str">
        <f t="shared" si="25"/>
        <v/>
      </c>
      <c r="G444" s="13" t="str">
        <f t="shared" si="26"/>
        <v/>
      </c>
      <c r="H444" s="13" t="str">
        <f t="shared" si="27"/>
        <v/>
      </c>
    </row>
    <row r="445" spans="1:8">
      <c r="A445" s="22">
        <f>'GROUP BY'!F445</f>
        <v>111</v>
      </c>
      <c r="B445" s="22" t="str">
        <f>'GROUP BY'!G445</f>
        <v>Phillips</v>
      </c>
      <c r="C445" s="22">
        <f>'GROUP BY'!H445</f>
        <v>1315</v>
      </c>
      <c r="D445" s="22">
        <f>'GROUP BY'!I445</f>
        <v>4</v>
      </c>
      <c r="E445" s="21">
        <f t="shared" si="24"/>
        <v>111</v>
      </c>
      <c r="F445" s="13" t="str">
        <f t="shared" si="25"/>
        <v>Phillips</v>
      </c>
      <c r="G445" s="13">
        <f t="shared" si="26"/>
        <v>1315</v>
      </c>
      <c r="H445" s="13">
        <f t="shared" si="27"/>
        <v>4</v>
      </c>
    </row>
    <row r="446" spans="1:8">
      <c r="A446" s="22" t="str">
        <f>'GROUP BY'!F446</f>
        <v/>
      </c>
      <c r="B446" s="22" t="str">
        <f>'GROUP BY'!G446</f>
        <v/>
      </c>
      <c r="C446" s="22" t="str">
        <f>'GROUP BY'!H446</f>
        <v/>
      </c>
      <c r="D446" s="22" t="str">
        <f>'GROUP BY'!I446</f>
        <v/>
      </c>
      <c r="E446" s="21" t="str">
        <f t="shared" si="24"/>
        <v/>
      </c>
      <c r="F446" s="13" t="str">
        <f t="shared" si="25"/>
        <v/>
      </c>
      <c r="G446" s="13" t="str">
        <f t="shared" si="26"/>
        <v/>
      </c>
      <c r="H446" s="13" t="str">
        <f t="shared" si="27"/>
        <v/>
      </c>
    </row>
    <row r="447" spans="1:8">
      <c r="A447" s="22" t="str">
        <f>'GROUP BY'!F447</f>
        <v/>
      </c>
      <c r="B447" s="22" t="str">
        <f>'GROUP BY'!G447</f>
        <v/>
      </c>
      <c r="C447" s="22" t="str">
        <f>'GROUP BY'!H447</f>
        <v/>
      </c>
      <c r="D447" s="22" t="str">
        <f>'GROUP BY'!I447</f>
        <v/>
      </c>
      <c r="E447" s="21" t="str">
        <f t="shared" si="24"/>
        <v/>
      </c>
      <c r="F447" s="13" t="str">
        <f t="shared" si="25"/>
        <v/>
      </c>
      <c r="G447" s="13" t="str">
        <f t="shared" si="26"/>
        <v/>
      </c>
      <c r="H447" s="13" t="str">
        <f t="shared" si="27"/>
        <v/>
      </c>
    </row>
    <row r="448" spans="1:8">
      <c r="A448" s="22" t="str">
        <f>'GROUP BY'!F448</f>
        <v/>
      </c>
      <c r="B448" s="22" t="str">
        <f>'GROUP BY'!G448</f>
        <v/>
      </c>
      <c r="C448" s="22" t="str">
        <f>'GROUP BY'!H448</f>
        <v/>
      </c>
      <c r="D448" s="22" t="str">
        <f>'GROUP BY'!I448</f>
        <v/>
      </c>
      <c r="E448" s="21" t="str">
        <f t="shared" si="24"/>
        <v/>
      </c>
      <c r="F448" s="13" t="str">
        <f t="shared" si="25"/>
        <v/>
      </c>
      <c r="G448" s="13" t="str">
        <f t="shared" si="26"/>
        <v/>
      </c>
      <c r="H448" s="13" t="str">
        <f t="shared" si="27"/>
        <v/>
      </c>
    </row>
    <row r="449" spans="1:8">
      <c r="A449" s="22">
        <f>'GROUP BY'!F449</f>
        <v>112</v>
      </c>
      <c r="B449" s="22" t="str">
        <f>'GROUP BY'!G449</f>
        <v>Reed</v>
      </c>
      <c r="C449" s="22">
        <f>'GROUP BY'!H449</f>
        <v>1175</v>
      </c>
      <c r="D449" s="22">
        <f>'GROUP BY'!I449</f>
        <v>2</v>
      </c>
      <c r="E449" s="21" t="str">
        <f t="shared" si="24"/>
        <v/>
      </c>
      <c r="F449" s="13" t="str">
        <f t="shared" si="25"/>
        <v/>
      </c>
      <c r="G449" s="13" t="str">
        <f t="shared" si="26"/>
        <v/>
      </c>
      <c r="H449" s="13" t="str">
        <f t="shared" si="27"/>
        <v/>
      </c>
    </row>
    <row r="450" spans="1:8">
      <c r="A450" s="22" t="str">
        <f>'GROUP BY'!F450</f>
        <v/>
      </c>
      <c r="B450" s="22" t="str">
        <f>'GROUP BY'!G450</f>
        <v/>
      </c>
      <c r="C450" s="22" t="str">
        <f>'GROUP BY'!H450</f>
        <v/>
      </c>
      <c r="D450" s="22" t="str">
        <f>'GROUP BY'!I450</f>
        <v/>
      </c>
      <c r="E450" s="21" t="str">
        <f t="shared" ref="E450:E500" si="28">IF($D450&gt;3,A450,"")</f>
        <v/>
      </c>
      <c r="F450" s="13" t="str">
        <f t="shared" ref="F450:F500" si="29">IF($D450&gt;3,B450,"")</f>
        <v/>
      </c>
      <c r="G450" s="13" t="str">
        <f t="shared" ref="G450:G500" si="30">IF($D450&gt;3,C450,"")</f>
        <v/>
      </c>
      <c r="H450" s="13" t="str">
        <f t="shared" ref="H450:H500" si="31">IF($D450&gt;3,D450,"")</f>
        <v/>
      </c>
    </row>
    <row r="451" spans="1:8">
      <c r="A451" s="22">
        <f>'GROUP BY'!F451</f>
        <v>113</v>
      </c>
      <c r="B451" s="22" t="str">
        <f>'GROUP BY'!G451</f>
        <v>Davis</v>
      </c>
      <c r="C451" s="22">
        <f>'GROUP BY'!H451</f>
        <v>1768.3333333333333</v>
      </c>
      <c r="D451" s="22">
        <f>'GROUP BY'!I451</f>
        <v>6</v>
      </c>
      <c r="E451" s="21">
        <f t="shared" si="28"/>
        <v>113</v>
      </c>
      <c r="F451" s="13" t="str">
        <f t="shared" si="29"/>
        <v>Davis</v>
      </c>
      <c r="G451" s="13">
        <f t="shared" si="30"/>
        <v>1768.3333333333333</v>
      </c>
      <c r="H451" s="13">
        <f t="shared" si="31"/>
        <v>6</v>
      </c>
    </row>
    <row r="452" spans="1:8">
      <c r="A452" s="22" t="str">
        <f>'GROUP BY'!F452</f>
        <v/>
      </c>
      <c r="B452" s="22" t="str">
        <f>'GROUP BY'!G452</f>
        <v/>
      </c>
      <c r="C452" s="22" t="str">
        <f>'GROUP BY'!H452</f>
        <v/>
      </c>
      <c r="D452" s="22" t="str">
        <f>'GROUP BY'!I452</f>
        <v/>
      </c>
      <c r="E452" s="21" t="str">
        <f t="shared" si="28"/>
        <v/>
      </c>
      <c r="F452" s="13" t="str">
        <f t="shared" si="29"/>
        <v/>
      </c>
      <c r="G452" s="13" t="str">
        <f t="shared" si="30"/>
        <v/>
      </c>
      <c r="H452" s="13" t="str">
        <f t="shared" si="31"/>
        <v/>
      </c>
    </row>
    <row r="453" spans="1:8">
      <c r="A453" s="22" t="str">
        <f>'GROUP BY'!F453</f>
        <v/>
      </c>
      <c r="B453" s="22" t="str">
        <f>'GROUP BY'!G453</f>
        <v/>
      </c>
      <c r="C453" s="22" t="str">
        <f>'GROUP BY'!H453</f>
        <v/>
      </c>
      <c r="D453" s="22" t="str">
        <f>'GROUP BY'!I453</f>
        <v/>
      </c>
      <c r="E453" s="21" t="str">
        <f t="shared" si="28"/>
        <v/>
      </c>
      <c r="F453" s="13" t="str">
        <f t="shared" si="29"/>
        <v/>
      </c>
      <c r="G453" s="13" t="str">
        <f t="shared" si="30"/>
        <v/>
      </c>
      <c r="H453" s="13" t="str">
        <f t="shared" si="31"/>
        <v/>
      </c>
    </row>
    <row r="454" spans="1:8">
      <c r="A454" s="22" t="str">
        <f>'GROUP BY'!F454</f>
        <v/>
      </c>
      <c r="B454" s="22" t="str">
        <f>'GROUP BY'!G454</f>
        <v/>
      </c>
      <c r="C454" s="22" t="str">
        <f>'GROUP BY'!H454</f>
        <v/>
      </c>
      <c r="D454" s="22" t="str">
        <f>'GROUP BY'!I454</f>
        <v/>
      </c>
      <c r="E454" s="21" t="str">
        <f t="shared" si="28"/>
        <v/>
      </c>
      <c r="F454" s="13" t="str">
        <f t="shared" si="29"/>
        <v/>
      </c>
      <c r="G454" s="13" t="str">
        <f t="shared" si="30"/>
        <v/>
      </c>
      <c r="H454" s="13" t="str">
        <f t="shared" si="31"/>
        <v/>
      </c>
    </row>
    <row r="455" spans="1:8">
      <c r="A455" s="22" t="str">
        <f>'GROUP BY'!F455</f>
        <v/>
      </c>
      <c r="B455" s="22" t="str">
        <f>'GROUP BY'!G455</f>
        <v/>
      </c>
      <c r="C455" s="22" t="str">
        <f>'GROUP BY'!H455</f>
        <v/>
      </c>
      <c r="D455" s="22" t="str">
        <f>'GROUP BY'!I455</f>
        <v/>
      </c>
      <c r="E455" s="21" t="str">
        <f t="shared" si="28"/>
        <v/>
      </c>
      <c r="F455" s="13" t="str">
        <f t="shared" si="29"/>
        <v/>
      </c>
      <c r="G455" s="13" t="str">
        <f t="shared" si="30"/>
        <v/>
      </c>
      <c r="H455" s="13" t="str">
        <f t="shared" si="31"/>
        <v/>
      </c>
    </row>
    <row r="456" spans="1:8">
      <c r="A456" s="22" t="str">
        <f>'GROUP BY'!F456</f>
        <v/>
      </c>
      <c r="B456" s="22" t="str">
        <f>'GROUP BY'!G456</f>
        <v/>
      </c>
      <c r="C456" s="22" t="str">
        <f>'GROUP BY'!H456</f>
        <v/>
      </c>
      <c r="D456" s="22" t="str">
        <f>'GROUP BY'!I456</f>
        <v/>
      </c>
      <c r="E456" s="21" t="str">
        <f t="shared" si="28"/>
        <v/>
      </c>
      <c r="F456" s="13" t="str">
        <f t="shared" si="29"/>
        <v/>
      </c>
      <c r="G456" s="13" t="str">
        <f t="shared" si="30"/>
        <v/>
      </c>
      <c r="H456" s="13" t="str">
        <f t="shared" si="31"/>
        <v/>
      </c>
    </row>
    <row r="457" spans="1:8">
      <c r="A457" s="22">
        <f>'GROUP BY'!F457</f>
        <v>114</v>
      </c>
      <c r="B457" s="22" t="str">
        <f>'GROUP BY'!G457</f>
        <v>Hernández</v>
      </c>
      <c r="C457" s="22">
        <f>'GROUP BY'!H457</f>
        <v>1440</v>
      </c>
      <c r="D457" s="22">
        <f>'GROUP BY'!I457</f>
        <v>2</v>
      </c>
      <c r="E457" s="21" t="str">
        <f t="shared" si="28"/>
        <v/>
      </c>
      <c r="F457" s="13" t="str">
        <f t="shared" si="29"/>
        <v/>
      </c>
      <c r="G457" s="13" t="str">
        <f t="shared" si="30"/>
        <v/>
      </c>
      <c r="H457" s="13" t="str">
        <f t="shared" si="31"/>
        <v/>
      </c>
    </row>
    <row r="458" spans="1:8">
      <c r="A458" s="22" t="str">
        <f>'GROUP BY'!F458</f>
        <v/>
      </c>
      <c r="B458" s="22" t="str">
        <f>'GROUP BY'!G458</f>
        <v/>
      </c>
      <c r="C458" s="22" t="str">
        <f>'GROUP BY'!H458</f>
        <v/>
      </c>
      <c r="D458" s="22" t="str">
        <f>'GROUP BY'!I458</f>
        <v/>
      </c>
      <c r="E458" s="21" t="str">
        <f t="shared" si="28"/>
        <v/>
      </c>
      <c r="F458" s="13" t="str">
        <f t="shared" si="29"/>
        <v/>
      </c>
      <c r="G458" s="13" t="str">
        <f t="shared" si="30"/>
        <v/>
      </c>
      <c r="H458" s="13" t="str">
        <f t="shared" si="31"/>
        <v/>
      </c>
    </row>
    <row r="459" spans="1:8">
      <c r="A459" s="22">
        <f>'GROUP BY'!F459</f>
        <v>116</v>
      </c>
      <c r="B459" s="22" t="str">
        <f>'GROUP BY'!G459</f>
        <v>Kelly</v>
      </c>
      <c r="C459" s="22">
        <f>'GROUP BY'!H459</f>
        <v>1360</v>
      </c>
      <c r="D459" s="22">
        <f>'GROUP BY'!I459</f>
        <v>1</v>
      </c>
      <c r="E459" s="21" t="str">
        <f t="shared" si="28"/>
        <v/>
      </c>
      <c r="F459" s="13" t="str">
        <f t="shared" si="29"/>
        <v/>
      </c>
      <c r="G459" s="13" t="str">
        <f t="shared" si="30"/>
        <v/>
      </c>
      <c r="H459" s="13" t="str">
        <f t="shared" si="31"/>
        <v/>
      </c>
    </row>
    <row r="460" spans="1:8">
      <c r="A460" s="22">
        <f>'GROUP BY'!F460</f>
        <v>117</v>
      </c>
      <c r="B460" s="22" t="str">
        <f>'GROUP BY'!G460</f>
        <v>Gómez</v>
      </c>
      <c r="C460" s="22">
        <f>'GROUP BY'!H460</f>
        <v>1714</v>
      </c>
      <c r="D460" s="22">
        <f>'GROUP BY'!I460</f>
        <v>5</v>
      </c>
      <c r="E460" s="21">
        <f t="shared" si="28"/>
        <v>117</v>
      </c>
      <c r="F460" s="13" t="str">
        <f t="shared" si="29"/>
        <v>Gómez</v>
      </c>
      <c r="G460" s="13">
        <f t="shared" si="30"/>
        <v>1714</v>
      </c>
      <c r="H460" s="13">
        <f t="shared" si="31"/>
        <v>5</v>
      </c>
    </row>
    <row r="461" spans="1:8">
      <c r="A461" s="22" t="str">
        <f>'GROUP BY'!F461</f>
        <v/>
      </c>
      <c r="B461" s="22" t="str">
        <f>'GROUP BY'!G461</f>
        <v/>
      </c>
      <c r="C461" s="22" t="str">
        <f>'GROUP BY'!H461</f>
        <v/>
      </c>
      <c r="D461" s="22" t="str">
        <f>'GROUP BY'!I461</f>
        <v/>
      </c>
      <c r="E461" s="21" t="str">
        <f t="shared" si="28"/>
        <v/>
      </c>
      <c r="F461" s="13" t="str">
        <f t="shared" si="29"/>
        <v/>
      </c>
      <c r="G461" s="13" t="str">
        <f t="shared" si="30"/>
        <v/>
      </c>
      <c r="H461" s="13" t="str">
        <f t="shared" si="31"/>
        <v/>
      </c>
    </row>
    <row r="462" spans="1:8">
      <c r="A462" s="22" t="str">
        <f>'GROUP BY'!F462</f>
        <v/>
      </c>
      <c r="B462" s="22" t="str">
        <f>'GROUP BY'!G462</f>
        <v/>
      </c>
      <c r="C462" s="22" t="str">
        <f>'GROUP BY'!H462</f>
        <v/>
      </c>
      <c r="D462" s="22" t="str">
        <f>'GROUP BY'!I462</f>
        <v/>
      </c>
      <c r="E462" s="21" t="str">
        <f t="shared" si="28"/>
        <v/>
      </c>
      <c r="F462" s="13" t="str">
        <f t="shared" si="29"/>
        <v/>
      </c>
      <c r="G462" s="13" t="str">
        <f t="shared" si="30"/>
        <v/>
      </c>
      <c r="H462" s="13" t="str">
        <f t="shared" si="31"/>
        <v/>
      </c>
    </row>
    <row r="463" spans="1:8">
      <c r="A463" s="22" t="str">
        <f>'GROUP BY'!F463</f>
        <v/>
      </c>
      <c r="B463" s="22" t="str">
        <f>'GROUP BY'!G463</f>
        <v/>
      </c>
      <c r="C463" s="22" t="str">
        <f>'GROUP BY'!H463</f>
        <v/>
      </c>
      <c r="D463" s="22" t="str">
        <f>'GROUP BY'!I463</f>
        <v/>
      </c>
      <c r="E463" s="21" t="str">
        <f t="shared" si="28"/>
        <v/>
      </c>
      <c r="F463" s="13" t="str">
        <f t="shared" si="29"/>
        <v/>
      </c>
      <c r="G463" s="13" t="str">
        <f t="shared" si="30"/>
        <v/>
      </c>
      <c r="H463" s="13" t="str">
        <f t="shared" si="31"/>
        <v/>
      </c>
    </row>
    <row r="464" spans="1:8">
      <c r="A464" s="22" t="str">
        <f>'GROUP BY'!F464</f>
        <v/>
      </c>
      <c r="B464" s="22" t="str">
        <f>'GROUP BY'!G464</f>
        <v/>
      </c>
      <c r="C464" s="22" t="str">
        <f>'GROUP BY'!H464</f>
        <v/>
      </c>
      <c r="D464" s="22" t="str">
        <f>'GROUP BY'!I464</f>
        <v/>
      </c>
      <c r="E464" s="21" t="str">
        <f t="shared" si="28"/>
        <v/>
      </c>
      <c r="F464" s="13" t="str">
        <f t="shared" si="29"/>
        <v/>
      </c>
      <c r="G464" s="13" t="str">
        <f t="shared" si="30"/>
        <v/>
      </c>
      <c r="H464" s="13" t="str">
        <f t="shared" si="31"/>
        <v/>
      </c>
    </row>
    <row r="465" spans="1:8">
      <c r="A465" s="22">
        <f>'GROUP BY'!F465</f>
        <v>118</v>
      </c>
      <c r="B465" s="22" t="str">
        <f>'GROUP BY'!G465</f>
        <v>Perry</v>
      </c>
      <c r="C465" s="22">
        <f>'GROUP BY'!H465</f>
        <v>1548.75</v>
      </c>
      <c r="D465" s="22">
        <f>'GROUP BY'!I465</f>
        <v>8</v>
      </c>
      <c r="E465" s="21">
        <f t="shared" si="28"/>
        <v>118</v>
      </c>
      <c r="F465" s="13" t="str">
        <f t="shared" si="29"/>
        <v>Perry</v>
      </c>
      <c r="G465" s="13">
        <f t="shared" si="30"/>
        <v>1548.75</v>
      </c>
      <c r="H465" s="13">
        <f t="shared" si="31"/>
        <v>8</v>
      </c>
    </row>
    <row r="466" spans="1:8">
      <c r="A466" s="22" t="str">
        <f>'GROUP BY'!F466</f>
        <v/>
      </c>
      <c r="B466" s="22" t="str">
        <f>'GROUP BY'!G466</f>
        <v/>
      </c>
      <c r="C466" s="22" t="str">
        <f>'GROUP BY'!H466</f>
        <v/>
      </c>
      <c r="D466" s="22" t="str">
        <f>'GROUP BY'!I466</f>
        <v/>
      </c>
      <c r="E466" s="21" t="str">
        <f t="shared" si="28"/>
        <v/>
      </c>
      <c r="F466" s="13" t="str">
        <f t="shared" si="29"/>
        <v/>
      </c>
      <c r="G466" s="13" t="str">
        <f t="shared" si="30"/>
        <v/>
      </c>
      <c r="H466" s="13" t="str">
        <f t="shared" si="31"/>
        <v/>
      </c>
    </row>
    <row r="467" spans="1:8">
      <c r="A467" s="22" t="str">
        <f>'GROUP BY'!F467</f>
        <v/>
      </c>
      <c r="B467" s="22" t="str">
        <f>'GROUP BY'!G467</f>
        <v/>
      </c>
      <c r="C467" s="22" t="str">
        <f>'GROUP BY'!H467</f>
        <v/>
      </c>
      <c r="D467" s="22" t="str">
        <f>'GROUP BY'!I467</f>
        <v/>
      </c>
      <c r="E467" s="21" t="str">
        <f t="shared" si="28"/>
        <v/>
      </c>
      <c r="F467" s="13" t="str">
        <f t="shared" si="29"/>
        <v/>
      </c>
      <c r="G467" s="13" t="str">
        <f t="shared" si="30"/>
        <v/>
      </c>
      <c r="H467" s="13" t="str">
        <f t="shared" si="31"/>
        <v/>
      </c>
    </row>
    <row r="468" spans="1:8">
      <c r="A468" s="22" t="str">
        <f>'GROUP BY'!F468</f>
        <v/>
      </c>
      <c r="B468" s="22" t="str">
        <f>'GROUP BY'!G468</f>
        <v/>
      </c>
      <c r="C468" s="22" t="str">
        <f>'GROUP BY'!H468</f>
        <v/>
      </c>
      <c r="D468" s="22" t="str">
        <f>'GROUP BY'!I468</f>
        <v/>
      </c>
      <c r="E468" s="21" t="str">
        <f t="shared" si="28"/>
        <v/>
      </c>
      <c r="F468" s="13" t="str">
        <f t="shared" si="29"/>
        <v/>
      </c>
      <c r="G468" s="13" t="str">
        <f t="shared" si="30"/>
        <v/>
      </c>
      <c r="H468" s="13" t="str">
        <f t="shared" si="31"/>
        <v/>
      </c>
    </row>
    <row r="469" spans="1:8">
      <c r="A469" s="22" t="str">
        <f>'GROUP BY'!F469</f>
        <v/>
      </c>
      <c r="B469" s="22" t="str">
        <f>'GROUP BY'!G469</f>
        <v/>
      </c>
      <c r="C469" s="22" t="str">
        <f>'GROUP BY'!H469</f>
        <v/>
      </c>
      <c r="D469" s="22" t="str">
        <f>'GROUP BY'!I469</f>
        <v/>
      </c>
      <c r="E469" s="21" t="str">
        <f t="shared" si="28"/>
        <v/>
      </c>
      <c r="F469" s="13" t="str">
        <f t="shared" si="29"/>
        <v/>
      </c>
      <c r="G469" s="13" t="str">
        <f t="shared" si="30"/>
        <v/>
      </c>
      <c r="H469" s="13" t="str">
        <f t="shared" si="31"/>
        <v/>
      </c>
    </row>
    <row r="470" spans="1:8">
      <c r="A470" s="22" t="str">
        <f>'GROUP BY'!F470</f>
        <v/>
      </c>
      <c r="B470" s="22" t="str">
        <f>'GROUP BY'!G470</f>
        <v/>
      </c>
      <c r="C470" s="22" t="str">
        <f>'GROUP BY'!H470</f>
        <v/>
      </c>
      <c r="D470" s="22" t="str">
        <f>'GROUP BY'!I470</f>
        <v/>
      </c>
      <c r="E470" s="21" t="str">
        <f t="shared" si="28"/>
        <v/>
      </c>
      <c r="F470" s="13" t="str">
        <f t="shared" si="29"/>
        <v/>
      </c>
      <c r="G470" s="13" t="str">
        <f t="shared" si="30"/>
        <v/>
      </c>
      <c r="H470" s="13" t="str">
        <f t="shared" si="31"/>
        <v/>
      </c>
    </row>
    <row r="471" spans="1:8">
      <c r="A471" s="22" t="str">
        <f>'GROUP BY'!F471</f>
        <v/>
      </c>
      <c r="B471" s="22" t="str">
        <f>'GROUP BY'!G471</f>
        <v/>
      </c>
      <c r="C471" s="22" t="str">
        <f>'GROUP BY'!H471</f>
        <v/>
      </c>
      <c r="D471" s="22" t="str">
        <f>'GROUP BY'!I471</f>
        <v/>
      </c>
      <c r="E471" s="21" t="str">
        <f t="shared" si="28"/>
        <v/>
      </c>
      <c r="F471" s="13" t="str">
        <f t="shared" si="29"/>
        <v/>
      </c>
      <c r="G471" s="13" t="str">
        <f t="shared" si="30"/>
        <v/>
      </c>
      <c r="H471" s="13" t="str">
        <f t="shared" si="31"/>
        <v/>
      </c>
    </row>
    <row r="472" spans="1:8">
      <c r="A472" s="22" t="str">
        <f>'GROUP BY'!F472</f>
        <v/>
      </c>
      <c r="B472" s="22" t="str">
        <f>'GROUP BY'!G472</f>
        <v/>
      </c>
      <c r="C472" s="22" t="str">
        <f>'GROUP BY'!H472</f>
        <v/>
      </c>
      <c r="D472" s="22" t="str">
        <f>'GROUP BY'!I472</f>
        <v/>
      </c>
      <c r="E472" s="21" t="str">
        <f t="shared" si="28"/>
        <v/>
      </c>
      <c r="F472" s="13" t="str">
        <f t="shared" si="29"/>
        <v/>
      </c>
      <c r="G472" s="13" t="str">
        <f t="shared" si="30"/>
        <v/>
      </c>
      <c r="H472" s="13" t="str">
        <f t="shared" si="31"/>
        <v/>
      </c>
    </row>
    <row r="473" spans="1:8">
      <c r="A473" s="22">
        <f>'GROUP BY'!F473</f>
        <v>119</v>
      </c>
      <c r="B473" s="22" t="str">
        <f>'GROUP BY'!G473</f>
        <v>Edwards</v>
      </c>
      <c r="C473" s="22">
        <f>'GROUP BY'!H473</f>
        <v>1508.3333333333333</v>
      </c>
      <c r="D473" s="22">
        <f>'GROUP BY'!I473</f>
        <v>6</v>
      </c>
      <c r="E473" s="21">
        <f t="shared" si="28"/>
        <v>119</v>
      </c>
      <c r="F473" s="13" t="str">
        <f t="shared" si="29"/>
        <v>Edwards</v>
      </c>
      <c r="G473" s="13">
        <f t="shared" si="30"/>
        <v>1508.3333333333333</v>
      </c>
      <c r="H473" s="13">
        <f t="shared" si="31"/>
        <v>6</v>
      </c>
    </row>
    <row r="474" spans="1:8">
      <c r="A474" s="22" t="str">
        <f>'GROUP BY'!F474</f>
        <v/>
      </c>
      <c r="B474" s="22" t="str">
        <f>'GROUP BY'!G474</f>
        <v/>
      </c>
      <c r="C474" s="22" t="str">
        <f>'GROUP BY'!H474</f>
        <v/>
      </c>
      <c r="D474" s="22" t="str">
        <f>'GROUP BY'!I474</f>
        <v/>
      </c>
      <c r="E474" s="21" t="str">
        <f t="shared" si="28"/>
        <v/>
      </c>
      <c r="F474" s="13" t="str">
        <f t="shared" si="29"/>
        <v/>
      </c>
      <c r="G474" s="13" t="str">
        <f t="shared" si="30"/>
        <v/>
      </c>
      <c r="H474" s="13" t="str">
        <f t="shared" si="31"/>
        <v/>
      </c>
    </row>
    <row r="475" spans="1:8">
      <c r="A475" s="22" t="str">
        <f>'GROUP BY'!F475</f>
        <v/>
      </c>
      <c r="B475" s="22" t="str">
        <f>'GROUP BY'!G475</f>
        <v/>
      </c>
      <c r="C475" s="22" t="str">
        <f>'GROUP BY'!H475</f>
        <v/>
      </c>
      <c r="D475" s="22" t="str">
        <f>'GROUP BY'!I475</f>
        <v/>
      </c>
      <c r="E475" s="21" t="str">
        <f t="shared" si="28"/>
        <v/>
      </c>
      <c r="F475" s="13" t="str">
        <f t="shared" si="29"/>
        <v/>
      </c>
      <c r="G475" s="13" t="str">
        <f t="shared" si="30"/>
        <v/>
      </c>
      <c r="H475" s="13" t="str">
        <f t="shared" si="31"/>
        <v/>
      </c>
    </row>
    <row r="476" spans="1:8">
      <c r="A476" s="22" t="str">
        <f>'GROUP BY'!F476</f>
        <v/>
      </c>
      <c r="B476" s="22" t="str">
        <f>'GROUP BY'!G476</f>
        <v/>
      </c>
      <c r="C476" s="22" t="str">
        <f>'GROUP BY'!H476</f>
        <v/>
      </c>
      <c r="D476" s="22" t="str">
        <f>'GROUP BY'!I476</f>
        <v/>
      </c>
      <c r="E476" s="21" t="str">
        <f t="shared" si="28"/>
        <v/>
      </c>
      <c r="F476" s="13" t="str">
        <f t="shared" si="29"/>
        <v/>
      </c>
      <c r="G476" s="13" t="str">
        <f t="shared" si="30"/>
        <v/>
      </c>
      <c r="H476" s="13" t="str">
        <f t="shared" si="31"/>
        <v/>
      </c>
    </row>
    <row r="477" spans="1:8">
      <c r="A477" s="22" t="str">
        <f>'GROUP BY'!F477</f>
        <v/>
      </c>
      <c r="B477" s="22" t="str">
        <f>'GROUP BY'!G477</f>
        <v/>
      </c>
      <c r="C477" s="22" t="str">
        <f>'GROUP BY'!H477</f>
        <v/>
      </c>
      <c r="D477" s="22" t="str">
        <f>'GROUP BY'!I477</f>
        <v/>
      </c>
      <c r="E477" s="21" t="str">
        <f t="shared" si="28"/>
        <v/>
      </c>
      <c r="F477" s="13" t="str">
        <f t="shared" si="29"/>
        <v/>
      </c>
      <c r="G477" s="13" t="str">
        <f t="shared" si="30"/>
        <v/>
      </c>
      <c r="H477" s="13" t="str">
        <f t="shared" si="31"/>
        <v/>
      </c>
    </row>
    <row r="478" spans="1:8">
      <c r="A478" s="22" t="str">
        <f>'GROUP BY'!F478</f>
        <v/>
      </c>
      <c r="B478" s="22" t="str">
        <f>'GROUP BY'!G478</f>
        <v/>
      </c>
      <c r="C478" s="22" t="str">
        <f>'GROUP BY'!H478</f>
        <v/>
      </c>
      <c r="D478" s="22" t="str">
        <f>'GROUP BY'!I478</f>
        <v/>
      </c>
      <c r="E478" s="21" t="str">
        <f t="shared" si="28"/>
        <v/>
      </c>
      <c r="F478" s="13" t="str">
        <f t="shared" si="29"/>
        <v/>
      </c>
      <c r="G478" s="13" t="str">
        <f t="shared" si="30"/>
        <v/>
      </c>
      <c r="H478" s="13" t="str">
        <f t="shared" si="31"/>
        <v/>
      </c>
    </row>
    <row r="479" spans="1:8">
      <c r="A479" s="22">
        <f>'GROUP BY'!F479</f>
        <v>120</v>
      </c>
      <c r="B479" s="22" t="str">
        <f>'GROUP BY'!G479</f>
        <v>Hughes</v>
      </c>
      <c r="C479" s="22">
        <f>'GROUP BY'!H479</f>
        <v>1646</v>
      </c>
      <c r="D479" s="22">
        <f>'GROUP BY'!I479</f>
        <v>5</v>
      </c>
      <c r="E479" s="21">
        <f t="shared" si="28"/>
        <v>120</v>
      </c>
      <c r="F479" s="13" t="str">
        <f t="shared" si="29"/>
        <v>Hughes</v>
      </c>
      <c r="G479" s="13">
        <f t="shared" si="30"/>
        <v>1646</v>
      </c>
      <c r="H479" s="13">
        <f t="shared" si="31"/>
        <v>5</v>
      </c>
    </row>
    <row r="480" spans="1:8">
      <c r="A480" s="22" t="str">
        <f>'GROUP BY'!F480</f>
        <v/>
      </c>
      <c r="B480" s="22" t="str">
        <f>'GROUP BY'!G480</f>
        <v/>
      </c>
      <c r="C480" s="22" t="str">
        <f>'GROUP BY'!H480</f>
        <v/>
      </c>
      <c r="D480" s="22" t="str">
        <f>'GROUP BY'!I480</f>
        <v/>
      </c>
      <c r="E480" s="21" t="str">
        <f t="shared" si="28"/>
        <v/>
      </c>
      <c r="F480" s="13" t="str">
        <f t="shared" si="29"/>
        <v/>
      </c>
      <c r="G480" s="13" t="str">
        <f t="shared" si="30"/>
        <v/>
      </c>
      <c r="H480" s="13" t="str">
        <f t="shared" si="31"/>
        <v/>
      </c>
    </row>
    <row r="481" spans="1:8">
      <c r="A481" s="22" t="str">
        <f>'GROUP BY'!F481</f>
        <v/>
      </c>
      <c r="B481" s="22" t="str">
        <f>'GROUP BY'!G481</f>
        <v/>
      </c>
      <c r="C481" s="22" t="str">
        <f>'GROUP BY'!H481</f>
        <v/>
      </c>
      <c r="D481" s="22" t="str">
        <f>'GROUP BY'!I481</f>
        <v/>
      </c>
      <c r="E481" s="21" t="str">
        <f t="shared" si="28"/>
        <v/>
      </c>
      <c r="F481" s="13" t="str">
        <f t="shared" si="29"/>
        <v/>
      </c>
      <c r="G481" s="13" t="str">
        <f t="shared" si="30"/>
        <v/>
      </c>
      <c r="H481" s="13" t="str">
        <f t="shared" si="31"/>
        <v/>
      </c>
    </row>
    <row r="482" spans="1:8">
      <c r="A482" s="22" t="str">
        <f>'GROUP BY'!F482</f>
        <v/>
      </c>
      <c r="B482" s="22" t="str">
        <f>'GROUP BY'!G482</f>
        <v/>
      </c>
      <c r="C482" s="22" t="str">
        <f>'GROUP BY'!H482</f>
        <v/>
      </c>
      <c r="D482" s="22" t="str">
        <f>'GROUP BY'!I482</f>
        <v/>
      </c>
      <c r="E482" s="21" t="str">
        <f t="shared" si="28"/>
        <v/>
      </c>
      <c r="F482" s="13" t="str">
        <f t="shared" si="29"/>
        <v/>
      </c>
      <c r="G482" s="13" t="str">
        <f t="shared" si="30"/>
        <v/>
      </c>
      <c r="H482" s="13" t="str">
        <f t="shared" si="31"/>
        <v/>
      </c>
    </row>
    <row r="483" spans="1:8">
      <c r="A483" s="22" t="str">
        <f>'GROUP BY'!F483</f>
        <v/>
      </c>
      <c r="B483" s="22" t="str">
        <f>'GROUP BY'!G483</f>
        <v/>
      </c>
      <c r="C483" s="22" t="str">
        <f>'GROUP BY'!H483</f>
        <v/>
      </c>
      <c r="D483" s="22" t="str">
        <f>'GROUP BY'!I483</f>
        <v/>
      </c>
      <c r="E483" s="21" t="str">
        <f t="shared" si="28"/>
        <v/>
      </c>
      <c r="F483" s="13" t="str">
        <f t="shared" si="29"/>
        <v/>
      </c>
      <c r="G483" s="13" t="str">
        <f t="shared" si="30"/>
        <v/>
      </c>
      <c r="H483" s="13" t="str">
        <f t="shared" si="31"/>
        <v/>
      </c>
    </row>
    <row r="484" spans="1:8">
      <c r="A484" s="22">
        <f>'GROUP BY'!F484</f>
        <v>121</v>
      </c>
      <c r="B484" s="22" t="str">
        <f>'GROUP BY'!G484</f>
        <v>Jones</v>
      </c>
      <c r="C484" s="22">
        <f>'GROUP BY'!H484</f>
        <v>2210</v>
      </c>
      <c r="D484" s="22">
        <f>'GROUP BY'!I484</f>
        <v>3</v>
      </c>
      <c r="E484" s="21" t="str">
        <f t="shared" si="28"/>
        <v/>
      </c>
      <c r="F484" s="13" t="str">
        <f t="shared" si="29"/>
        <v/>
      </c>
      <c r="G484" s="13" t="str">
        <f t="shared" si="30"/>
        <v/>
      </c>
      <c r="H484" s="13" t="str">
        <f t="shared" si="31"/>
        <v/>
      </c>
    </row>
    <row r="485" spans="1:8">
      <c r="A485" s="22" t="str">
        <f>'GROUP BY'!F485</f>
        <v/>
      </c>
      <c r="B485" s="22" t="str">
        <f>'GROUP BY'!G485</f>
        <v/>
      </c>
      <c r="C485" s="22" t="str">
        <f>'GROUP BY'!H485</f>
        <v/>
      </c>
      <c r="D485" s="22" t="str">
        <f>'GROUP BY'!I485</f>
        <v/>
      </c>
      <c r="E485" s="21" t="str">
        <f t="shared" si="28"/>
        <v/>
      </c>
      <c r="F485" s="13" t="str">
        <f t="shared" si="29"/>
        <v/>
      </c>
      <c r="G485" s="13" t="str">
        <f t="shared" si="30"/>
        <v/>
      </c>
      <c r="H485" s="13" t="str">
        <f t="shared" si="31"/>
        <v/>
      </c>
    </row>
    <row r="486" spans="1:8">
      <c r="A486" s="22" t="str">
        <f>'GROUP BY'!F486</f>
        <v/>
      </c>
      <c r="B486" s="22" t="str">
        <f>'GROUP BY'!G486</f>
        <v/>
      </c>
      <c r="C486" s="22" t="str">
        <f>'GROUP BY'!H486</f>
        <v/>
      </c>
      <c r="D486" s="22" t="str">
        <f>'GROUP BY'!I486</f>
        <v/>
      </c>
      <c r="E486" s="21" t="str">
        <f t="shared" si="28"/>
        <v/>
      </c>
      <c r="F486" s="13" t="str">
        <f t="shared" si="29"/>
        <v/>
      </c>
      <c r="G486" s="13" t="str">
        <f t="shared" si="30"/>
        <v/>
      </c>
      <c r="H486" s="13" t="str">
        <f t="shared" si="31"/>
        <v/>
      </c>
    </row>
    <row r="487" spans="1:8">
      <c r="A487" s="22">
        <f>'GROUP BY'!F487</f>
        <v>122</v>
      </c>
      <c r="B487" s="22" t="str">
        <f>'GROUP BY'!G487</f>
        <v>Walker</v>
      </c>
      <c r="C487" s="22">
        <f>'GROUP BY'!H487</f>
        <v>1620</v>
      </c>
      <c r="D487" s="22">
        <f>'GROUP BY'!I487</f>
        <v>6</v>
      </c>
      <c r="E487" s="21">
        <f t="shared" si="28"/>
        <v>122</v>
      </c>
      <c r="F487" s="13" t="str">
        <f t="shared" si="29"/>
        <v>Walker</v>
      </c>
      <c r="G487" s="13">
        <f t="shared" si="30"/>
        <v>1620</v>
      </c>
      <c r="H487" s="13">
        <f t="shared" si="31"/>
        <v>6</v>
      </c>
    </row>
    <row r="488" spans="1:8">
      <c r="A488" s="22" t="str">
        <f>'GROUP BY'!F488</f>
        <v/>
      </c>
      <c r="B488" s="22" t="str">
        <f>'GROUP BY'!G488</f>
        <v/>
      </c>
      <c r="C488" s="22" t="str">
        <f>'GROUP BY'!H488</f>
        <v/>
      </c>
      <c r="D488" s="22" t="str">
        <f>'GROUP BY'!I488</f>
        <v/>
      </c>
      <c r="E488" s="21" t="str">
        <f t="shared" si="28"/>
        <v/>
      </c>
      <c r="F488" s="13" t="str">
        <f t="shared" si="29"/>
        <v/>
      </c>
      <c r="G488" s="13" t="str">
        <f t="shared" si="30"/>
        <v/>
      </c>
      <c r="H488" s="13" t="str">
        <f t="shared" si="31"/>
        <v/>
      </c>
    </row>
    <row r="489" spans="1:8">
      <c r="A489" s="22" t="str">
        <f>'GROUP BY'!F489</f>
        <v/>
      </c>
      <c r="B489" s="22" t="str">
        <f>'GROUP BY'!G489</f>
        <v/>
      </c>
      <c r="C489" s="22" t="str">
        <f>'GROUP BY'!H489</f>
        <v/>
      </c>
      <c r="D489" s="22" t="str">
        <f>'GROUP BY'!I489</f>
        <v/>
      </c>
      <c r="E489" s="21" t="str">
        <f t="shared" si="28"/>
        <v/>
      </c>
      <c r="F489" s="13" t="str">
        <f t="shared" si="29"/>
        <v/>
      </c>
      <c r="G489" s="13" t="str">
        <f t="shared" si="30"/>
        <v/>
      </c>
      <c r="H489" s="13" t="str">
        <f t="shared" si="31"/>
        <v/>
      </c>
    </row>
    <row r="490" spans="1:8">
      <c r="A490" s="22" t="str">
        <f>'GROUP BY'!F490</f>
        <v/>
      </c>
      <c r="B490" s="22" t="str">
        <f>'GROUP BY'!G490</f>
        <v/>
      </c>
      <c r="C490" s="22" t="str">
        <f>'GROUP BY'!H490</f>
        <v/>
      </c>
      <c r="D490" s="22" t="str">
        <f>'GROUP BY'!I490</f>
        <v/>
      </c>
      <c r="E490" s="21" t="str">
        <f t="shared" si="28"/>
        <v/>
      </c>
      <c r="F490" s="13" t="str">
        <f t="shared" si="29"/>
        <v/>
      </c>
      <c r="G490" s="13" t="str">
        <f t="shared" si="30"/>
        <v/>
      </c>
      <c r="H490" s="13" t="str">
        <f t="shared" si="31"/>
        <v/>
      </c>
    </row>
    <row r="491" spans="1:8">
      <c r="A491" s="22" t="str">
        <f>'GROUP BY'!F491</f>
        <v/>
      </c>
      <c r="B491" s="22" t="str">
        <f>'GROUP BY'!G491</f>
        <v/>
      </c>
      <c r="C491" s="22" t="str">
        <f>'GROUP BY'!H491</f>
        <v/>
      </c>
      <c r="D491" s="22" t="str">
        <f>'GROUP BY'!I491</f>
        <v/>
      </c>
      <c r="E491" s="21" t="str">
        <f t="shared" si="28"/>
        <v/>
      </c>
      <c r="F491" s="13" t="str">
        <f t="shared" si="29"/>
        <v/>
      </c>
      <c r="G491" s="13" t="str">
        <f t="shared" si="30"/>
        <v/>
      </c>
      <c r="H491" s="13" t="str">
        <f t="shared" si="31"/>
        <v/>
      </c>
    </row>
    <row r="492" spans="1:8">
      <c r="A492" s="22" t="str">
        <f>'GROUP BY'!F492</f>
        <v/>
      </c>
      <c r="B492" s="22" t="str">
        <f>'GROUP BY'!G492</f>
        <v/>
      </c>
      <c r="C492" s="22" t="str">
        <f>'GROUP BY'!H492</f>
        <v/>
      </c>
      <c r="D492" s="22" t="str">
        <f>'GROUP BY'!I492</f>
        <v/>
      </c>
      <c r="E492" s="21" t="str">
        <f t="shared" si="28"/>
        <v/>
      </c>
      <c r="F492" s="13" t="str">
        <f t="shared" si="29"/>
        <v/>
      </c>
      <c r="G492" s="13" t="str">
        <f t="shared" si="30"/>
        <v/>
      </c>
      <c r="H492" s="13" t="str">
        <f t="shared" si="31"/>
        <v/>
      </c>
    </row>
    <row r="493" spans="1:8">
      <c r="A493" s="22">
        <f>'GROUP BY'!F493</f>
        <v>123</v>
      </c>
      <c r="B493" s="22" t="str">
        <f>'GROUP BY'!G493</f>
        <v>Ramírez</v>
      </c>
      <c r="C493" s="22">
        <f>'GROUP BY'!H493</f>
        <v>1562.5</v>
      </c>
      <c r="D493" s="22">
        <f>'GROUP BY'!I493</f>
        <v>4</v>
      </c>
      <c r="E493" s="21">
        <f t="shared" si="28"/>
        <v>123</v>
      </c>
      <c r="F493" s="13" t="str">
        <f t="shared" si="29"/>
        <v>Ramírez</v>
      </c>
      <c r="G493" s="13">
        <f t="shared" si="30"/>
        <v>1562.5</v>
      </c>
      <c r="H493" s="13">
        <f t="shared" si="31"/>
        <v>4</v>
      </c>
    </row>
    <row r="494" spans="1:8">
      <c r="A494" s="22" t="str">
        <f>'GROUP BY'!F494</f>
        <v/>
      </c>
      <c r="B494" s="22" t="str">
        <f>'GROUP BY'!G494</f>
        <v/>
      </c>
      <c r="C494" s="22" t="str">
        <f>'GROUP BY'!H494</f>
        <v/>
      </c>
      <c r="D494" s="22" t="str">
        <f>'GROUP BY'!I494</f>
        <v/>
      </c>
      <c r="E494" s="21" t="str">
        <f t="shared" si="28"/>
        <v/>
      </c>
      <c r="F494" s="13" t="str">
        <f t="shared" si="29"/>
        <v/>
      </c>
      <c r="G494" s="13" t="str">
        <f t="shared" si="30"/>
        <v/>
      </c>
      <c r="H494" s="13" t="str">
        <f t="shared" si="31"/>
        <v/>
      </c>
    </row>
    <row r="495" spans="1:8">
      <c r="A495" s="22" t="str">
        <f>'GROUP BY'!F495</f>
        <v/>
      </c>
      <c r="B495" s="22" t="str">
        <f>'GROUP BY'!G495</f>
        <v/>
      </c>
      <c r="C495" s="22" t="str">
        <f>'GROUP BY'!H495</f>
        <v/>
      </c>
      <c r="D495" s="22" t="str">
        <f>'GROUP BY'!I495</f>
        <v/>
      </c>
      <c r="E495" s="21" t="str">
        <f t="shared" si="28"/>
        <v/>
      </c>
      <c r="F495" s="13" t="str">
        <f t="shared" si="29"/>
        <v/>
      </c>
      <c r="G495" s="13" t="str">
        <f t="shared" si="30"/>
        <v/>
      </c>
      <c r="H495" s="13" t="str">
        <f t="shared" si="31"/>
        <v/>
      </c>
    </row>
    <row r="496" spans="1:8">
      <c r="A496" s="22" t="str">
        <f>'GROUP BY'!F496</f>
        <v/>
      </c>
      <c r="B496" s="22" t="str">
        <f>'GROUP BY'!G496</f>
        <v/>
      </c>
      <c r="C496" s="22" t="str">
        <f>'GROUP BY'!H496</f>
        <v/>
      </c>
      <c r="D496" s="22" t="str">
        <f>'GROUP BY'!I496</f>
        <v/>
      </c>
      <c r="E496" s="21" t="str">
        <f t="shared" si="28"/>
        <v/>
      </c>
      <c r="F496" s="13" t="str">
        <f t="shared" si="29"/>
        <v/>
      </c>
      <c r="G496" s="13" t="str">
        <f t="shared" si="30"/>
        <v/>
      </c>
      <c r="H496" s="13" t="str">
        <f t="shared" si="31"/>
        <v/>
      </c>
    </row>
    <row r="497" spans="1:8">
      <c r="A497" s="22">
        <f>'GROUP BY'!F497</f>
        <v>124</v>
      </c>
      <c r="B497" s="22" t="str">
        <f>'GROUP BY'!G497</f>
        <v>James</v>
      </c>
      <c r="C497" s="22">
        <f>'GROUP BY'!H497</f>
        <v>1355</v>
      </c>
      <c r="D497" s="22">
        <f>'GROUP BY'!I497</f>
        <v>4</v>
      </c>
      <c r="E497" s="21">
        <f t="shared" si="28"/>
        <v>124</v>
      </c>
      <c r="F497" s="13" t="str">
        <f t="shared" si="29"/>
        <v>James</v>
      </c>
      <c r="G497" s="13">
        <f t="shared" si="30"/>
        <v>1355</v>
      </c>
      <c r="H497" s="13">
        <f t="shared" si="31"/>
        <v>4</v>
      </c>
    </row>
    <row r="498" spans="1:8">
      <c r="A498" s="22" t="str">
        <f>'GROUP BY'!F498</f>
        <v/>
      </c>
      <c r="B498" s="22" t="str">
        <f>'GROUP BY'!G498</f>
        <v/>
      </c>
      <c r="C498" s="22" t="str">
        <f>'GROUP BY'!H498</f>
        <v/>
      </c>
      <c r="D498" s="22" t="str">
        <f>'GROUP BY'!I498</f>
        <v/>
      </c>
      <c r="E498" s="21" t="str">
        <f t="shared" si="28"/>
        <v/>
      </c>
      <c r="F498" s="13" t="str">
        <f t="shared" si="29"/>
        <v/>
      </c>
      <c r="G498" s="13" t="str">
        <f t="shared" si="30"/>
        <v/>
      </c>
      <c r="H498" s="13" t="str">
        <f t="shared" si="31"/>
        <v/>
      </c>
    </row>
    <row r="499" spans="1:8">
      <c r="A499" s="22" t="str">
        <f>'GROUP BY'!F499</f>
        <v/>
      </c>
      <c r="B499" s="22" t="str">
        <f>'GROUP BY'!G499</f>
        <v/>
      </c>
      <c r="C499" s="22" t="str">
        <f>'GROUP BY'!H499</f>
        <v/>
      </c>
      <c r="D499" s="22" t="str">
        <f>'GROUP BY'!I499</f>
        <v/>
      </c>
      <c r="E499" s="21" t="str">
        <f t="shared" si="28"/>
        <v/>
      </c>
      <c r="F499" s="13" t="str">
        <f t="shared" si="29"/>
        <v/>
      </c>
      <c r="G499" s="13" t="str">
        <f t="shared" si="30"/>
        <v/>
      </c>
      <c r="H499" s="13" t="str">
        <f t="shared" si="31"/>
        <v/>
      </c>
    </row>
    <row r="500" spans="1:8">
      <c r="A500" s="22" t="str">
        <f>'GROUP BY'!F500</f>
        <v/>
      </c>
      <c r="B500" s="22" t="str">
        <f>'GROUP BY'!G500</f>
        <v/>
      </c>
      <c r="C500" s="22" t="str">
        <f>'GROUP BY'!H500</f>
        <v/>
      </c>
      <c r="D500" s="22" t="str">
        <f>'GROUP BY'!I500</f>
        <v/>
      </c>
      <c r="E500" s="21" t="str">
        <f t="shared" si="28"/>
        <v/>
      </c>
      <c r="F500" s="13" t="str">
        <f t="shared" si="29"/>
        <v/>
      </c>
      <c r="G500" s="13" t="str">
        <f t="shared" si="30"/>
        <v/>
      </c>
      <c r="H500" s="13" t="str">
        <f t="shared" si="31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workbookViewId="0">
      <selection activeCell="C1" sqref="C1"/>
    </sheetView>
  </sheetViews>
  <sheetFormatPr defaultRowHeight="15"/>
  <cols>
    <col min="1" max="4" width="9.140625" style="22"/>
    <col min="7" max="10" width="9.140625" style="8"/>
  </cols>
  <sheetData>
    <row r="1" spans="1:10">
      <c r="A1" s="22">
        <f>SELECTION!E1</f>
        <v>0</v>
      </c>
      <c r="B1" s="22" t="str">
        <f>SELECTION!F1</f>
        <v>Pérez</v>
      </c>
      <c r="C1" s="22">
        <f>SELECTION!G1</f>
        <v>1660</v>
      </c>
      <c r="D1" s="22">
        <f>SELECTION!H1</f>
        <v>6</v>
      </c>
      <c r="E1">
        <f>COUNT($A$1:$A1)</f>
        <v>1</v>
      </c>
      <c r="F1">
        <f t="shared" ref="F1:F64" si="0">MATCH(ROW(),$E:$E,0)</f>
        <v>1</v>
      </c>
      <c r="G1" s="8">
        <f t="shared" ref="G1:G64" si="1">IF(ISERROR($F1),"",INDEX(A:A,$F1))</f>
        <v>0</v>
      </c>
      <c r="H1" s="8" t="str">
        <f t="shared" ref="H1:H64" si="2">IF(ISERROR($F1),"",INDEX(B:B,$F1))</f>
        <v>Pérez</v>
      </c>
      <c r="I1" s="8">
        <f t="shared" ref="I1:I64" si="3">IF(ISERROR($F1),"",INDEX(C:C,$F1))</f>
        <v>1660</v>
      </c>
      <c r="J1" s="8">
        <f t="shared" ref="J1:J64" si="4">IF(ISERROR($F1),"",INDEX(D:D,$F1))</f>
        <v>6</v>
      </c>
    </row>
    <row r="2" spans="1:10">
      <c r="A2" s="22" t="str">
        <f>SELECTION!E2</f>
        <v/>
      </c>
      <c r="B2" s="22" t="str">
        <f>SELECTION!F2</f>
        <v/>
      </c>
      <c r="C2" s="22" t="str">
        <f>SELECTION!G2</f>
        <v/>
      </c>
      <c r="D2" s="22" t="str">
        <f>SELECTION!H2</f>
        <v/>
      </c>
      <c r="E2">
        <f>COUNT($A$1:$A2)</f>
        <v>1</v>
      </c>
      <c r="F2">
        <f t="shared" si="0"/>
        <v>7</v>
      </c>
      <c r="G2" s="8">
        <f t="shared" si="1"/>
        <v>1</v>
      </c>
      <c r="H2" s="8" t="str">
        <f t="shared" si="2"/>
        <v>Nguyen</v>
      </c>
      <c r="I2" s="8">
        <f t="shared" si="3"/>
        <v>1545</v>
      </c>
      <c r="J2" s="8">
        <f t="shared" si="4"/>
        <v>4</v>
      </c>
    </row>
    <row r="3" spans="1:10">
      <c r="A3" s="22" t="str">
        <f>SELECTION!E3</f>
        <v/>
      </c>
      <c r="B3" s="22" t="str">
        <f>SELECTION!F3</f>
        <v/>
      </c>
      <c r="C3" s="22" t="str">
        <f>SELECTION!G3</f>
        <v/>
      </c>
      <c r="D3" s="22" t="str">
        <f>SELECTION!H3</f>
        <v/>
      </c>
      <c r="E3">
        <f>COUNT($A$1:$A3)</f>
        <v>1</v>
      </c>
      <c r="F3">
        <f t="shared" si="0"/>
        <v>11</v>
      </c>
      <c r="G3" s="8">
        <f t="shared" si="1"/>
        <v>2</v>
      </c>
      <c r="H3" s="8" t="str">
        <f t="shared" si="2"/>
        <v>Hernández</v>
      </c>
      <c r="I3" s="8">
        <f t="shared" si="3"/>
        <v>1963.3333333333333</v>
      </c>
      <c r="J3" s="8">
        <f t="shared" si="4"/>
        <v>6</v>
      </c>
    </row>
    <row r="4" spans="1:10">
      <c r="A4" s="22" t="str">
        <f>SELECTION!E4</f>
        <v/>
      </c>
      <c r="B4" s="22" t="str">
        <f>SELECTION!F4</f>
        <v/>
      </c>
      <c r="C4" s="22" t="str">
        <f>SELECTION!G4</f>
        <v/>
      </c>
      <c r="D4" s="22" t="str">
        <f>SELECTION!H4</f>
        <v/>
      </c>
      <c r="E4">
        <f>COUNT($A$1:$A4)</f>
        <v>1</v>
      </c>
      <c r="F4">
        <f t="shared" si="0"/>
        <v>17</v>
      </c>
      <c r="G4" s="8">
        <f t="shared" si="1"/>
        <v>3</v>
      </c>
      <c r="H4" s="8" t="str">
        <f t="shared" si="2"/>
        <v>Anderson</v>
      </c>
      <c r="I4" s="8">
        <f t="shared" si="3"/>
        <v>1122</v>
      </c>
      <c r="J4" s="8">
        <f t="shared" si="4"/>
        <v>5</v>
      </c>
    </row>
    <row r="5" spans="1:10">
      <c r="A5" s="22" t="str">
        <f>SELECTION!E5</f>
        <v/>
      </c>
      <c r="B5" s="22" t="str">
        <f>SELECTION!F5</f>
        <v/>
      </c>
      <c r="C5" s="22" t="str">
        <f>SELECTION!G5</f>
        <v/>
      </c>
      <c r="D5" s="22" t="str">
        <f>SELECTION!H5</f>
        <v/>
      </c>
      <c r="E5">
        <f>COUNT($A$1:$A5)</f>
        <v>1</v>
      </c>
      <c r="F5">
        <f t="shared" si="0"/>
        <v>22</v>
      </c>
      <c r="G5" s="8">
        <f t="shared" si="1"/>
        <v>4</v>
      </c>
      <c r="H5" s="8" t="str">
        <f t="shared" si="2"/>
        <v>Murphy</v>
      </c>
      <c r="I5" s="8">
        <f t="shared" si="3"/>
        <v>1438</v>
      </c>
      <c r="J5" s="8">
        <f t="shared" si="4"/>
        <v>5</v>
      </c>
    </row>
    <row r="6" spans="1:10">
      <c r="A6" s="22" t="str">
        <f>SELECTION!E6</f>
        <v/>
      </c>
      <c r="B6" s="22" t="str">
        <f>SELECTION!F6</f>
        <v/>
      </c>
      <c r="C6" s="22" t="str">
        <f>SELECTION!G6</f>
        <v/>
      </c>
      <c r="D6" s="22" t="str">
        <f>SELECTION!H6</f>
        <v/>
      </c>
      <c r="E6">
        <f>COUNT($A$1:$A6)</f>
        <v>1</v>
      </c>
      <c r="F6">
        <f t="shared" si="0"/>
        <v>27</v>
      </c>
      <c r="G6" s="8">
        <f t="shared" si="1"/>
        <v>5</v>
      </c>
      <c r="H6" s="8" t="str">
        <f t="shared" si="2"/>
        <v>Cook</v>
      </c>
      <c r="I6" s="8">
        <f t="shared" si="3"/>
        <v>1748.3333333333333</v>
      </c>
      <c r="J6" s="8">
        <f t="shared" si="4"/>
        <v>6</v>
      </c>
    </row>
    <row r="7" spans="1:10">
      <c r="A7" s="22">
        <f>SELECTION!E7</f>
        <v>1</v>
      </c>
      <c r="B7" s="22" t="str">
        <f>SELECTION!F7</f>
        <v>Nguyen</v>
      </c>
      <c r="C7" s="22">
        <f>SELECTION!G7</f>
        <v>1545</v>
      </c>
      <c r="D7" s="22">
        <f>SELECTION!H7</f>
        <v>4</v>
      </c>
      <c r="E7">
        <f>COUNT($A$1:$A7)</f>
        <v>2</v>
      </c>
      <c r="F7">
        <f t="shared" si="0"/>
        <v>33</v>
      </c>
      <c r="G7" s="8">
        <f t="shared" si="1"/>
        <v>6</v>
      </c>
      <c r="H7" s="8" t="str">
        <f t="shared" si="2"/>
        <v>Butler</v>
      </c>
      <c r="I7" s="8">
        <f t="shared" si="3"/>
        <v>1684.2857142857142</v>
      </c>
      <c r="J7" s="8">
        <f t="shared" si="4"/>
        <v>7</v>
      </c>
    </row>
    <row r="8" spans="1:10">
      <c r="A8" s="22" t="str">
        <f>SELECTION!E8</f>
        <v/>
      </c>
      <c r="B8" s="22" t="str">
        <f>SELECTION!F8</f>
        <v/>
      </c>
      <c r="C8" s="22" t="str">
        <f>SELECTION!G8</f>
        <v/>
      </c>
      <c r="D8" s="22" t="str">
        <f>SELECTION!H8</f>
        <v/>
      </c>
      <c r="E8">
        <f>COUNT($A$1:$A8)</f>
        <v>2</v>
      </c>
      <c r="F8">
        <f t="shared" si="0"/>
        <v>40</v>
      </c>
      <c r="G8" s="8">
        <f t="shared" si="1"/>
        <v>7</v>
      </c>
      <c r="H8" s="8" t="str">
        <f t="shared" si="2"/>
        <v>Jenkins</v>
      </c>
      <c r="I8" s="8">
        <f t="shared" si="3"/>
        <v>1753.3333333333333</v>
      </c>
      <c r="J8" s="8">
        <f t="shared" si="4"/>
        <v>6</v>
      </c>
    </row>
    <row r="9" spans="1:10">
      <c r="A9" s="22" t="str">
        <f>SELECTION!E9</f>
        <v/>
      </c>
      <c r="B9" s="22" t="str">
        <f>SELECTION!F9</f>
        <v/>
      </c>
      <c r="C9" s="22" t="str">
        <f>SELECTION!G9</f>
        <v/>
      </c>
      <c r="D9" s="22" t="str">
        <f>SELECTION!H9</f>
        <v/>
      </c>
      <c r="E9">
        <f>COUNT($A$1:$A9)</f>
        <v>2</v>
      </c>
      <c r="F9">
        <f t="shared" si="0"/>
        <v>46</v>
      </c>
      <c r="G9" s="8">
        <f t="shared" si="1"/>
        <v>8</v>
      </c>
      <c r="H9" s="8" t="str">
        <f t="shared" si="2"/>
        <v>Jenkins</v>
      </c>
      <c r="I9" s="8">
        <f t="shared" si="3"/>
        <v>1304</v>
      </c>
      <c r="J9" s="8">
        <f t="shared" si="4"/>
        <v>5</v>
      </c>
    </row>
    <row r="10" spans="1:10">
      <c r="A10" s="22" t="str">
        <f>SELECTION!E10</f>
        <v/>
      </c>
      <c r="B10" s="22" t="str">
        <f>SELECTION!F10</f>
        <v/>
      </c>
      <c r="C10" s="22" t="str">
        <f>SELECTION!G10</f>
        <v/>
      </c>
      <c r="D10" s="22" t="str">
        <f>SELECTION!H10</f>
        <v/>
      </c>
      <c r="E10">
        <f>COUNT($A$1:$A10)</f>
        <v>2</v>
      </c>
      <c r="F10">
        <f t="shared" si="0"/>
        <v>51</v>
      </c>
      <c r="G10" s="8">
        <f t="shared" si="1"/>
        <v>9</v>
      </c>
      <c r="H10" s="8" t="str">
        <f t="shared" si="2"/>
        <v>Torres</v>
      </c>
      <c r="I10" s="8">
        <f t="shared" si="3"/>
        <v>1153.3333333333333</v>
      </c>
      <c r="J10" s="8">
        <f t="shared" si="4"/>
        <v>6</v>
      </c>
    </row>
    <row r="11" spans="1:10">
      <c r="A11" s="22">
        <f>SELECTION!E11</f>
        <v>2</v>
      </c>
      <c r="B11" s="22" t="str">
        <f>SELECTION!F11</f>
        <v>Hernández</v>
      </c>
      <c r="C11" s="22">
        <f>SELECTION!G11</f>
        <v>1963.3333333333333</v>
      </c>
      <c r="D11" s="22">
        <f>SELECTION!H11</f>
        <v>6</v>
      </c>
      <c r="E11">
        <f>COUNT($A$1:$A11)</f>
        <v>3</v>
      </c>
      <c r="F11">
        <f t="shared" si="0"/>
        <v>59</v>
      </c>
      <c r="G11" s="8">
        <f t="shared" si="1"/>
        <v>12</v>
      </c>
      <c r="H11" s="8" t="str">
        <f t="shared" si="2"/>
        <v>Collins</v>
      </c>
      <c r="I11" s="8">
        <f t="shared" si="3"/>
        <v>1293.3333333333333</v>
      </c>
      <c r="J11" s="8">
        <f t="shared" si="4"/>
        <v>6</v>
      </c>
    </row>
    <row r="12" spans="1:10">
      <c r="A12" s="22" t="str">
        <f>SELECTION!E12</f>
        <v/>
      </c>
      <c r="B12" s="22" t="str">
        <f>SELECTION!F12</f>
        <v/>
      </c>
      <c r="C12" s="22" t="str">
        <f>SELECTION!G12</f>
        <v/>
      </c>
      <c r="D12" s="22" t="str">
        <f>SELECTION!H12</f>
        <v/>
      </c>
      <c r="E12">
        <f>COUNT($A$1:$A12)</f>
        <v>3</v>
      </c>
      <c r="F12">
        <f t="shared" si="0"/>
        <v>65</v>
      </c>
      <c r="G12" s="8">
        <f t="shared" si="1"/>
        <v>13</v>
      </c>
      <c r="H12" s="8" t="str">
        <f t="shared" si="2"/>
        <v>Watson</v>
      </c>
      <c r="I12" s="8">
        <f t="shared" si="3"/>
        <v>1500</v>
      </c>
      <c r="J12" s="8">
        <f t="shared" si="4"/>
        <v>5</v>
      </c>
    </row>
    <row r="13" spans="1:10">
      <c r="A13" s="22" t="str">
        <f>SELECTION!E13</f>
        <v/>
      </c>
      <c r="B13" s="22" t="str">
        <f>SELECTION!F13</f>
        <v/>
      </c>
      <c r="C13" s="22" t="str">
        <f>SELECTION!G13</f>
        <v/>
      </c>
      <c r="D13" s="22" t="str">
        <f>SELECTION!H13</f>
        <v/>
      </c>
      <c r="E13">
        <f>COUNT($A$1:$A13)</f>
        <v>3</v>
      </c>
      <c r="F13">
        <f t="shared" si="0"/>
        <v>70</v>
      </c>
      <c r="G13" s="8">
        <f t="shared" si="1"/>
        <v>14</v>
      </c>
      <c r="H13" s="8" t="str">
        <f t="shared" si="2"/>
        <v>Murphy</v>
      </c>
      <c r="I13" s="8">
        <f t="shared" si="3"/>
        <v>1830</v>
      </c>
      <c r="J13" s="8">
        <f t="shared" si="4"/>
        <v>6</v>
      </c>
    </row>
    <row r="14" spans="1:10">
      <c r="A14" s="22" t="str">
        <f>SELECTION!E14</f>
        <v/>
      </c>
      <c r="B14" s="22" t="str">
        <f>SELECTION!F14</f>
        <v/>
      </c>
      <c r="C14" s="22" t="str">
        <f>SELECTION!G14</f>
        <v/>
      </c>
      <c r="D14" s="22" t="str">
        <f>SELECTION!H14</f>
        <v/>
      </c>
      <c r="E14">
        <f>COUNT($A$1:$A14)</f>
        <v>3</v>
      </c>
      <c r="F14">
        <f t="shared" si="0"/>
        <v>77</v>
      </c>
      <c r="G14" s="8">
        <f t="shared" si="1"/>
        <v>16</v>
      </c>
      <c r="H14" s="8" t="str">
        <f t="shared" si="2"/>
        <v>Nguyen</v>
      </c>
      <c r="I14" s="8">
        <f t="shared" si="3"/>
        <v>1365</v>
      </c>
      <c r="J14" s="8">
        <f t="shared" si="4"/>
        <v>4</v>
      </c>
    </row>
    <row r="15" spans="1:10">
      <c r="A15" s="22" t="str">
        <f>SELECTION!E15</f>
        <v/>
      </c>
      <c r="B15" s="22" t="str">
        <f>SELECTION!F15</f>
        <v/>
      </c>
      <c r="C15" s="22" t="str">
        <f>SELECTION!G15</f>
        <v/>
      </c>
      <c r="D15" s="22" t="str">
        <f>SELECTION!H15</f>
        <v/>
      </c>
      <c r="E15">
        <f>COUNT($A$1:$A15)</f>
        <v>3</v>
      </c>
      <c r="F15">
        <f t="shared" si="0"/>
        <v>86</v>
      </c>
      <c r="G15" s="8">
        <f t="shared" si="1"/>
        <v>20</v>
      </c>
      <c r="H15" s="8" t="str">
        <f t="shared" si="2"/>
        <v>López</v>
      </c>
      <c r="I15" s="8">
        <f t="shared" si="3"/>
        <v>1270</v>
      </c>
      <c r="J15" s="8">
        <f t="shared" si="4"/>
        <v>4</v>
      </c>
    </row>
    <row r="16" spans="1:10">
      <c r="A16" s="22" t="str">
        <f>SELECTION!E16</f>
        <v/>
      </c>
      <c r="B16" s="22" t="str">
        <f>SELECTION!F16</f>
        <v/>
      </c>
      <c r="C16" s="22" t="str">
        <f>SELECTION!G16</f>
        <v/>
      </c>
      <c r="D16" s="22" t="str">
        <f>SELECTION!H16</f>
        <v/>
      </c>
      <c r="E16">
        <f>COUNT($A$1:$A16)</f>
        <v>3</v>
      </c>
      <c r="F16">
        <f t="shared" si="0"/>
        <v>90</v>
      </c>
      <c r="G16" s="8">
        <f t="shared" si="1"/>
        <v>21</v>
      </c>
      <c r="H16" s="8" t="str">
        <f t="shared" si="2"/>
        <v>Collins</v>
      </c>
      <c r="I16" s="8">
        <f t="shared" si="3"/>
        <v>1550</v>
      </c>
      <c r="J16" s="8">
        <f t="shared" si="4"/>
        <v>4</v>
      </c>
    </row>
    <row r="17" spans="1:10">
      <c r="A17" s="22">
        <f>SELECTION!E17</f>
        <v>3</v>
      </c>
      <c r="B17" s="22" t="str">
        <f>SELECTION!F17</f>
        <v>Anderson</v>
      </c>
      <c r="C17" s="22">
        <f>SELECTION!G17</f>
        <v>1122</v>
      </c>
      <c r="D17" s="22">
        <f>SELECTION!H17</f>
        <v>5</v>
      </c>
      <c r="E17">
        <f>COUNT($A$1:$A17)</f>
        <v>4</v>
      </c>
      <c r="F17">
        <f t="shared" si="0"/>
        <v>94</v>
      </c>
      <c r="G17" s="8">
        <f t="shared" si="1"/>
        <v>22</v>
      </c>
      <c r="H17" s="8" t="str">
        <f t="shared" si="2"/>
        <v>Williams</v>
      </c>
      <c r="I17" s="8">
        <f t="shared" si="3"/>
        <v>1467.1428571428571</v>
      </c>
      <c r="J17" s="8">
        <f t="shared" si="4"/>
        <v>7</v>
      </c>
    </row>
    <row r="18" spans="1:10">
      <c r="A18" s="22" t="str">
        <f>SELECTION!E18</f>
        <v/>
      </c>
      <c r="B18" s="22" t="str">
        <f>SELECTION!F18</f>
        <v/>
      </c>
      <c r="C18" s="22" t="str">
        <f>SELECTION!G18</f>
        <v/>
      </c>
      <c r="D18" s="22" t="str">
        <f>SELECTION!H18</f>
        <v/>
      </c>
      <c r="E18">
        <f>COUNT($A$1:$A18)</f>
        <v>4</v>
      </c>
      <c r="F18">
        <f t="shared" si="0"/>
        <v>108</v>
      </c>
      <c r="G18" s="8">
        <f t="shared" si="1"/>
        <v>26</v>
      </c>
      <c r="H18" s="8" t="str">
        <f t="shared" si="2"/>
        <v>Mitchell</v>
      </c>
      <c r="I18" s="8">
        <f t="shared" si="3"/>
        <v>1407.5</v>
      </c>
      <c r="J18" s="8">
        <f t="shared" si="4"/>
        <v>4</v>
      </c>
    </row>
    <row r="19" spans="1:10">
      <c r="A19" s="22" t="str">
        <f>SELECTION!E19</f>
        <v/>
      </c>
      <c r="B19" s="22" t="str">
        <f>SELECTION!F19</f>
        <v/>
      </c>
      <c r="C19" s="22" t="str">
        <f>SELECTION!G19</f>
        <v/>
      </c>
      <c r="D19" s="22" t="str">
        <f>SELECTION!H19</f>
        <v/>
      </c>
      <c r="E19">
        <f>COUNT($A$1:$A19)</f>
        <v>4</v>
      </c>
      <c r="F19">
        <f t="shared" si="0"/>
        <v>112</v>
      </c>
      <c r="G19" s="8">
        <f t="shared" si="1"/>
        <v>27</v>
      </c>
      <c r="H19" s="8" t="str">
        <f t="shared" si="2"/>
        <v>Harris</v>
      </c>
      <c r="I19" s="8">
        <f t="shared" si="3"/>
        <v>920</v>
      </c>
      <c r="J19" s="8">
        <f t="shared" si="4"/>
        <v>4</v>
      </c>
    </row>
    <row r="20" spans="1:10">
      <c r="A20" s="22" t="str">
        <f>SELECTION!E20</f>
        <v/>
      </c>
      <c r="B20" s="22" t="str">
        <f>SELECTION!F20</f>
        <v/>
      </c>
      <c r="C20" s="22" t="str">
        <f>SELECTION!G20</f>
        <v/>
      </c>
      <c r="D20" s="22" t="str">
        <f>SELECTION!H20</f>
        <v/>
      </c>
      <c r="E20">
        <f>COUNT($A$1:$A20)</f>
        <v>4</v>
      </c>
      <c r="F20">
        <f t="shared" si="0"/>
        <v>116</v>
      </c>
      <c r="G20" s="8">
        <f t="shared" si="1"/>
        <v>28</v>
      </c>
      <c r="H20" s="8" t="str">
        <f t="shared" si="2"/>
        <v>Ross</v>
      </c>
      <c r="I20" s="8">
        <f t="shared" si="3"/>
        <v>1762</v>
      </c>
      <c r="J20" s="8">
        <f t="shared" si="4"/>
        <v>5</v>
      </c>
    </row>
    <row r="21" spans="1:10">
      <c r="A21" s="22" t="str">
        <f>SELECTION!E21</f>
        <v/>
      </c>
      <c r="B21" s="22" t="str">
        <f>SELECTION!F21</f>
        <v/>
      </c>
      <c r="C21" s="22" t="str">
        <f>SELECTION!G21</f>
        <v/>
      </c>
      <c r="D21" s="22" t="str">
        <f>SELECTION!H21</f>
        <v/>
      </c>
      <c r="E21">
        <f>COUNT($A$1:$A21)</f>
        <v>4</v>
      </c>
      <c r="F21">
        <f t="shared" si="0"/>
        <v>124</v>
      </c>
      <c r="G21" s="8">
        <f t="shared" si="1"/>
        <v>30</v>
      </c>
      <c r="H21" s="8" t="str">
        <f t="shared" si="2"/>
        <v>Baker</v>
      </c>
      <c r="I21" s="8">
        <f t="shared" si="3"/>
        <v>1968</v>
      </c>
      <c r="J21" s="8">
        <f t="shared" si="4"/>
        <v>5</v>
      </c>
    </row>
    <row r="22" spans="1:10">
      <c r="A22" s="22">
        <f>SELECTION!E22</f>
        <v>4</v>
      </c>
      <c r="B22" s="22" t="str">
        <f>SELECTION!F22</f>
        <v>Murphy</v>
      </c>
      <c r="C22" s="22">
        <f>SELECTION!G22</f>
        <v>1438</v>
      </c>
      <c r="D22" s="22">
        <f>SELECTION!H22</f>
        <v>5</v>
      </c>
      <c r="E22">
        <f>COUNT($A$1:$A22)</f>
        <v>5</v>
      </c>
      <c r="F22">
        <f t="shared" si="0"/>
        <v>129</v>
      </c>
      <c r="G22" s="8">
        <f t="shared" si="1"/>
        <v>31</v>
      </c>
      <c r="H22" s="8" t="str">
        <f t="shared" si="2"/>
        <v>Phillips</v>
      </c>
      <c r="I22" s="8">
        <f t="shared" si="3"/>
        <v>1637.5</v>
      </c>
      <c r="J22" s="8">
        <f t="shared" si="4"/>
        <v>4</v>
      </c>
    </row>
    <row r="23" spans="1:10">
      <c r="A23" s="22" t="str">
        <f>SELECTION!E23</f>
        <v/>
      </c>
      <c r="B23" s="22" t="str">
        <f>SELECTION!F23</f>
        <v/>
      </c>
      <c r="C23" s="22" t="str">
        <f>SELECTION!G23</f>
        <v/>
      </c>
      <c r="D23" s="22" t="str">
        <f>SELECTION!H23</f>
        <v/>
      </c>
      <c r="E23">
        <f>COUNT($A$1:$A23)</f>
        <v>5</v>
      </c>
      <c r="F23">
        <f t="shared" si="0"/>
        <v>135</v>
      </c>
      <c r="G23" s="8">
        <f t="shared" si="1"/>
        <v>33</v>
      </c>
      <c r="H23" s="8" t="str">
        <f t="shared" si="2"/>
        <v>Evans</v>
      </c>
      <c r="I23" s="8">
        <f t="shared" si="3"/>
        <v>764.28571428571433</v>
      </c>
      <c r="J23" s="8">
        <f t="shared" si="4"/>
        <v>7</v>
      </c>
    </row>
    <row r="24" spans="1:10">
      <c r="A24" s="22" t="str">
        <f>SELECTION!E24</f>
        <v/>
      </c>
      <c r="B24" s="22" t="str">
        <f>SELECTION!F24</f>
        <v/>
      </c>
      <c r="C24" s="22" t="str">
        <f>SELECTION!G24</f>
        <v/>
      </c>
      <c r="D24" s="22" t="str">
        <f>SELECTION!H24</f>
        <v/>
      </c>
      <c r="E24">
        <f>COUNT($A$1:$A24)</f>
        <v>5</v>
      </c>
      <c r="F24">
        <f t="shared" si="0"/>
        <v>142</v>
      </c>
      <c r="G24" s="8">
        <f t="shared" si="1"/>
        <v>34</v>
      </c>
      <c r="H24" s="8" t="str">
        <f t="shared" si="2"/>
        <v>Phillips</v>
      </c>
      <c r="I24" s="8">
        <f t="shared" si="3"/>
        <v>2032.5</v>
      </c>
      <c r="J24" s="8">
        <f t="shared" si="4"/>
        <v>4</v>
      </c>
    </row>
    <row r="25" spans="1:10">
      <c r="A25" s="22" t="str">
        <f>SELECTION!E25</f>
        <v/>
      </c>
      <c r="B25" s="22" t="str">
        <f>SELECTION!F25</f>
        <v/>
      </c>
      <c r="C25" s="22" t="str">
        <f>SELECTION!G25</f>
        <v/>
      </c>
      <c r="D25" s="22" t="str">
        <f>SELECTION!H25</f>
        <v/>
      </c>
      <c r="E25">
        <f>COUNT($A$1:$A25)</f>
        <v>5</v>
      </c>
      <c r="F25">
        <f t="shared" si="0"/>
        <v>149</v>
      </c>
      <c r="G25" s="8">
        <f t="shared" si="1"/>
        <v>36</v>
      </c>
      <c r="H25" s="8" t="str">
        <f t="shared" si="2"/>
        <v>Torres</v>
      </c>
      <c r="I25" s="8">
        <f t="shared" si="3"/>
        <v>1180</v>
      </c>
      <c r="J25" s="8">
        <f t="shared" si="4"/>
        <v>4</v>
      </c>
    </row>
    <row r="26" spans="1:10">
      <c r="A26" s="22" t="str">
        <f>SELECTION!E26</f>
        <v/>
      </c>
      <c r="B26" s="22" t="str">
        <f>SELECTION!F26</f>
        <v/>
      </c>
      <c r="C26" s="22" t="str">
        <f>SELECTION!G26</f>
        <v/>
      </c>
      <c r="D26" s="22" t="str">
        <f>SELECTION!H26</f>
        <v/>
      </c>
      <c r="E26">
        <f>COUNT($A$1:$A26)</f>
        <v>5</v>
      </c>
      <c r="F26">
        <f t="shared" si="0"/>
        <v>157</v>
      </c>
      <c r="G26" s="8">
        <f t="shared" si="1"/>
        <v>39</v>
      </c>
      <c r="H26" s="8" t="str">
        <f t="shared" si="2"/>
        <v>Morgan</v>
      </c>
      <c r="I26" s="8">
        <f t="shared" si="3"/>
        <v>1645</v>
      </c>
      <c r="J26" s="8">
        <f t="shared" si="4"/>
        <v>4</v>
      </c>
    </row>
    <row r="27" spans="1:10">
      <c r="A27" s="22">
        <f>SELECTION!E27</f>
        <v>5</v>
      </c>
      <c r="B27" s="22" t="str">
        <f>SELECTION!F27</f>
        <v>Cook</v>
      </c>
      <c r="C27" s="22">
        <f>SELECTION!G27</f>
        <v>1748.3333333333333</v>
      </c>
      <c r="D27" s="22">
        <f>SELECTION!H27</f>
        <v>6</v>
      </c>
      <c r="E27">
        <f>COUNT($A$1:$A27)</f>
        <v>6</v>
      </c>
      <c r="F27">
        <f t="shared" si="0"/>
        <v>161</v>
      </c>
      <c r="G27" s="8">
        <f t="shared" si="1"/>
        <v>40</v>
      </c>
      <c r="H27" s="8" t="str">
        <f t="shared" si="2"/>
        <v>Stewart</v>
      </c>
      <c r="I27" s="8">
        <f t="shared" si="3"/>
        <v>924</v>
      </c>
      <c r="J27" s="8">
        <f t="shared" si="4"/>
        <v>5</v>
      </c>
    </row>
    <row r="28" spans="1:10">
      <c r="A28" s="22" t="str">
        <f>SELECTION!E28</f>
        <v/>
      </c>
      <c r="B28" s="22" t="str">
        <f>SELECTION!F28</f>
        <v/>
      </c>
      <c r="C28" s="22" t="str">
        <f>SELECTION!G28</f>
        <v/>
      </c>
      <c r="D28" s="22" t="str">
        <f>SELECTION!H28</f>
        <v/>
      </c>
      <c r="E28">
        <f>COUNT($A$1:$A28)</f>
        <v>6</v>
      </c>
      <c r="F28">
        <f t="shared" si="0"/>
        <v>171</v>
      </c>
      <c r="G28" s="8">
        <f t="shared" si="1"/>
        <v>43</v>
      </c>
      <c r="H28" s="8" t="str">
        <f t="shared" si="2"/>
        <v>Flores</v>
      </c>
      <c r="I28" s="8">
        <f t="shared" si="3"/>
        <v>1273.3333333333333</v>
      </c>
      <c r="J28" s="8">
        <f t="shared" si="4"/>
        <v>6</v>
      </c>
    </row>
    <row r="29" spans="1:10">
      <c r="A29" s="22" t="str">
        <f>SELECTION!E29</f>
        <v/>
      </c>
      <c r="B29" s="22" t="str">
        <f>SELECTION!F29</f>
        <v/>
      </c>
      <c r="C29" s="22" t="str">
        <f>SELECTION!G29</f>
        <v/>
      </c>
      <c r="D29" s="22" t="str">
        <f>SELECTION!H29</f>
        <v/>
      </c>
      <c r="E29">
        <f>COUNT($A$1:$A29)</f>
        <v>6</v>
      </c>
      <c r="F29">
        <f t="shared" si="0"/>
        <v>180</v>
      </c>
      <c r="G29" s="8">
        <f t="shared" si="1"/>
        <v>45</v>
      </c>
      <c r="H29" s="8" t="str">
        <f t="shared" si="2"/>
        <v>Sanders</v>
      </c>
      <c r="I29" s="8">
        <f t="shared" si="3"/>
        <v>1764</v>
      </c>
      <c r="J29" s="8">
        <f t="shared" si="4"/>
        <v>5</v>
      </c>
    </row>
    <row r="30" spans="1:10">
      <c r="A30" s="22" t="str">
        <f>SELECTION!E30</f>
        <v/>
      </c>
      <c r="B30" s="22" t="str">
        <f>SELECTION!F30</f>
        <v/>
      </c>
      <c r="C30" s="22" t="str">
        <f>SELECTION!G30</f>
        <v/>
      </c>
      <c r="D30" s="22" t="str">
        <f>SELECTION!H30</f>
        <v/>
      </c>
      <c r="E30">
        <f>COUNT($A$1:$A30)</f>
        <v>6</v>
      </c>
      <c r="F30">
        <f t="shared" si="0"/>
        <v>190</v>
      </c>
      <c r="G30" s="8">
        <f t="shared" si="1"/>
        <v>49</v>
      </c>
      <c r="H30" s="8" t="str">
        <f t="shared" si="2"/>
        <v>Bennett</v>
      </c>
      <c r="I30" s="8">
        <f t="shared" si="3"/>
        <v>882</v>
      </c>
      <c r="J30" s="8">
        <f t="shared" si="4"/>
        <v>5</v>
      </c>
    </row>
    <row r="31" spans="1:10">
      <c r="A31" s="22" t="str">
        <f>SELECTION!E31</f>
        <v/>
      </c>
      <c r="B31" s="22" t="str">
        <f>SELECTION!F31</f>
        <v/>
      </c>
      <c r="C31" s="22" t="str">
        <f>SELECTION!G31</f>
        <v/>
      </c>
      <c r="D31" s="22" t="str">
        <f>SELECTION!H31</f>
        <v/>
      </c>
      <c r="E31">
        <f>COUNT($A$1:$A31)</f>
        <v>6</v>
      </c>
      <c r="F31">
        <f t="shared" si="0"/>
        <v>195</v>
      </c>
      <c r="G31" s="8">
        <f t="shared" si="1"/>
        <v>50</v>
      </c>
      <c r="H31" s="8" t="str">
        <f t="shared" si="2"/>
        <v>Johnson</v>
      </c>
      <c r="I31" s="8">
        <f t="shared" si="3"/>
        <v>854</v>
      </c>
      <c r="J31" s="8">
        <f t="shared" si="4"/>
        <v>5</v>
      </c>
    </row>
    <row r="32" spans="1:10">
      <c r="A32" s="22" t="str">
        <f>SELECTION!E32</f>
        <v/>
      </c>
      <c r="B32" s="22" t="str">
        <f>SELECTION!F32</f>
        <v/>
      </c>
      <c r="C32" s="22" t="str">
        <f>SELECTION!G32</f>
        <v/>
      </c>
      <c r="D32" s="22" t="str">
        <f>SELECTION!H32</f>
        <v/>
      </c>
      <c r="E32">
        <f>COUNT($A$1:$A32)</f>
        <v>6</v>
      </c>
      <c r="F32">
        <f t="shared" si="0"/>
        <v>203</v>
      </c>
      <c r="G32" s="8">
        <f t="shared" si="1"/>
        <v>52</v>
      </c>
      <c r="H32" s="8" t="str">
        <f t="shared" si="2"/>
        <v>Ortiz</v>
      </c>
      <c r="I32" s="8">
        <f t="shared" si="3"/>
        <v>1188.3333333333333</v>
      </c>
      <c r="J32" s="8">
        <f t="shared" si="4"/>
        <v>6</v>
      </c>
    </row>
    <row r="33" spans="1:10">
      <c r="A33" s="22">
        <f>SELECTION!E33</f>
        <v>6</v>
      </c>
      <c r="B33" s="22" t="str">
        <f>SELECTION!F33</f>
        <v>Butler</v>
      </c>
      <c r="C33" s="22">
        <f>SELECTION!G33</f>
        <v>1684.2857142857142</v>
      </c>
      <c r="D33" s="22">
        <f>SELECTION!H33</f>
        <v>7</v>
      </c>
      <c r="E33">
        <f>COUNT($A$1:$A33)</f>
        <v>7</v>
      </c>
      <c r="F33">
        <f t="shared" si="0"/>
        <v>211</v>
      </c>
      <c r="G33" s="8">
        <f t="shared" si="1"/>
        <v>54</v>
      </c>
      <c r="H33" s="8" t="str">
        <f t="shared" si="2"/>
        <v>Russell</v>
      </c>
      <c r="I33" s="8">
        <f t="shared" si="3"/>
        <v>1430</v>
      </c>
      <c r="J33" s="8">
        <f t="shared" si="4"/>
        <v>4</v>
      </c>
    </row>
    <row r="34" spans="1:10">
      <c r="A34" s="22" t="str">
        <f>SELECTION!E34</f>
        <v/>
      </c>
      <c r="B34" s="22" t="str">
        <f>SELECTION!F34</f>
        <v/>
      </c>
      <c r="C34" s="22" t="str">
        <f>SELECTION!G34</f>
        <v/>
      </c>
      <c r="D34" s="22" t="str">
        <f>SELECTION!H34</f>
        <v/>
      </c>
      <c r="E34">
        <f>COUNT($A$1:$A34)</f>
        <v>7</v>
      </c>
      <c r="F34">
        <f t="shared" si="0"/>
        <v>215</v>
      </c>
      <c r="G34" s="8">
        <f t="shared" si="1"/>
        <v>55</v>
      </c>
      <c r="H34" s="8" t="str">
        <f t="shared" si="2"/>
        <v>Harris</v>
      </c>
      <c r="I34" s="8">
        <f t="shared" si="3"/>
        <v>1580</v>
      </c>
      <c r="J34" s="8">
        <f t="shared" si="4"/>
        <v>5</v>
      </c>
    </row>
    <row r="35" spans="1:10">
      <c r="A35" s="22" t="str">
        <f>SELECTION!E35</f>
        <v/>
      </c>
      <c r="B35" s="22" t="str">
        <f>SELECTION!F35</f>
        <v/>
      </c>
      <c r="C35" s="22" t="str">
        <f>SELECTION!G35</f>
        <v/>
      </c>
      <c r="D35" s="22" t="str">
        <f>SELECTION!H35</f>
        <v/>
      </c>
      <c r="E35">
        <f>COUNT($A$1:$A35)</f>
        <v>7</v>
      </c>
      <c r="F35">
        <f t="shared" si="0"/>
        <v>222</v>
      </c>
      <c r="G35" s="8">
        <f t="shared" si="1"/>
        <v>57</v>
      </c>
      <c r="H35" s="8" t="str">
        <f t="shared" si="2"/>
        <v>Brooks</v>
      </c>
      <c r="I35" s="8">
        <f t="shared" si="3"/>
        <v>1372</v>
      </c>
      <c r="J35" s="8">
        <f t="shared" si="4"/>
        <v>5</v>
      </c>
    </row>
    <row r="36" spans="1:10">
      <c r="A36" s="22" t="str">
        <f>SELECTION!E36</f>
        <v/>
      </c>
      <c r="B36" s="22" t="str">
        <f>SELECTION!F36</f>
        <v/>
      </c>
      <c r="C36" s="22" t="str">
        <f>SELECTION!G36</f>
        <v/>
      </c>
      <c r="D36" s="22" t="str">
        <f>SELECTION!H36</f>
        <v/>
      </c>
      <c r="E36">
        <f>COUNT($A$1:$A36)</f>
        <v>7</v>
      </c>
      <c r="F36">
        <f t="shared" si="0"/>
        <v>227</v>
      </c>
      <c r="G36" s="8">
        <f t="shared" si="1"/>
        <v>58</v>
      </c>
      <c r="H36" s="8" t="str">
        <f t="shared" si="2"/>
        <v>Stewart</v>
      </c>
      <c r="I36" s="8">
        <f t="shared" si="3"/>
        <v>1196.25</v>
      </c>
      <c r="J36" s="8">
        <f t="shared" si="4"/>
        <v>8</v>
      </c>
    </row>
    <row r="37" spans="1:10">
      <c r="A37" s="22" t="str">
        <f>SELECTION!E37</f>
        <v/>
      </c>
      <c r="B37" s="22" t="str">
        <f>SELECTION!F37</f>
        <v/>
      </c>
      <c r="C37" s="22" t="str">
        <f>SELECTION!G37</f>
        <v/>
      </c>
      <c r="D37" s="22" t="str">
        <f>SELECTION!H37</f>
        <v/>
      </c>
      <c r="E37">
        <f>COUNT($A$1:$A37)</f>
        <v>7</v>
      </c>
      <c r="F37">
        <f t="shared" si="0"/>
        <v>238</v>
      </c>
      <c r="G37" s="8">
        <f t="shared" si="1"/>
        <v>60</v>
      </c>
      <c r="H37" s="8" t="str">
        <f t="shared" si="2"/>
        <v>Cox</v>
      </c>
      <c r="I37" s="8">
        <f t="shared" si="3"/>
        <v>1196.25</v>
      </c>
      <c r="J37" s="8">
        <f t="shared" si="4"/>
        <v>8</v>
      </c>
    </row>
    <row r="38" spans="1:10">
      <c r="A38" s="22" t="str">
        <f>SELECTION!E38</f>
        <v/>
      </c>
      <c r="B38" s="22" t="str">
        <f>SELECTION!F38</f>
        <v/>
      </c>
      <c r="C38" s="22" t="str">
        <f>SELECTION!G38</f>
        <v/>
      </c>
      <c r="D38" s="22" t="str">
        <f>SELECTION!H38</f>
        <v/>
      </c>
      <c r="E38">
        <f>COUNT($A$1:$A38)</f>
        <v>7</v>
      </c>
      <c r="F38">
        <f t="shared" si="0"/>
        <v>252</v>
      </c>
      <c r="G38" s="8">
        <f t="shared" si="1"/>
        <v>63</v>
      </c>
      <c r="H38" s="8" t="str">
        <f t="shared" si="2"/>
        <v>Smith</v>
      </c>
      <c r="I38" s="8">
        <f t="shared" si="3"/>
        <v>1320</v>
      </c>
      <c r="J38" s="8">
        <f t="shared" si="4"/>
        <v>5</v>
      </c>
    </row>
    <row r="39" spans="1:10">
      <c r="A39" s="22" t="str">
        <f>SELECTION!E39</f>
        <v/>
      </c>
      <c r="B39" s="22" t="str">
        <f>SELECTION!F39</f>
        <v/>
      </c>
      <c r="C39" s="22" t="str">
        <f>SELECTION!G39</f>
        <v/>
      </c>
      <c r="D39" s="22" t="str">
        <f>SELECTION!H39</f>
        <v/>
      </c>
      <c r="E39">
        <f>COUNT($A$1:$A39)</f>
        <v>7</v>
      </c>
      <c r="F39">
        <f t="shared" si="0"/>
        <v>259</v>
      </c>
      <c r="G39" s="8">
        <f t="shared" si="1"/>
        <v>65</v>
      </c>
      <c r="H39" s="8" t="str">
        <f t="shared" si="2"/>
        <v>Taylor</v>
      </c>
      <c r="I39" s="8">
        <f t="shared" si="3"/>
        <v>1668.3333333333333</v>
      </c>
      <c r="J39" s="8">
        <f t="shared" si="4"/>
        <v>6</v>
      </c>
    </row>
    <row r="40" spans="1:10">
      <c r="A40" s="22">
        <f>SELECTION!E40</f>
        <v>7</v>
      </c>
      <c r="B40" s="22" t="str">
        <f>SELECTION!F40</f>
        <v>Jenkins</v>
      </c>
      <c r="C40" s="22">
        <f>SELECTION!G40</f>
        <v>1753.3333333333333</v>
      </c>
      <c r="D40" s="22">
        <f>SELECTION!H40</f>
        <v>6</v>
      </c>
      <c r="E40">
        <f>COUNT($A$1:$A40)</f>
        <v>8</v>
      </c>
      <c r="F40">
        <f t="shared" si="0"/>
        <v>265</v>
      </c>
      <c r="G40" s="8">
        <f t="shared" si="1"/>
        <v>66</v>
      </c>
      <c r="H40" s="8" t="str">
        <f t="shared" si="2"/>
        <v>Morgan</v>
      </c>
      <c r="I40" s="8">
        <f t="shared" si="3"/>
        <v>1396</v>
      </c>
      <c r="J40" s="8">
        <f t="shared" si="4"/>
        <v>5</v>
      </c>
    </row>
    <row r="41" spans="1:10">
      <c r="A41" s="22" t="str">
        <f>SELECTION!E41</f>
        <v/>
      </c>
      <c r="B41" s="22" t="str">
        <f>SELECTION!F41</f>
        <v/>
      </c>
      <c r="C41" s="22" t="str">
        <f>SELECTION!G41</f>
        <v/>
      </c>
      <c r="D41" s="22" t="str">
        <f>SELECTION!H41</f>
        <v/>
      </c>
      <c r="E41">
        <f>COUNT($A$1:$A41)</f>
        <v>8</v>
      </c>
      <c r="F41">
        <f t="shared" si="0"/>
        <v>270</v>
      </c>
      <c r="G41" s="8">
        <f t="shared" si="1"/>
        <v>67</v>
      </c>
      <c r="H41" s="8" t="str">
        <f t="shared" si="2"/>
        <v>Hill</v>
      </c>
      <c r="I41" s="8">
        <f t="shared" si="3"/>
        <v>1600</v>
      </c>
      <c r="J41" s="8">
        <f t="shared" si="4"/>
        <v>7</v>
      </c>
    </row>
    <row r="42" spans="1:10">
      <c r="A42" s="22" t="str">
        <f>SELECTION!E42</f>
        <v/>
      </c>
      <c r="B42" s="22" t="str">
        <f>SELECTION!F42</f>
        <v/>
      </c>
      <c r="C42" s="22" t="str">
        <f>SELECTION!G42</f>
        <v/>
      </c>
      <c r="D42" s="22" t="str">
        <f>SELECTION!H42</f>
        <v/>
      </c>
      <c r="E42">
        <f>COUNT($A$1:$A42)</f>
        <v>8</v>
      </c>
      <c r="F42">
        <f t="shared" si="0"/>
        <v>277</v>
      </c>
      <c r="G42" s="8">
        <f t="shared" si="1"/>
        <v>68</v>
      </c>
      <c r="H42" s="8" t="str">
        <f t="shared" si="2"/>
        <v>Barnes</v>
      </c>
      <c r="I42" s="8">
        <f t="shared" si="3"/>
        <v>672</v>
      </c>
      <c r="J42" s="8">
        <f t="shared" si="4"/>
        <v>5</v>
      </c>
    </row>
    <row r="43" spans="1:10">
      <c r="A43" s="22" t="str">
        <f>SELECTION!E43</f>
        <v/>
      </c>
      <c r="B43" s="22" t="str">
        <f>SELECTION!F43</f>
        <v/>
      </c>
      <c r="C43" s="22" t="str">
        <f>SELECTION!G43</f>
        <v/>
      </c>
      <c r="D43" s="22" t="str">
        <f>SELECTION!H43</f>
        <v/>
      </c>
      <c r="E43">
        <f>COUNT($A$1:$A43)</f>
        <v>8</v>
      </c>
      <c r="F43">
        <f t="shared" si="0"/>
        <v>286</v>
      </c>
      <c r="G43" s="8">
        <f t="shared" si="1"/>
        <v>71</v>
      </c>
      <c r="H43" s="8" t="str">
        <f t="shared" si="2"/>
        <v>Foster</v>
      </c>
      <c r="I43" s="8">
        <f t="shared" si="3"/>
        <v>1648.3333333333333</v>
      </c>
      <c r="J43" s="8">
        <f t="shared" si="4"/>
        <v>6</v>
      </c>
    </row>
    <row r="44" spans="1:10">
      <c r="A44" s="22" t="str">
        <f>SELECTION!E44</f>
        <v/>
      </c>
      <c r="B44" s="22" t="str">
        <f>SELECTION!F44</f>
        <v/>
      </c>
      <c r="C44" s="22" t="str">
        <f>SELECTION!G44</f>
        <v/>
      </c>
      <c r="D44" s="22" t="str">
        <f>SELECTION!H44</f>
        <v/>
      </c>
      <c r="E44">
        <f>COUNT($A$1:$A44)</f>
        <v>8</v>
      </c>
      <c r="F44">
        <f t="shared" si="0"/>
        <v>301</v>
      </c>
      <c r="G44" s="8">
        <f t="shared" si="1"/>
        <v>75</v>
      </c>
      <c r="H44" s="8" t="str">
        <f t="shared" si="2"/>
        <v>Taylor</v>
      </c>
      <c r="I44" s="8">
        <f t="shared" si="3"/>
        <v>1543.3333333333333</v>
      </c>
      <c r="J44" s="8">
        <f t="shared" si="4"/>
        <v>6</v>
      </c>
    </row>
    <row r="45" spans="1:10">
      <c r="A45" s="22" t="str">
        <f>SELECTION!E45</f>
        <v/>
      </c>
      <c r="B45" s="22" t="str">
        <f>SELECTION!F45</f>
        <v/>
      </c>
      <c r="C45" s="22" t="str">
        <f>SELECTION!G45</f>
        <v/>
      </c>
      <c r="D45" s="22" t="str">
        <f>SELECTION!H45</f>
        <v/>
      </c>
      <c r="E45">
        <f>COUNT($A$1:$A45)</f>
        <v>8</v>
      </c>
      <c r="F45">
        <f t="shared" si="0"/>
        <v>310</v>
      </c>
      <c r="G45" s="8">
        <f t="shared" si="1"/>
        <v>77</v>
      </c>
      <c r="H45" s="8" t="str">
        <f t="shared" si="2"/>
        <v>Martínez</v>
      </c>
      <c r="I45" s="8">
        <f t="shared" si="3"/>
        <v>915</v>
      </c>
      <c r="J45" s="8">
        <f t="shared" si="4"/>
        <v>6</v>
      </c>
    </row>
    <row r="46" spans="1:10">
      <c r="A46" s="22">
        <f>SELECTION!E46</f>
        <v>8</v>
      </c>
      <c r="B46" s="22" t="str">
        <f>SELECTION!F46</f>
        <v>Jenkins</v>
      </c>
      <c r="C46" s="22">
        <f>SELECTION!G46</f>
        <v>1304</v>
      </c>
      <c r="D46" s="22">
        <f>SELECTION!H46</f>
        <v>5</v>
      </c>
      <c r="E46">
        <f>COUNT($A$1:$A46)</f>
        <v>9</v>
      </c>
      <c r="F46">
        <f t="shared" si="0"/>
        <v>316</v>
      </c>
      <c r="G46" s="8">
        <f t="shared" si="1"/>
        <v>78</v>
      </c>
      <c r="H46" s="8" t="str">
        <f t="shared" si="2"/>
        <v>Martínez</v>
      </c>
      <c r="I46" s="8">
        <f t="shared" si="3"/>
        <v>1697.5</v>
      </c>
      <c r="J46" s="8">
        <f t="shared" si="4"/>
        <v>4</v>
      </c>
    </row>
    <row r="47" spans="1:10">
      <c r="A47" s="22" t="str">
        <f>SELECTION!E47</f>
        <v/>
      </c>
      <c r="B47" s="22" t="str">
        <f>SELECTION!F47</f>
        <v/>
      </c>
      <c r="C47" s="22" t="str">
        <f>SELECTION!G47</f>
        <v/>
      </c>
      <c r="D47" s="22" t="str">
        <f>SELECTION!H47</f>
        <v/>
      </c>
      <c r="E47">
        <f>COUNT($A$1:$A47)</f>
        <v>9</v>
      </c>
      <c r="F47">
        <f t="shared" si="0"/>
        <v>320</v>
      </c>
      <c r="G47" s="8">
        <f t="shared" si="1"/>
        <v>79</v>
      </c>
      <c r="H47" s="8" t="str">
        <f t="shared" si="2"/>
        <v>Johnson</v>
      </c>
      <c r="I47" s="8">
        <f t="shared" si="3"/>
        <v>1434</v>
      </c>
      <c r="J47" s="8">
        <f t="shared" si="4"/>
        <v>5</v>
      </c>
    </row>
    <row r="48" spans="1:10">
      <c r="A48" s="22" t="str">
        <f>SELECTION!E48</f>
        <v/>
      </c>
      <c r="B48" s="22" t="str">
        <f>SELECTION!F48</f>
        <v/>
      </c>
      <c r="C48" s="22" t="str">
        <f>SELECTION!G48</f>
        <v/>
      </c>
      <c r="D48" s="22" t="str">
        <f>SELECTION!H48</f>
        <v/>
      </c>
      <c r="E48">
        <f>COUNT($A$1:$A48)</f>
        <v>9</v>
      </c>
      <c r="F48">
        <f t="shared" si="0"/>
        <v>325</v>
      </c>
      <c r="G48" s="8">
        <f t="shared" si="1"/>
        <v>80</v>
      </c>
      <c r="H48" s="8" t="str">
        <f t="shared" si="2"/>
        <v>Richardson</v>
      </c>
      <c r="I48" s="8">
        <f t="shared" si="3"/>
        <v>1750</v>
      </c>
      <c r="J48" s="8">
        <f t="shared" si="4"/>
        <v>4</v>
      </c>
    </row>
    <row r="49" spans="1:10">
      <c r="A49" s="22" t="str">
        <f>SELECTION!E49</f>
        <v/>
      </c>
      <c r="B49" s="22" t="str">
        <f>SELECTION!F49</f>
        <v/>
      </c>
      <c r="C49" s="22" t="str">
        <f>SELECTION!G49</f>
        <v/>
      </c>
      <c r="D49" s="22" t="str">
        <f>SELECTION!H49</f>
        <v/>
      </c>
      <c r="E49">
        <f>COUNT($A$1:$A49)</f>
        <v>9</v>
      </c>
      <c r="F49">
        <f t="shared" si="0"/>
        <v>329</v>
      </c>
      <c r="G49" s="8">
        <f t="shared" si="1"/>
        <v>81</v>
      </c>
      <c r="H49" s="8" t="str">
        <f t="shared" si="2"/>
        <v>Peterson</v>
      </c>
      <c r="I49" s="8">
        <f t="shared" si="3"/>
        <v>1450</v>
      </c>
      <c r="J49" s="8">
        <f t="shared" si="4"/>
        <v>4</v>
      </c>
    </row>
    <row r="50" spans="1:10">
      <c r="A50" s="22" t="str">
        <f>SELECTION!E50</f>
        <v/>
      </c>
      <c r="B50" s="22" t="str">
        <f>SELECTION!F50</f>
        <v/>
      </c>
      <c r="C50" s="22" t="str">
        <f>SELECTION!G50</f>
        <v/>
      </c>
      <c r="D50" s="22" t="str">
        <f>SELECTION!H50</f>
        <v/>
      </c>
      <c r="E50">
        <f>COUNT($A$1:$A50)</f>
        <v>9</v>
      </c>
      <c r="F50">
        <f t="shared" si="0"/>
        <v>338</v>
      </c>
      <c r="G50" s="8">
        <f t="shared" si="1"/>
        <v>84</v>
      </c>
      <c r="H50" s="8" t="str">
        <f t="shared" si="2"/>
        <v>Gray</v>
      </c>
      <c r="I50" s="8">
        <f t="shared" si="3"/>
        <v>937.5</v>
      </c>
      <c r="J50" s="8">
        <f t="shared" si="4"/>
        <v>4</v>
      </c>
    </row>
    <row r="51" spans="1:10">
      <c r="A51" s="22">
        <f>SELECTION!E51</f>
        <v>9</v>
      </c>
      <c r="B51" s="22" t="str">
        <f>SELECTION!F51</f>
        <v>Torres</v>
      </c>
      <c r="C51" s="22">
        <f>SELECTION!G51</f>
        <v>1153.3333333333333</v>
      </c>
      <c r="D51" s="22">
        <f>SELECTION!H51</f>
        <v>6</v>
      </c>
      <c r="E51">
        <f>COUNT($A$1:$A51)</f>
        <v>10</v>
      </c>
      <c r="F51">
        <f t="shared" si="0"/>
        <v>342</v>
      </c>
      <c r="G51" s="8">
        <f t="shared" si="1"/>
        <v>85</v>
      </c>
      <c r="H51" s="8" t="str">
        <f t="shared" si="2"/>
        <v>Bailey</v>
      </c>
      <c r="I51" s="8">
        <f t="shared" si="3"/>
        <v>2152.5</v>
      </c>
      <c r="J51" s="8">
        <f t="shared" si="4"/>
        <v>4</v>
      </c>
    </row>
    <row r="52" spans="1:10">
      <c r="A52" s="22" t="str">
        <f>SELECTION!E52</f>
        <v/>
      </c>
      <c r="B52" s="22" t="str">
        <f>SELECTION!F52</f>
        <v/>
      </c>
      <c r="C52" s="22" t="str">
        <f>SELECTION!G52</f>
        <v/>
      </c>
      <c r="D52" s="22" t="str">
        <f>SELECTION!H52</f>
        <v/>
      </c>
      <c r="E52">
        <f>COUNT($A$1:$A52)</f>
        <v>10</v>
      </c>
      <c r="F52">
        <f t="shared" si="0"/>
        <v>346</v>
      </c>
      <c r="G52" s="8">
        <f t="shared" si="1"/>
        <v>86</v>
      </c>
      <c r="H52" s="8" t="str">
        <f t="shared" si="2"/>
        <v>Flores</v>
      </c>
      <c r="I52" s="8">
        <f t="shared" si="3"/>
        <v>1718</v>
      </c>
      <c r="J52" s="8">
        <f t="shared" si="4"/>
        <v>5</v>
      </c>
    </row>
    <row r="53" spans="1:10">
      <c r="A53" s="22" t="str">
        <f>SELECTION!E53</f>
        <v/>
      </c>
      <c r="B53" s="22" t="str">
        <f>SELECTION!F53</f>
        <v/>
      </c>
      <c r="C53" s="22" t="str">
        <f>SELECTION!G53</f>
        <v/>
      </c>
      <c r="D53" s="22" t="str">
        <f>SELECTION!H53</f>
        <v/>
      </c>
      <c r="E53">
        <f>COUNT($A$1:$A53)</f>
        <v>10</v>
      </c>
      <c r="F53">
        <f t="shared" si="0"/>
        <v>351</v>
      </c>
      <c r="G53" s="8">
        <f t="shared" si="1"/>
        <v>87</v>
      </c>
      <c r="H53" s="8" t="str">
        <f t="shared" si="2"/>
        <v>Thompson</v>
      </c>
      <c r="I53" s="8">
        <f t="shared" si="3"/>
        <v>1090</v>
      </c>
      <c r="J53" s="8">
        <f t="shared" si="4"/>
        <v>5</v>
      </c>
    </row>
    <row r="54" spans="1:10">
      <c r="A54" s="22" t="str">
        <f>SELECTION!E54</f>
        <v/>
      </c>
      <c r="B54" s="22" t="str">
        <f>SELECTION!F54</f>
        <v/>
      </c>
      <c r="C54" s="22" t="str">
        <f>SELECTION!G54</f>
        <v/>
      </c>
      <c r="D54" s="22" t="str">
        <f>SELECTION!H54</f>
        <v/>
      </c>
      <c r="E54">
        <f>COUNT($A$1:$A54)</f>
        <v>10</v>
      </c>
      <c r="F54">
        <f t="shared" si="0"/>
        <v>356</v>
      </c>
      <c r="G54" s="8">
        <f t="shared" si="1"/>
        <v>88</v>
      </c>
      <c r="H54" s="8" t="str">
        <f t="shared" si="2"/>
        <v>Campbell</v>
      </c>
      <c r="I54" s="8">
        <f t="shared" si="3"/>
        <v>2062.8571428571427</v>
      </c>
      <c r="J54" s="8">
        <f t="shared" si="4"/>
        <v>7</v>
      </c>
    </row>
    <row r="55" spans="1:10">
      <c r="A55" s="22" t="str">
        <f>SELECTION!E55</f>
        <v/>
      </c>
      <c r="B55" s="22" t="str">
        <f>SELECTION!F55</f>
        <v/>
      </c>
      <c r="C55" s="22" t="str">
        <f>SELECTION!G55</f>
        <v/>
      </c>
      <c r="D55" s="22" t="str">
        <f>SELECTION!H55</f>
        <v/>
      </c>
      <c r="E55">
        <f>COUNT($A$1:$A55)</f>
        <v>10</v>
      </c>
      <c r="F55">
        <f t="shared" si="0"/>
        <v>363</v>
      </c>
      <c r="G55" s="8">
        <f t="shared" si="1"/>
        <v>89</v>
      </c>
      <c r="H55" s="8" t="str">
        <f t="shared" si="2"/>
        <v>Powell</v>
      </c>
      <c r="I55" s="8">
        <f t="shared" si="3"/>
        <v>1174</v>
      </c>
      <c r="J55" s="8">
        <f t="shared" si="4"/>
        <v>5</v>
      </c>
    </row>
    <row r="56" spans="1:10">
      <c r="A56" s="22" t="str">
        <f>SELECTION!E56</f>
        <v/>
      </c>
      <c r="B56" s="22" t="str">
        <f>SELECTION!F56</f>
        <v/>
      </c>
      <c r="C56" s="22" t="str">
        <f>SELECTION!G56</f>
        <v/>
      </c>
      <c r="D56" s="22" t="str">
        <f>SELECTION!H56</f>
        <v/>
      </c>
      <c r="E56">
        <f>COUNT($A$1:$A56)</f>
        <v>10</v>
      </c>
      <c r="F56">
        <f t="shared" si="0"/>
        <v>368</v>
      </c>
      <c r="G56" s="8">
        <f t="shared" si="1"/>
        <v>90</v>
      </c>
      <c r="H56" s="8" t="str">
        <f t="shared" si="2"/>
        <v>Ramírez</v>
      </c>
      <c r="I56" s="8">
        <f t="shared" si="3"/>
        <v>1587.5</v>
      </c>
      <c r="J56" s="8">
        <f t="shared" si="4"/>
        <v>8</v>
      </c>
    </row>
    <row r="57" spans="1:10">
      <c r="A57" s="22" t="str">
        <f>SELECTION!E57</f>
        <v/>
      </c>
      <c r="B57" s="22" t="str">
        <f>SELECTION!F57</f>
        <v/>
      </c>
      <c r="C57" s="22" t="str">
        <f>SELECTION!G57</f>
        <v/>
      </c>
      <c r="D57" s="22" t="str">
        <f>SELECTION!H57</f>
        <v/>
      </c>
      <c r="E57">
        <f>COUNT($A$1:$A57)</f>
        <v>10</v>
      </c>
      <c r="F57">
        <f t="shared" si="0"/>
        <v>376</v>
      </c>
      <c r="G57" s="8">
        <f t="shared" si="1"/>
        <v>91</v>
      </c>
      <c r="H57" s="8" t="str">
        <f t="shared" si="2"/>
        <v>Bailey</v>
      </c>
      <c r="I57" s="8">
        <f t="shared" si="3"/>
        <v>1531.4285714285713</v>
      </c>
      <c r="J57" s="8">
        <f t="shared" si="4"/>
        <v>7</v>
      </c>
    </row>
    <row r="58" spans="1:10">
      <c r="A58" s="22" t="str">
        <f>SELECTION!E58</f>
        <v/>
      </c>
      <c r="B58" s="22" t="str">
        <f>SELECTION!F58</f>
        <v/>
      </c>
      <c r="C58" s="22" t="str">
        <f>SELECTION!G58</f>
        <v/>
      </c>
      <c r="D58" s="22" t="str">
        <f>SELECTION!H58</f>
        <v/>
      </c>
      <c r="E58">
        <f>COUNT($A$1:$A58)</f>
        <v>10</v>
      </c>
      <c r="F58">
        <f t="shared" si="0"/>
        <v>383</v>
      </c>
      <c r="G58" s="8">
        <f t="shared" si="1"/>
        <v>92</v>
      </c>
      <c r="H58" s="8" t="str">
        <f t="shared" si="2"/>
        <v>White</v>
      </c>
      <c r="I58" s="8">
        <f t="shared" si="3"/>
        <v>1907.5</v>
      </c>
      <c r="J58" s="8">
        <f t="shared" si="4"/>
        <v>4</v>
      </c>
    </row>
    <row r="59" spans="1:10">
      <c r="A59" s="22">
        <f>SELECTION!E59</f>
        <v>12</v>
      </c>
      <c r="B59" s="22" t="str">
        <f>SELECTION!F59</f>
        <v>Collins</v>
      </c>
      <c r="C59" s="22">
        <f>SELECTION!G59</f>
        <v>1293.3333333333333</v>
      </c>
      <c r="D59" s="22">
        <f>SELECTION!H59</f>
        <v>6</v>
      </c>
      <c r="E59">
        <f>COUNT($A$1:$A59)</f>
        <v>11</v>
      </c>
      <c r="F59">
        <f t="shared" si="0"/>
        <v>389</v>
      </c>
      <c r="G59" s="8">
        <f t="shared" si="1"/>
        <v>94</v>
      </c>
      <c r="H59" s="8" t="str">
        <f t="shared" si="2"/>
        <v>Young</v>
      </c>
      <c r="I59" s="8">
        <f t="shared" si="3"/>
        <v>1055</v>
      </c>
      <c r="J59" s="8">
        <f t="shared" si="4"/>
        <v>6</v>
      </c>
    </row>
    <row r="60" spans="1:10">
      <c r="A60" s="22" t="str">
        <f>SELECTION!E60</f>
        <v/>
      </c>
      <c r="B60" s="22" t="str">
        <f>SELECTION!F60</f>
        <v/>
      </c>
      <c r="C60" s="22" t="str">
        <f>SELECTION!G60</f>
        <v/>
      </c>
      <c r="D60" s="22" t="str">
        <f>SELECTION!H60</f>
        <v/>
      </c>
      <c r="E60">
        <f>COUNT($A$1:$A60)</f>
        <v>11</v>
      </c>
      <c r="F60">
        <f t="shared" si="0"/>
        <v>395</v>
      </c>
      <c r="G60" s="8">
        <f t="shared" si="1"/>
        <v>95</v>
      </c>
      <c r="H60" s="8" t="str">
        <f t="shared" si="2"/>
        <v>Hall</v>
      </c>
      <c r="I60" s="8">
        <f t="shared" si="3"/>
        <v>1627.1428571428571</v>
      </c>
      <c r="J60" s="8">
        <f t="shared" si="4"/>
        <v>7</v>
      </c>
    </row>
    <row r="61" spans="1:10">
      <c r="A61" s="22" t="str">
        <f>SELECTION!E61</f>
        <v/>
      </c>
      <c r="B61" s="22" t="str">
        <f>SELECTION!F61</f>
        <v/>
      </c>
      <c r="C61" s="22" t="str">
        <f>SELECTION!G61</f>
        <v/>
      </c>
      <c r="D61" s="22" t="str">
        <f>SELECTION!H61</f>
        <v/>
      </c>
      <c r="E61">
        <f>COUNT($A$1:$A61)</f>
        <v>11</v>
      </c>
      <c r="F61">
        <f t="shared" si="0"/>
        <v>408</v>
      </c>
      <c r="G61" s="8">
        <f t="shared" si="1"/>
        <v>99</v>
      </c>
      <c r="H61" s="8" t="str">
        <f t="shared" si="2"/>
        <v>Jenkins</v>
      </c>
      <c r="I61" s="8">
        <f t="shared" si="3"/>
        <v>2092</v>
      </c>
      <c r="J61" s="8">
        <f t="shared" si="4"/>
        <v>5</v>
      </c>
    </row>
    <row r="62" spans="1:10">
      <c r="A62" s="22" t="str">
        <f>SELECTION!E62</f>
        <v/>
      </c>
      <c r="B62" s="22" t="str">
        <f>SELECTION!F62</f>
        <v/>
      </c>
      <c r="C62" s="22" t="str">
        <f>SELECTION!G62</f>
        <v/>
      </c>
      <c r="D62" s="22" t="str">
        <f>SELECTION!H62</f>
        <v/>
      </c>
      <c r="E62">
        <f>COUNT($A$1:$A62)</f>
        <v>11</v>
      </c>
      <c r="F62">
        <f t="shared" si="0"/>
        <v>413</v>
      </c>
      <c r="G62" s="8">
        <f t="shared" si="1"/>
        <v>100</v>
      </c>
      <c r="H62" s="8" t="str">
        <f t="shared" si="2"/>
        <v>Moore</v>
      </c>
      <c r="I62" s="8">
        <f t="shared" si="3"/>
        <v>1241.6666666666667</v>
      </c>
      <c r="J62" s="8">
        <f t="shared" si="4"/>
        <v>6</v>
      </c>
    </row>
    <row r="63" spans="1:10">
      <c r="A63" s="22" t="str">
        <f>SELECTION!E63</f>
        <v/>
      </c>
      <c r="B63" s="22" t="str">
        <f>SELECTION!F63</f>
        <v/>
      </c>
      <c r="C63" s="22" t="str">
        <f>SELECTION!G63</f>
        <v/>
      </c>
      <c r="D63" s="22" t="str">
        <f>SELECTION!H63</f>
        <v/>
      </c>
      <c r="E63">
        <f>COUNT($A$1:$A63)</f>
        <v>11</v>
      </c>
      <c r="F63">
        <f t="shared" si="0"/>
        <v>419</v>
      </c>
      <c r="G63" s="8">
        <f t="shared" si="1"/>
        <v>101</v>
      </c>
      <c r="H63" s="8" t="str">
        <f t="shared" si="2"/>
        <v>Sánchez</v>
      </c>
      <c r="I63" s="8">
        <f t="shared" si="3"/>
        <v>1702.5</v>
      </c>
      <c r="J63" s="8">
        <f t="shared" si="4"/>
        <v>4</v>
      </c>
    </row>
    <row r="64" spans="1:10">
      <c r="A64" s="22" t="str">
        <f>SELECTION!E64</f>
        <v/>
      </c>
      <c r="B64" s="22" t="str">
        <f>SELECTION!F64</f>
        <v/>
      </c>
      <c r="C64" s="22" t="str">
        <f>SELECTION!G64</f>
        <v/>
      </c>
      <c r="D64" s="22" t="str">
        <f>SELECTION!H64</f>
        <v/>
      </c>
      <c r="E64">
        <f>COUNT($A$1:$A64)</f>
        <v>11</v>
      </c>
      <c r="F64">
        <f t="shared" si="0"/>
        <v>431</v>
      </c>
      <c r="G64" s="8">
        <f t="shared" si="1"/>
        <v>106</v>
      </c>
      <c r="H64" s="8" t="str">
        <f t="shared" si="2"/>
        <v>Richardson</v>
      </c>
      <c r="I64" s="8">
        <f t="shared" si="3"/>
        <v>2412.5</v>
      </c>
      <c r="J64" s="8">
        <f t="shared" si="4"/>
        <v>4</v>
      </c>
    </row>
    <row r="65" spans="1:10">
      <c r="A65" s="22">
        <f>SELECTION!E65</f>
        <v>13</v>
      </c>
      <c r="B65" s="22" t="str">
        <f>SELECTION!F65</f>
        <v>Watson</v>
      </c>
      <c r="C65" s="22">
        <f>SELECTION!G65</f>
        <v>1500</v>
      </c>
      <c r="D65" s="22">
        <f>SELECTION!H65</f>
        <v>5</v>
      </c>
      <c r="E65">
        <f>COUNT($A$1:$A65)</f>
        <v>12</v>
      </c>
      <c r="F65">
        <f t="shared" ref="F65:F128" si="5">MATCH(ROW(),$E:$E,0)</f>
        <v>438</v>
      </c>
      <c r="G65" s="8">
        <f t="shared" ref="G65:G128" si="6">IF(ISERROR($F65),"",INDEX(A:A,$F65))</f>
        <v>109</v>
      </c>
      <c r="H65" s="8" t="str">
        <f t="shared" ref="H65:H128" si="7">IF(ISERROR($F65),"",INDEX(B:B,$F65))</f>
        <v>Green</v>
      </c>
      <c r="I65" s="8">
        <f t="shared" ref="I65:I128" si="8">IF(ISERROR($F65),"",INDEX(C:C,$F65))</f>
        <v>1735</v>
      </c>
      <c r="J65" s="8">
        <f t="shared" ref="J65:J128" si="9">IF(ISERROR($F65),"",INDEX(D:D,$F65))</f>
        <v>4</v>
      </c>
    </row>
    <row r="66" spans="1:10">
      <c r="A66" s="22" t="str">
        <f>SELECTION!E66</f>
        <v/>
      </c>
      <c r="B66" s="22" t="str">
        <f>SELECTION!F66</f>
        <v/>
      </c>
      <c r="C66" s="22" t="str">
        <f>SELECTION!G66</f>
        <v/>
      </c>
      <c r="D66" s="22" t="str">
        <f>SELECTION!H66</f>
        <v/>
      </c>
      <c r="E66">
        <f>COUNT($A$1:$A66)</f>
        <v>12</v>
      </c>
      <c r="F66">
        <f t="shared" si="5"/>
        <v>445</v>
      </c>
      <c r="G66" s="8">
        <f t="shared" si="6"/>
        <v>111</v>
      </c>
      <c r="H66" s="8" t="str">
        <f t="shared" si="7"/>
        <v>Phillips</v>
      </c>
      <c r="I66" s="8">
        <f t="shared" si="8"/>
        <v>1315</v>
      </c>
      <c r="J66" s="8">
        <f t="shared" si="9"/>
        <v>4</v>
      </c>
    </row>
    <row r="67" spans="1:10">
      <c r="A67" s="22" t="str">
        <f>SELECTION!E67</f>
        <v/>
      </c>
      <c r="B67" s="22" t="str">
        <f>SELECTION!F67</f>
        <v/>
      </c>
      <c r="C67" s="22" t="str">
        <f>SELECTION!G67</f>
        <v/>
      </c>
      <c r="D67" s="22" t="str">
        <f>SELECTION!H67</f>
        <v/>
      </c>
      <c r="E67">
        <f>COUNT($A$1:$A67)</f>
        <v>12</v>
      </c>
      <c r="F67">
        <f t="shared" si="5"/>
        <v>451</v>
      </c>
      <c r="G67" s="8">
        <f t="shared" si="6"/>
        <v>113</v>
      </c>
      <c r="H67" s="8" t="str">
        <f t="shared" si="7"/>
        <v>Davis</v>
      </c>
      <c r="I67" s="8">
        <f t="shared" si="8"/>
        <v>1768.3333333333333</v>
      </c>
      <c r="J67" s="8">
        <f t="shared" si="9"/>
        <v>6</v>
      </c>
    </row>
    <row r="68" spans="1:10">
      <c r="A68" s="22" t="str">
        <f>SELECTION!E68</f>
        <v/>
      </c>
      <c r="B68" s="22" t="str">
        <f>SELECTION!F68</f>
        <v/>
      </c>
      <c r="C68" s="22" t="str">
        <f>SELECTION!G68</f>
        <v/>
      </c>
      <c r="D68" s="22" t="str">
        <f>SELECTION!H68</f>
        <v/>
      </c>
      <c r="E68">
        <f>COUNT($A$1:$A68)</f>
        <v>12</v>
      </c>
      <c r="F68">
        <f t="shared" si="5"/>
        <v>460</v>
      </c>
      <c r="G68" s="8">
        <f t="shared" si="6"/>
        <v>117</v>
      </c>
      <c r="H68" s="8" t="str">
        <f t="shared" si="7"/>
        <v>Gómez</v>
      </c>
      <c r="I68" s="8">
        <f t="shared" si="8"/>
        <v>1714</v>
      </c>
      <c r="J68" s="8">
        <f t="shared" si="9"/>
        <v>5</v>
      </c>
    </row>
    <row r="69" spans="1:10">
      <c r="A69" s="22" t="str">
        <f>SELECTION!E69</f>
        <v/>
      </c>
      <c r="B69" s="22" t="str">
        <f>SELECTION!F69</f>
        <v/>
      </c>
      <c r="C69" s="22" t="str">
        <f>SELECTION!G69</f>
        <v/>
      </c>
      <c r="D69" s="22" t="str">
        <f>SELECTION!H69</f>
        <v/>
      </c>
      <c r="E69">
        <f>COUNT($A$1:$A69)</f>
        <v>12</v>
      </c>
      <c r="F69">
        <f t="shared" si="5"/>
        <v>465</v>
      </c>
      <c r="G69" s="8">
        <f t="shared" si="6"/>
        <v>118</v>
      </c>
      <c r="H69" s="8" t="str">
        <f t="shared" si="7"/>
        <v>Perry</v>
      </c>
      <c r="I69" s="8">
        <f t="shared" si="8"/>
        <v>1548.75</v>
      </c>
      <c r="J69" s="8">
        <f t="shared" si="9"/>
        <v>8</v>
      </c>
    </row>
    <row r="70" spans="1:10">
      <c r="A70" s="22">
        <f>SELECTION!E70</f>
        <v>14</v>
      </c>
      <c r="B70" s="22" t="str">
        <f>SELECTION!F70</f>
        <v>Murphy</v>
      </c>
      <c r="C70" s="22">
        <f>SELECTION!G70</f>
        <v>1830</v>
      </c>
      <c r="D70" s="22">
        <f>SELECTION!H70</f>
        <v>6</v>
      </c>
      <c r="E70">
        <f>COUNT($A$1:$A70)</f>
        <v>13</v>
      </c>
      <c r="F70">
        <f t="shared" si="5"/>
        <v>473</v>
      </c>
      <c r="G70" s="8">
        <f t="shared" si="6"/>
        <v>119</v>
      </c>
      <c r="H70" s="8" t="str">
        <f t="shared" si="7"/>
        <v>Edwards</v>
      </c>
      <c r="I70" s="8">
        <f t="shared" si="8"/>
        <v>1508.3333333333333</v>
      </c>
      <c r="J70" s="8">
        <f t="shared" si="9"/>
        <v>6</v>
      </c>
    </row>
    <row r="71" spans="1:10">
      <c r="A71" s="22" t="str">
        <f>SELECTION!E71</f>
        <v/>
      </c>
      <c r="B71" s="22" t="str">
        <f>SELECTION!F71</f>
        <v/>
      </c>
      <c r="C71" s="22" t="str">
        <f>SELECTION!G71</f>
        <v/>
      </c>
      <c r="D71" s="22" t="str">
        <f>SELECTION!H71</f>
        <v/>
      </c>
      <c r="E71">
        <f>COUNT($A$1:$A71)</f>
        <v>13</v>
      </c>
      <c r="F71">
        <f t="shared" si="5"/>
        <v>479</v>
      </c>
      <c r="G71" s="8">
        <f t="shared" si="6"/>
        <v>120</v>
      </c>
      <c r="H71" s="8" t="str">
        <f t="shared" si="7"/>
        <v>Hughes</v>
      </c>
      <c r="I71" s="8">
        <f t="shared" si="8"/>
        <v>1646</v>
      </c>
      <c r="J71" s="8">
        <f t="shared" si="9"/>
        <v>5</v>
      </c>
    </row>
    <row r="72" spans="1:10">
      <c r="A72" s="22" t="str">
        <f>SELECTION!E72</f>
        <v/>
      </c>
      <c r="B72" s="22" t="str">
        <f>SELECTION!F72</f>
        <v/>
      </c>
      <c r="C72" s="22" t="str">
        <f>SELECTION!G72</f>
        <v/>
      </c>
      <c r="D72" s="22" t="str">
        <f>SELECTION!H72</f>
        <v/>
      </c>
      <c r="E72">
        <f>COUNT($A$1:$A72)</f>
        <v>13</v>
      </c>
      <c r="F72">
        <f t="shared" si="5"/>
        <v>487</v>
      </c>
      <c r="G72" s="8">
        <f t="shared" si="6"/>
        <v>122</v>
      </c>
      <c r="H72" s="8" t="str">
        <f t="shared" si="7"/>
        <v>Walker</v>
      </c>
      <c r="I72" s="8">
        <f t="shared" si="8"/>
        <v>1620</v>
      </c>
      <c r="J72" s="8">
        <f t="shared" si="9"/>
        <v>6</v>
      </c>
    </row>
    <row r="73" spans="1:10">
      <c r="A73" s="22" t="str">
        <f>SELECTION!E73</f>
        <v/>
      </c>
      <c r="B73" s="22" t="str">
        <f>SELECTION!F73</f>
        <v/>
      </c>
      <c r="C73" s="22" t="str">
        <f>SELECTION!G73</f>
        <v/>
      </c>
      <c r="D73" s="22" t="str">
        <f>SELECTION!H73</f>
        <v/>
      </c>
      <c r="E73">
        <f>COUNT($A$1:$A73)</f>
        <v>13</v>
      </c>
      <c r="F73">
        <f t="shared" si="5"/>
        <v>493</v>
      </c>
      <c r="G73" s="8">
        <f t="shared" si="6"/>
        <v>123</v>
      </c>
      <c r="H73" s="8" t="str">
        <f t="shared" si="7"/>
        <v>Ramírez</v>
      </c>
      <c r="I73" s="8">
        <f t="shared" si="8"/>
        <v>1562.5</v>
      </c>
      <c r="J73" s="8">
        <f t="shared" si="9"/>
        <v>4</v>
      </c>
    </row>
    <row r="74" spans="1:10">
      <c r="A74" s="22" t="str">
        <f>SELECTION!E74</f>
        <v/>
      </c>
      <c r="B74" s="22" t="str">
        <f>SELECTION!F74</f>
        <v/>
      </c>
      <c r="C74" s="22" t="str">
        <f>SELECTION!G74</f>
        <v/>
      </c>
      <c r="D74" s="22" t="str">
        <f>SELECTION!H74</f>
        <v/>
      </c>
      <c r="E74">
        <f>COUNT($A$1:$A74)</f>
        <v>13</v>
      </c>
      <c r="F74">
        <f t="shared" si="5"/>
        <v>497</v>
      </c>
      <c r="G74" s="8">
        <f t="shared" si="6"/>
        <v>124</v>
      </c>
      <c r="H74" s="8" t="str">
        <f t="shared" si="7"/>
        <v>James</v>
      </c>
      <c r="I74" s="8">
        <f t="shared" si="8"/>
        <v>1355</v>
      </c>
      <c r="J74" s="8">
        <f t="shared" si="9"/>
        <v>4</v>
      </c>
    </row>
    <row r="75" spans="1:10">
      <c r="A75" s="22" t="str">
        <f>SELECTION!E75</f>
        <v/>
      </c>
      <c r="B75" s="22" t="str">
        <f>SELECTION!F75</f>
        <v/>
      </c>
      <c r="C75" s="22" t="str">
        <f>SELECTION!G75</f>
        <v/>
      </c>
      <c r="D75" s="22" t="str">
        <f>SELECTION!H75</f>
        <v/>
      </c>
      <c r="E75">
        <f>COUNT($A$1:$A75)</f>
        <v>13</v>
      </c>
      <c r="F75" t="e">
        <f t="shared" si="5"/>
        <v>#N/A</v>
      </c>
      <c r="G75" s="8" t="str">
        <f t="shared" si="6"/>
        <v/>
      </c>
      <c r="H75" s="8" t="str">
        <f t="shared" si="7"/>
        <v/>
      </c>
      <c r="I75" s="8" t="str">
        <f t="shared" si="8"/>
        <v/>
      </c>
      <c r="J75" s="8" t="str">
        <f t="shared" si="9"/>
        <v/>
      </c>
    </row>
    <row r="76" spans="1:10">
      <c r="A76" s="22" t="str">
        <f>SELECTION!E76</f>
        <v/>
      </c>
      <c r="B76" s="22" t="str">
        <f>SELECTION!F76</f>
        <v/>
      </c>
      <c r="C76" s="22" t="str">
        <f>SELECTION!G76</f>
        <v/>
      </c>
      <c r="D76" s="22" t="str">
        <f>SELECTION!H76</f>
        <v/>
      </c>
      <c r="E76">
        <f>COUNT($A$1:$A76)</f>
        <v>13</v>
      </c>
      <c r="F76" t="e">
        <f t="shared" si="5"/>
        <v>#N/A</v>
      </c>
      <c r="G76" s="8" t="str">
        <f t="shared" si="6"/>
        <v/>
      </c>
      <c r="H76" s="8" t="str">
        <f t="shared" si="7"/>
        <v/>
      </c>
      <c r="I76" s="8" t="str">
        <f t="shared" si="8"/>
        <v/>
      </c>
      <c r="J76" s="8" t="str">
        <f t="shared" si="9"/>
        <v/>
      </c>
    </row>
    <row r="77" spans="1:10">
      <c r="A77" s="22">
        <f>SELECTION!E77</f>
        <v>16</v>
      </c>
      <c r="B77" s="22" t="str">
        <f>SELECTION!F77</f>
        <v>Nguyen</v>
      </c>
      <c r="C77" s="22">
        <f>SELECTION!G77</f>
        <v>1365</v>
      </c>
      <c r="D77" s="22">
        <f>SELECTION!H77</f>
        <v>4</v>
      </c>
      <c r="E77">
        <f>COUNT($A$1:$A77)</f>
        <v>14</v>
      </c>
      <c r="F77" t="e">
        <f t="shared" si="5"/>
        <v>#N/A</v>
      </c>
      <c r="G77" s="8" t="str">
        <f t="shared" si="6"/>
        <v/>
      </c>
      <c r="H77" s="8" t="str">
        <f t="shared" si="7"/>
        <v/>
      </c>
      <c r="I77" s="8" t="str">
        <f t="shared" si="8"/>
        <v/>
      </c>
      <c r="J77" s="8" t="str">
        <f t="shared" si="9"/>
        <v/>
      </c>
    </row>
    <row r="78" spans="1:10">
      <c r="A78" s="22" t="str">
        <f>SELECTION!E78</f>
        <v/>
      </c>
      <c r="B78" s="22" t="str">
        <f>SELECTION!F78</f>
        <v/>
      </c>
      <c r="C78" s="22" t="str">
        <f>SELECTION!G78</f>
        <v/>
      </c>
      <c r="D78" s="22" t="str">
        <f>SELECTION!H78</f>
        <v/>
      </c>
      <c r="E78">
        <f>COUNT($A$1:$A78)</f>
        <v>14</v>
      </c>
      <c r="F78" t="e">
        <f t="shared" si="5"/>
        <v>#N/A</v>
      </c>
      <c r="G78" s="8" t="str">
        <f t="shared" si="6"/>
        <v/>
      </c>
      <c r="H78" s="8" t="str">
        <f t="shared" si="7"/>
        <v/>
      </c>
      <c r="I78" s="8" t="str">
        <f t="shared" si="8"/>
        <v/>
      </c>
      <c r="J78" s="8" t="str">
        <f t="shared" si="9"/>
        <v/>
      </c>
    </row>
    <row r="79" spans="1:10">
      <c r="A79" s="22" t="str">
        <f>SELECTION!E79</f>
        <v/>
      </c>
      <c r="B79" s="22" t="str">
        <f>SELECTION!F79</f>
        <v/>
      </c>
      <c r="C79" s="22" t="str">
        <f>SELECTION!G79</f>
        <v/>
      </c>
      <c r="D79" s="22" t="str">
        <f>SELECTION!H79</f>
        <v/>
      </c>
      <c r="E79">
        <f>COUNT($A$1:$A79)</f>
        <v>14</v>
      </c>
      <c r="F79" t="e">
        <f t="shared" si="5"/>
        <v>#N/A</v>
      </c>
      <c r="G79" s="8" t="str">
        <f t="shared" si="6"/>
        <v/>
      </c>
      <c r="H79" s="8" t="str">
        <f t="shared" si="7"/>
        <v/>
      </c>
      <c r="I79" s="8" t="str">
        <f t="shared" si="8"/>
        <v/>
      </c>
      <c r="J79" s="8" t="str">
        <f t="shared" si="9"/>
        <v/>
      </c>
    </row>
    <row r="80" spans="1:10">
      <c r="A80" s="22" t="str">
        <f>SELECTION!E80</f>
        <v/>
      </c>
      <c r="B80" s="22" t="str">
        <f>SELECTION!F80</f>
        <v/>
      </c>
      <c r="C80" s="22" t="str">
        <f>SELECTION!G80</f>
        <v/>
      </c>
      <c r="D80" s="22" t="str">
        <f>SELECTION!H80</f>
        <v/>
      </c>
      <c r="E80">
        <f>COUNT($A$1:$A80)</f>
        <v>14</v>
      </c>
      <c r="F80" t="e">
        <f t="shared" si="5"/>
        <v>#N/A</v>
      </c>
      <c r="G80" s="8" t="str">
        <f t="shared" si="6"/>
        <v/>
      </c>
      <c r="H80" s="8" t="str">
        <f t="shared" si="7"/>
        <v/>
      </c>
      <c r="I80" s="8" t="str">
        <f t="shared" si="8"/>
        <v/>
      </c>
      <c r="J80" s="8" t="str">
        <f t="shared" si="9"/>
        <v/>
      </c>
    </row>
    <row r="81" spans="1:10">
      <c r="A81" s="22" t="str">
        <f>SELECTION!E81</f>
        <v/>
      </c>
      <c r="B81" s="22" t="str">
        <f>SELECTION!F81</f>
        <v/>
      </c>
      <c r="C81" s="22" t="str">
        <f>SELECTION!G81</f>
        <v/>
      </c>
      <c r="D81" s="22" t="str">
        <f>SELECTION!H81</f>
        <v/>
      </c>
      <c r="E81">
        <f>COUNT($A$1:$A81)</f>
        <v>14</v>
      </c>
      <c r="F81" t="e">
        <f t="shared" si="5"/>
        <v>#N/A</v>
      </c>
      <c r="G81" s="8" t="str">
        <f t="shared" si="6"/>
        <v/>
      </c>
      <c r="H81" s="8" t="str">
        <f t="shared" si="7"/>
        <v/>
      </c>
      <c r="I81" s="8" t="str">
        <f t="shared" si="8"/>
        <v/>
      </c>
      <c r="J81" s="8" t="str">
        <f t="shared" si="9"/>
        <v/>
      </c>
    </row>
    <row r="82" spans="1:10">
      <c r="A82" s="22" t="str">
        <f>SELECTION!E82</f>
        <v/>
      </c>
      <c r="B82" s="22" t="str">
        <f>SELECTION!F82</f>
        <v/>
      </c>
      <c r="C82" s="22" t="str">
        <f>SELECTION!G82</f>
        <v/>
      </c>
      <c r="D82" s="22" t="str">
        <f>SELECTION!H82</f>
        <v/>
      </c>
      <c r="E82">
        <f>COUNT($A$1:$A82)</f>
        <v>14</v>
      </c>
      <c r="F82" t="e">
        <f t="shared" si="5"/>
        <v>#N/A</v>
      </c>
      <c r="G82" s="8" t="str">
        <f t="shared" si="6"/>
        <v/>
      </c>
      <c r="H82" s="8" t="str">
        <f t="shared" si="7"/>
        <v/>
      </c>
      <c r="I82" s="8" t="str">
        <f t="shared" si="8"/>
        <v/>
      </c>
      <c r="J82" s="8" t="str">
        <f t="shared" si="9"/>
        <v/>
      </c>
    </row>
    <row r="83" spans="1:10">
      <c r="A83" s="22" t="str">
        <f>SELECTION!E83</f>
        <v/>
      </c>
      <c r="B83" s="22" t="str">
        <f>SELECTION!F83</f>
        <v/>
      </c>
      <c r="C83" s="22" t="str">
        <f>SELECTION!G83</f>
        <v/>
      </c>
      <c r="D83" s="22" t="str">
        <f>SELECTION!H83</f>
        <v/>
      </c>
      <c r="E83">
        <f>COUNT($A$1:$A83)</f>
        <v>14</v>
      </c>
      <c r="F83" t="e">
        <f t="shared" si="5"/>
        <v>#N/A</v>
      </c>
      <c r="G83" s="8" t="str">
        <f t="shared" si="6"/>
        <v/>
      </c>
      <c r="H83" s="8" t="str">
        <f t="shared" si="7"/>
        <v/>
      </c>
      <c r="I83" s="8" t="str">
        <f t="shared" si="8"/>
        <v/>
      </c>
      <c r="J83" s="8" t="str">
        <f t="shared" si="9"/>
        <v/>
      </c>
    </row>
    <row r="84" spans="1:10">
      <c r="A84" s="22" t="str">
        <f>SELECTION!E84</f>
        <v/>
      </c>
      <c r="B84" s="22" t="str">
        <f>SELECTION!F84</f>
        <v/>
      </c>
      <c r="C84" s="22" t="str">
        <f>SELECTION!G84</f>
        <v/>
      </c>
      <c r="D84" s="22" t="str">
        <f>SELECTION!H84</f>
        <v/>
      </c>
      <c r="E84">
        <f>COUNT($A$1:$A84)</f>
        <v>14</v>
      </c>
      <c r="F84" t="e">
        <f t="shared" si="5"/>
        <v>#N/A</v>
      </c>
      <c r="G84" s="8" t="str">
        <f t="shared" si="6"/>
        <v/>
      </c>
      <c r="H84" s="8" t="str">
        <f t="shared" si="7"/>
        <v/>
      </c>
      <c r="I84" s="8" t="str">
        <f t="shared" si="8"/>
        <v/>
      </c>
      <c r="J84" s="8" t="str">
        <f t="shared" si="9"/>
        <v/>
      </c>
    </row>
    <row r="85" spans="1:10">
      <c r="A85" s="22" t="str">
        <f>SELECTION!E85</f>
        <v/>
      </c>
      <c r="B85" s="22" t="str">
        <f>SELECTION!F85</f>
        <v/>
      </c>
      <c r="C85" s="22" t="str">
        <f>SELECTION!G85</f>
        <v/>
      </c>
      <c r="D85" s="22" t="str">
        <f>SELECTION!H85</f>
        <v/>
      </c>
      <c r="E85">
        <f>COUNT($A$1:$A85)</f>
        <v>14</v>
      </c>
      <c r="F85" t="e">
        <f t="shared" si="5"/>
        <v>#N/A</v>
      </c>
      <c r="G85" s="8" t="str">
        <f t="shared" si="6"/>
        <v/>
      </c>
      <c r="H85" s="8" t="str">
        <f t="shared" si="7"/>
        <v/>
      </c>
      <c r="I85" s="8" t="str">
        <f t="shared" si="8"/>
        <v/>
      </c>
      <c r="J85" s="8" t="str">
        <f t="shared" si="9"/>
        <v/>
      </c>
    </row>
    <row r="86" spans="1:10">
      <c r="A86" s="22">
        <f>SELECTION!E86</f>
        <v>20</v>
      </c>
      <c r="B86" s="22" t="str">
        <f>SELECTION!F86</f>
        <v>López</v>
      </c>
      <c r="C86" s="22">
        <f>SELECTION!G86</f>
        <v>1270</v>
      </c>
      <c r="D86" s="22">
        <f>SELECTION!H86</f>
        <v>4</v>
      </c>
      <c r="E86">
        <f>COUNT($A$1:$A86)</f>
        <v>15</v>
      </c>
      <c r="F86" t="e">
        <f t="shared" si="5"/>
        <v>#N/A</v>
      </c>
      <c r="G86" s="8" t="str">
        <f t="shared" si="6"/>
        <v/>
      </c>
      <c r="H86" s="8" t="str">
        <f t="shared" si="7"/>
        <v/>
      </c>
      <c r="I86" s="8" t="str">
        <f t="shared" si="8"/>
        <v/>
      </c>
      <c r="J86" s="8" t="str">
        <f t="shared" si="9"/>
        <v/>
      </c>
    </row>
    <row r="87" spans="1:10">
      <c r="A87" s="22" t="str">
        <f>SELECTION!E87</f>
        <v/>
      </c>
      <c r="B87" s="22" t="str">
        <f>SELECTION!F87</f>
        <v/>
      </c>
      <c r="C87" s="22" t="str">
        <f>SELECTION!G87</f>
        <v/>
      </c>
      <c r="D87" s="22" t="str">
        <f>SELECTION!H87</f>
        <v/>
      </c>
      <c r="E87">
        <f>COUNT($A$1:$A87)</f>
        <v>15</v>
      </c>
      <c r="F87" t="e">
        <f t="shared" si="5"/>
        <v>#N/A</v>
      </c>
      <c r="G87" s="8" t="str">
        <f t="shared" si="6"/>
        <v/>
      </c>
      <c r="H87" s="8" t="str">
        <f t="shared" si="7"/>
        <v/>
      </c>
      <c r="I87" s="8" t="str">
        <f t="shared" si="8"/>
        <v/>
      </c>
      <c r="J87" s="8" t="str">
        <f t="shared" si="9"/>
        <v/>
      </c>
    </row>
    <row r="88" spans="1:10">
      <c r="A88" s="22" t="str">
        <f>SELECTION!E88</f>
        <v/>
      </c>
      <c r="B88" s="22" t="str">
        <f>SELECTION!F88</f>
        <v/>
      </c>
      <c r="C88" s="22" t="str">
        <f>SELECTION!G88</f>
        <v/>
      </c>
      <c r="D88" s="22" t="str">
        <f>SELECTION!H88</f>
        <v/>
      </c>
      <c r="E88">
        <f>COUNT($A$1:$A88)</f>
        <v>15</v>
      </c>
      <c r="F88" t="e">
        <f t="shared" si="5"/>
        <v>#N/A</v>
      </c>
      <c r="G88" s="8" t="str">
        <f t="shared" si="6"/>
        <v/>
      </c>
      <c r="H88" s="8" t="str">
        <f t="shared" si="7"/>
        <v/>
      </c>
      <c r="I88" s="8" t="str">
        <f t="shared" si="8"/>
        <v/>
      </c>
      <c r="J88" s="8" t="str">
        <f t="shared" si="9"/>
        <v/>
      </c>
    </row>
    <row r="89" spans="1:10">
      <c r="A89" s="22" t="str">
        <f>SELECTION!E89</f>
        <v/>
      </c>
      <c r="B89" s="22" t="str">
        <f>SELECTION!F89</f>
        <v/>
      </c>
      <c r="C89" s="22" t="str">
        <f>SELECTION!G89</f>
        <v/>
      </c>
      <c r="D89" s="22" t="str">
        <f>SELECTION!H89</f>
        <v/>
      </c>
      <c r="E89">
        <f>COUNT($A$1:$A89)</f>
        <v>15</v>
      </c>
      <c r="F89" t="e">
        <f t="shared" si="5"/>
        <v>#N/A</v>
      </c>
      <c r="G89" s="8" t="str">
        <f t="shared" si="6"/>
        <v/>
      </c>
      <c r="H89" s="8" t="str">
        <f t="shared" si="7"/>
        <v/>
      </c>
      <c r="I89" s="8" t="str">
        <f t="shared" si="8"/>
        <v/>
      </c>
      <c r="J89" s="8" t="str">
        <f t="shared" si="9"/>
        <v/>
      </c>
    </row>
    <row r="90" spans="1:10">
      <c r="A90" s="22">
        <f>SELECTION!E90</f>
        <v>21</v>
      </c>
      <c r="B90" s="22" t="str">
        <f>SELECTION!F90</f>
        <v>Collins</v>
      </c>
      <c r="C90" s="22">
        <f>SELECTION!G90</f>
        <v>1550</v>
      </c>
      <c r="D90" s="22">
        <f>SELECTION!H90</f>
        <v>4</v>
      </c>
      <c r="E90">
        <f>COUNT($A$1:$A90)</f>
        <v>16</v>
      </c>
      <c r="F90" t="e">
        <f t="shared" si="5"/>
        <v>#N/A</v>
      </c>
      <c r="G90" s="8" t="str">
        <f t="shared" si="6"/>
        <v/>
      </c>
      <c r="H90" s="8" t="str">
        <f t="shared" si="7"/>
        <v/>
      </c>
      <c r="I90" s="8" t="str">
        <f t="shared" si="8"/>
        <v/>
      </c>
      <c r="J90" s="8" t="str">
        <f t="shared" si="9"/>
        <v/>
      </c>
    </row>
    <row r="91" spans="1:10">
      <c r="A91" s="22" t="str">
        <f>SELECTION!E91</f>
        <v/>
      </c>
      <c r="B91" s="22" t="str">
        <f>SELECTION!F91</f>
        <v/>
      </c>
      <c r="C91" s="22" t="str">
        <f>SELECTION!G91</f>
        <v/>
      </c>
      <c r="D91" s="22" t="str">
        <f>SELECTION!H91</f>
        <v/>
      </c>
      <c r="E91">
        <f>COUNT($A$1:$A91)</f>
        <v>16</v>
      </c>
      <c r="F91" t="e">
        <f t="shared" si="5"/>
        <v>#N/A</v>
      </c>
      <c r="G91" s="8" t="str">
        <f t="shared" si="6"/>
        <v/>
      </c>
      <c r="H91" s="8" t="str">
        <f t="shared" si="7"/>
        <v/>
      </c>
      <c r="I91" s="8" t="str">
        <f t="shared" si="8"/>
        <v/>
      </c>
      <c r="J91" s="8" t="str">
        <f t="shared" si="9"/>
        <v/>
      </c>
    </row>
    <row r="92" spans="1:10">
      <c r="A92" s="22" t="str">
        <f>SELECTION!E92</f>
        <v/>
      </c>
      <c r="B92" s="22" t="str">
        <f>SELECTION!F92</f>
        <v/>
      </c>
      <c r="C92" s="22" t="str">
        <f>SELECTION!G92</f>
        <v/>
      </c>
      <c r="D92" s="22" t="str">
        <f>SELECTION!H92</f>
        <v/>
      </c>
      <c r="E92">
        <f>COUNT($A$1:$A92)</f>
        <v>16</v>
      </c>
      <c r="F92" t="e">
        <f t="shared" si="5"/>
        <v>#N/A</v>
      </c>
      <c r="G92" s="8" t="str">
        <f t="shared" si="6"/>
        <v/>
      </c>
      <c r="H92" s="8" t="str">
        <f t="shared" si="7"/>
        <v/>
      </c>
      <c r="I92" s="8" t="str">
        <f t="shared" si="8"/>
        <v/>
      </c>
      <c r="J92" s="8" t="str">
        <f t="shared" si="9"/>
        <v/>
      </c>
    </row>
    <row r="93" spans="1:10">
      <c r="A93" s="22" t="str">
        <f>SELECTION!E93</f>
        <v/>
      </c>
      <c r="B93" s="22" t="str">
        <f>SELECTION!F93</f>
        <v/>
      </c>
      <c r="C93" s="22" t="str">
        <f>SELECTION!G93</f>
        <v/>
      </c>
      <c r="D93" s="22" t="str">
        <f>SELECTION!H93</f>
        <v/>
      </c>
      <c r="E93">
        <f>COUNT($A$1:$A93)</f>
        <v>16</v>
      </c>
      <c r="F93" t="e">
        <f t="shared" si="5"/>
        <v>#N/A</v>
      </c>
      <c r="G93" s="8" t="str">
        <f t="shared" si="6"/>
        <v/>
      </c>
      <c r="H93" s="8" t="str">
        <f t="shared" si="7"/>
        <v/>
      </c>
      <c r="I93" s="8" t="str">
        <f t="shared" si="8"/>
        <v/>
      </c>
      <c r="J93" s="8" t="str">
        <f t="shared" si="9"/>
        <v/>
      </c>
    </row>
    <row r="94" spans="1:10">
      <c r="A94" s="22">
        <f>SELECTION!E94</f>
        <v>22</v>
      </c>
      <c r="B94" s="22" t="str">
        <f>SELECTION!F94</f>
        <v>Williams</v>
      </c>
      <c r="C94" s="22">
        <f>SELECTION!G94</f>
        <v>1467.1428571428571</v>
      </c>
      <c r="D94" s="22">
        <f>SELECTION!H94</f>
        <v>7</v>
      </c>
      <c r="E94">
        <f>COUNT($A$1:$A94)</f>
        <v>17</v>
      </c>
      <c r="F94" t="e">
        <f t="shared" si="5"/>
        <v>#N/A</v>
      </c>
      <c r="G94" s="8" t="str">
        <f t="shared" si="6"/>
        <v/>
      </c>
      <c r="H94" s="8" t="str">
        <f t="shared" si="7"/>
        <v/>
      </c>
      <c r="I94" s="8" t="str">
        <f t="shared" si="8"/>
        <v/>
      </c>
      <c r="J94" s="8" t="str">
        <f t="shared" si="9"/>
        <v/>
      </c>
    </row>
    <row r="95" spans="1:10">
      <c r="A95" s="22" t="str">
        <f>SELECTION!E95</f>
        <v/>
      </c>
      <c r="B95" s="22" t="str">
        <f>SELECTION!F95</f>
        <v/>
      </c>
      <c r="C95" s="22" t="str">
        <f>SELECTION!G95</f>
        <v/>
      </c>
      <c r="D95" s="22" t="str">
        <f>SELECTION!H95</f>
        <v/>
      </c>
      <c r="E95">
        <f>COUNT($A$1:$A95)</f>
        <v>17</v>
      </c>
      <c r="F95" t="e">
        <f t="shared" si="5"/>
        <v>#N/A</v>
      </c>
      <c r="G95" s="8" t="str">
        <f t="shared" si="6"/>
        <v/>
      </c>
      <c r="H95" s="8" t="str">
        <f t="shared" si="7"/>
        <v/>
      </c>
      <c r="I95" s="8" t="str">
        <f t="shared" si="8"/>
        <v/>
      </c>
      <c r="J95" s="8" t="str">
        <f t="shared" si="9"/>
        <v/>
      </c>
    </row>
    <row r="96" spans="1:10">
      <c r="A96" s="22" t="str">
        <f>SELECTION!E96</f>
        <v/>
      </c>
      <c r="B96" s="22" t="str">
        <f>SELECTION!F96</f>
        <v/>
      </c>
      <c r="C96" s="22" t="str">
        <f>SELECTION!G96</f>
        <v/>
      </c>
      <c r="D96" s="22" t="str">
        <f>SELECTION!H96</f>
        <v/>
      </c>
      <c r="E96">
        <f>COUNT($A$1:$A96)</f>
        <v>17</v>
      </c>
      <c r="F96" t="e">
        <f t="shared" si="5"/>
        <v>#N/A</v>
      </c>
      <c r="G96" s="8" t="str">
        <f t="shared" si="6"/>
        <v/>
      </c>
      <c r="H96" s="8" t="str">
        <f t="shared" si="7"/>
        <v/>
      </c>
      <c r="I96" s="8" t="str">
        <f t="shared" si="8"/>
        <v/>
      </c>
      <c r="J96" s="8" t="str">
        <f t="shared" si="9"/>
        <v/>
      </c>
    </row>
    <row r="97" spans="1:10">
      <c r="A97" s="22" t="str">
        <f>SELECTION!E97</f>
        <v/>
      </c>
      <c r="B97" s="22" t="str">
        <f>SELECTION!F97</f>
        <v/>
      </c>
      <c r="C97" s="22" t="str">
        <f>SELECTION!G97</f>
        <v/>
      </c>
      <c r="D97" s="22" t="str">
        <f>SELECTION!H97</f>
        <v/>
      </c>
      <c r="E97">
        <f>COUNT($A$1:$A97)</f>
        <v>17</v>
      </c>
      <c r="F97" t="e">
        <f t="shared" si="5"/>
        <v>#N/A</v>
      </c>
      <c r="G97" s="8" t="str">
        <f t="shared" si="6"/>
        <v/>
      </c>
      <c r="H97" s="8" t="str">
        <f t="shared" si="7"/>
        <v/>
      </c>
      <c r="I97" s="8" t="str">
        <f t="shared" si="8"/>
        <v/>
      </c>
      <c r="J97" s="8" t="str">
        <f t="shared" si="9"/>
        <v/>
      </c>
    </row>
    <row r="98" spans="1:10">
      <c r="A98" s="22" t="str">
        <f>SELECTION!E98</f>
        <v/>
      </c>
      <c r="B98" s="22" t="str">
        <f>SELECTION!F98</f>
        <v/>
      </c>
      <c r="C98" s="22" t="str">
        <f>SELECTION!G98</f>
        <v/>
      </c>
      <c r="D98" s="22" t="str">
        <f>SELECTION!H98</f>
        <v/>
      </c>
      <c r="E98">
        <f>COUNT($A$1:$A98)</f>
        <v>17</v>
      </c>
      <c r="F98" t="e">
        <f t="shared" si="5"/>
        <v>#N/A</v>
      </c>
      <c r="G98" s="8" t="str">
        <f t="shared" si="6"/>
        <v/>
      </c>
      <c r="H98" s="8" t="str">
        <f t="shared" si="7"/>
        <v/>
      </c>
      <c r="I98" s="8" t="str">
        <f t="shared" si="8"/>
        <v/>
      </c>
      <c r="J98" s="8" t="str">
        <f t="shared" si="9"/>
        <v/>
      </c>
    </row>
    <row r="99" spans="1:10">
      <c r="A99" s="22" t="str">
        <f>SELECTION!E99</f>
        <v/>
      </c>
      <c r="B99" s="22" t="str">
        <f>SELECTION!F99</f>
        <v/>
      </c>
      <c r="C99" s="22" t="str">
        <f>SELECTION!G99</f>
        <v/>
      </c>
      <c r="D99" s="22" t="str">
        <f>SELECTION!H99</f>
        <v/>
      </c>
      <c r="E99">
        <f>COUNT($A$1:$A99)</f>
        <v>17</v>
      </c>
      <c r="F99" t="e">
        <f t="shared" si="5"/>
        <v>#N/A</v>
      </c>
      <c r="G99" s="8" t="str">
        <f t="shared" si="6"/>
        <v/>
      </c>
      <c r="H99" s="8" t="str">
        <f t="shared" si="7"/>
        <v/>
      </c>
      <c r="I99" s="8" t="str">
        <f t="shared" si="8"/>
        <v/>
      </c>
      <c r="J99" s="8" t="str">
        <f t="shared" si="9"/>
        <v/>
      </c>
    </row>
    <row r="100" spans="1:10">
      <c r="A100" s="22" t="str">
        <f>SELECTION!E100</f>
        <v/>
      </c>
      <c r="B100" s="22" t="str">
        <f>SELECTION!F100</f>
        <v/>
      </c>
      <c r="C100" s="22" t="str">
        <f>SELECTION!G100</f>
        <v/>
      </c>
      <c r="D100" s="22" t="str">
        <f>SELECTION!H100</f>
        <v/>
      </c>
      <c r="E100">
        <f>COUNT($A$1:$A100)</f>
        <v>17</v>
      </c>
      <c r="F100" t="e">
        <f t="shared" si="5"/>
        <v>#N/A</v>
      </c>
      <c r="G100" s="8" t="str">
        <f t="shared" si="6"/>
        <v/>
      </c>
      <c r="H100" s="8" t="str">
        <f t="shared" si="7"/>
        <v/>
      </c>
      <c r="I100" s="8" t="str">
        <f t="shared" si="8"/>
        <v/>
      </c>
      <c r="J100" s="8" t="str">
        <f t="shared" si="9"/>
        <v/>
      </c>
    </row>
    <row r="101" spans="1:10">
      <c r="A101" s="22" t="str">
        <f>SELECTION!E101</f>
        <v/>
      </c>
      <c r="B101" s="22" t="str">
        <f>SELECTION!F101</f>
        <v/>
      </c>
      <c r="C101" s="22" t="str">
        <f>SELECTION!G101</f>
        <v/>
      </c>
      <c r="D101" s="22" t="str">
        <f>SELECTION!H101</f>
        <v/>
      </c>
      <c r="E101">
        <f>COUNT($A$1:$A101)</f>
        <v>17</v>
      </c>
      <c r="F101" t="e">
        <f t="shared" si="5"/>
        <v>#N/A</v>
      </c>
      <c r="G101" s="8" t="str">
        <f t="shared" si="6"/>
        <v/>
      </c>
      <c r="H101" s="8" t="str">
        <f t="shared" si="7"/>
        <v/>
      </c>
      <c r="I101" s="8" t="str">
        <f t="shared" si="8"/>
        <v/>
      </c>
      <c r="J101" s="8" t="str">
        <f t="shared" si="9"/>
        <v/>
      </c>
    </row>
    <row r="102" spans="1:10">
      <c r="A102" s="22" t="str">
        <f>SELECTION!E102</f>
        <v/>
      </c>
      <c r="B102" s="22" t="str">
        <f>SELECTION!F102</f>
        <v/>
      </c>
      <c r="C102" s="22" t="str">
        <f>SELECTION!G102</f>
        <v/>
      </c>
      <c r="D102" s="22" t="str">
        <f>SELECTION!H102</f>
        <v/>
      </c>
      <c r="E102">
        <f>COUNT($A$1:$A102)</f>
        <v>17</v>
      </c>
      <c r="F102" t="e">
        <f t="shared" si="5"/>
        <v>#N/A</v>
      </c>
      <c r="G102" s="8" t="str">
        <f t="shared" si="6"/>
        <v/>
      </c>
      <c r="H102" s="8" t="str">
        <f t="shared" si="7"/>
        <v/>
      </c>
      <c r="I102" s="8" t="str">
        <f t="shared" si="8"/>
        <v/>
      </c>
      <c r="J102" s="8" t="str">
        <f t="shared" si="9"/>
        <v/>
      </c>
    </row>
    <row r="103" spans="1:10">
      <c r="A103" s="22" t="str">
        <f>SELECTION!E103</f>
        <v/>
      </c>
      <c r="B103" s="22" t="str">
        <f>SELECTION!F103</f>
        <v/>
      </c>
      <c r="C103" s="22" t="str">
        <f>SELECTION!G103</f>
        <v/>
      </c>
      <c r="D103" s="22" t="str">
        <f>SELECTION!H103</f>
        <v/>
      </c>
      <c r="E103">
        <f>COUNT($A$1:$A103)</f>
        <v>17</v>
      </c>
      <c r="F103" t="e">
        <f t="shared" si="5"/>
        <v>#N/A</v>
      </c>
      <c r="G103" s="8" t="str">
        <f t="shared" si="6"/>
        <v/>
      </c>
      <c r="H103" s="8" t="str">
        <f t="shared" si="7"/>
        <v/>
      </c>
      <c r="I103" s="8" t="str">
        <f t="shared" si="8"/>
        <v/>
      </c>
      <c r="J103" s="8" t="str">
        <f t="shared" si="9"/>
        <v/>
      </c>
    </row>
    <row r="104" spans="1:10">
      <c r="A104" s="22" t="str">
        <f>SELECTION!E104</f>
        <v/>
      </c>
      <c r="B104" s="22" t="str">
        <f>SELECTION!F104</f>
        <v/>
      </c>
      <c r="C104" s="22" t="str">
        <f>SELECTION!G104</f>
        <v/>
      </c>
      <c r="D104" s="22" t="str">
        <f>SELECTION!H104</f>
        <v/>
      </c>
      <c r="E104">
        <f>COUNT($A$1:$A104)</f>
        <v>17</v>
      </c>
      <c r="F104" t="e">
        <f t="shared" si="5"/>
        <v>#N/A</v>
      </c>
      <c r="G104" s="8" t="str">
        <f t="shared" si="6"/>
        <v/>
      </c>
      <c r="H104" s="8" t="str">
        <f t="shared" si="7"/>
        <v/>
      </c>
      <c r="I104" s="8" t="str">
        <f t="shared" si="8"/>
        <v/>
      </c>
      <c r="J104" s="8" t="str">
        <f t="shared" si="9"/>
        <v/>
      </c>
    </row>
    <row r="105" spans="1:10">
      <c r="A105" s="22" t="str">
        <f>SELECTION!E105</f>
        <v/>
      </c>
      <c r="B105" s="22" t="str">
        <f>SELECTION!F105</f>
        <v/>
      </c>
      <c r="C105" s="22" t="str">
        <f>SELECTION!G105</f>
        <v/>
      </c>
      <c r="D105" s="22" t="str">
        <f>SELECTION!H105</f>
        <v/>
      </c>
      <c r="E105">
        <f>COUNT($A$1:$A105)</f>
        <v>17</v>
      </c>
      <c r="F105" t="e">
        <f t="shared" si="5"/>
        <v>#N/A</v>
      </c>
      <c r="G105" s="8" t="str">
        <f t="shared" si="6"/>
        <v/>
      </c>
      <c r="H105" s="8" t="str">
        <f t="shared" si="7"/>
        <v/>
      </c>
      <c r="I105" s="8" t="str">
        <f t="shared" si="8"/>
        <v/>
      </c>
      <c r="J105" s="8" t="str">
        <f t="shared" si="9"/>
        <v/>
      </c>
    </row>
    <row r="106" spans="1:10">
      <c r="A106" s="22" t="str">
        <f>SELECTION!E106</f>
        <v/>
      </c>
      <c r="B106" s="22" t="str">
        <f>SELECTION!F106</f>
        <v/>
      </c>
      <c r="C106" s="22" t="str">
        <f>SELECTION!G106</f>
        <v/>
      </c>
      <c r="D106" s="22" t="str">
        <f>SELECTION!H106</f>
        <v/>
      </c>
      <c r="E106">
        <f>COUNT($A$1:$A106)</f>
        <v>17</v>
      </c>
      <c r="F106" t="e">
        <f t="shared" si="5"/>
        <v>#N/A</v>
      </c>
      <c r="G106" s="8" t="str">
        <f t="shared" si="6"/>
        <v/>
      </c>
      <c r="H106" s="8" t="str">
        <f t="shared" si="7"/>
        <v/>
      </c>
      <c r="I106" s="8" t="str">
        <f t="shared" si="8"/>
        <v/>
      </c>
      <c r="J106" s="8" t="str">
        <f t="shared" si="9"/>
        <v/>
      </c>
    </row>
    <row r="107" spans="1:10">
      <c r="A107" s="22" t="str">
        <f>SELECTION!E107</f>
        <v/>
      </c>
      <c r="B107" s="22" t="str">
        <f>SELECTION!F107</f>
        <v/>
      </c>
      <c r="C107" s="22" t="str">
        <f>SELECTION!G107</f>
        <v/>
      </c>
      <c r="D107" s="22" t="str">
        <f>SELECTION!H107</f>
        <v/>
      </c>
      <c r="E107">
        <f>COUNT($A$1:$A107)</f>
        <v>17</v>
      </c>
      <c r="F107" t="e">
        <f t="shared" si="5"/>
        <v>#N/A</v>
      </c>
      <c r="G107" s="8" t="str">
        <f t="shared" si="6"/>
        <v/>
      </c>
      <c r="H107" s="8" t="str">
        <f t="shared" si="7"/>
        <v/>
      </c>
      <c r="I107" s="8" t="str">
        <f t="shared" si="8"/>
        <v/>
      </c>
      <c r="J107" s="8" t="str">
        <f t="shared" si="9"/>
        <v/>
      </c>
    </row>
    <row r="108" spans="1:10">
      <c r="A108" s="22">
        <f>SELECTION!E108</f>
        <v>26</v>
      </c>
      <c r="B108" s="22" t="str">
        <f>SELECTION!F108</f>
        <v>Mitchell</v>
      </c>
      <c r="C108" s="22">
        <f>SELECTION!G108</f>
        <v>1407.5</v>
      </c>
      <c r="D108" s="22">
        <f>SELECTION!H108</f>
        <v>4</v>
      </c>
      <c r="E108">
        <f>COUNT($A$1:$A108)</f>
        <v>18</v>
      </c>
      <c r="F108" t="e">
        <f t="shared" si="5"/>
        <v>#N/A</v>
      </c>
      <c r="G108" s="8" t="str">
        <f t="shared" si="6"/>
        <v/>
      </c>
      <c r="H108" s="8" t="str">
        <f t="shared" si="7"/>
        <v/>
      </c>
      <c r="I108" s="8" t="str">
        <f t="shared" si="8"/>
        <v/>
      </c>
      <c r="J108" s="8" t="str">
        <f t="shared" si="9"/>
        <v/>
      </c>
    </row>
    <row r="109" spans="1:10">
      <c r="A109" s="22" t="str">
        <f>SELECTION!E109</f>
        <v/>
      </c>
      <c r="B109" s="22" t="str">
        <f>SELECTION!F109</f>
        <v/>
      </c>
      <c r="C109" s="22" t="str">
        <f>SELECTION!G109</f>
        <v/>
      </c>
      <c r="D109" s="22" t="str">
        <f>SELECTION!H109</f>
        <v/>
      </c>
      <c r="E109">
        <f>COUNT($A$1:$A109)</f>
        <v>18</v>
      </c>
      <c r="F109" t="e">
        <f t="shared" si="5"/>
        <v>#N/A</v>
      </c>
      <c r="G109" s="8" t="str">
        <f t="shared" si="6"/>
        <v/>
      </c>
      <c r="H109" s="8" t="str">
        <f t="shared" si="7"/>
        <v/>
      </c>
      <c r="I109" s="8" t="str">
        <f t="shared" si="8"/>
        <v/>
      </c>
      <c r="J109" s="8" t="str">
        <f t="shared" si="9"/>
        <v/>
      </c>
    </row>
    <row r="110" spans="1:10">
      <c r="A110" s="22" t="str">
        <f>SELECTION!E110</f>
        <v/>
      </c>
      <c r="B110" s="22" t="str">
        <f>SELECTION!F110</f>
        <v/>
      </c>
      <c r="C110" s="22" t="str">
        <f>SELECTION!G110</f>
        <v/>
      </c>
      <c r="D110" s="22" t="str">
        <f>SELECTION!H110</f>
        <v/>
      </c>
      <c r="E110">
        <f>COUNT($A$1:$A110)</f>
        <v>18</v>
      </c>
      <c r="F110" t="e">
        <f t="shared" si="5"/>
        <v>#N/A</v>
      </c>
      <c r="G110" s="8" t="str">
        <f t="shared" si="6"/>
        <v/>
      </c>
      <c r="H110" s="8" t="str">
        <f t="shared" si="7"/>
        <v/>
      </c>
      <c r="I110" s="8" t="str">
        <f t="shared" si="8"/>
        <v/>
      </c>
      <c r="J110" s="8" t="str">
        <f t="shared" si="9"/>
        <v/>
      </c>
    </row>
    <row r="111" spans="1:10">
      <c r="A111" s="22" t="str">
        <f>SELECTION!E111</f>
        <v/>
      </c>
      <c r="B111" s="22" t="str">
        <f>SELECTION!F111</f>
        <v/>
      </c>
      <c r="C111" s="22" t="str">
        <f>SELECTION!G111</f>
        <v/>
      </c>
      <c r="D111" s="22" t="str">
        <f>SELECTION!H111</f>
        <v/>
      </c>
      <c r="E111">
        <f>COUNT($A$1:$A111)</f>
        <v>18</v>
      </c>
      <c r="F111" t="e">
        <f t="shared" si="5"/>
        <v>#N/A</v>
      </c>
      <c r="G111" s="8" t="str">
        <f t="shared" si="6"/>
        <v/>
      </c>
      <c r="H111" s="8" t="str">
        <f t="shared" si="7"/>
        <v/>
      </c>
      <c r="I111" s="8" t="str">
        <f t="shared" si="8"/>
        <v/>
      </c>
      <c r="J111" s="8" t="str">
        <f t="shared" si="9"/>
        <v/>
      </c>
    </row>
    <row r="112" spans="1:10">
      <c r="A112" s="22">
        <f>SELECTION!E112</f>
        <v>27</v>
      </c>
      <c r="B112" s="22" t="str">
        <f>SELECTION!F112</f>
        <v>Harris</v>
      </c>
      <c r="C112" s="22">
        <f>SELECTION!G112</f>
        <v>920</v>
      </c>
      <c r="D112" s="22">
        <f>SELECTION!H112</f>
        <v>4</v>
      </c>
      <c r="E112">
        <f>COUNT($A$1:$A112)</f>
        <v>19</v>
      </c>
      <c r="F112" t="e">
        <f t="shared" si="5"/>
        <v>#N/A</v>
      </c>
      <c r="G112" s="8" t="str">
        <f t="shared" si="6"/>
        <v/>
      </c>
      <c r="H112" s="8" t="str">
        <f t="shared" si="7"/>
        <v/>
      </c>
      <c r="I112" s="8" t="str">
        <f t="shared" si="8"/>
        <v/>
      </c>
      <c r="J112" s="8" t="str">
        <f t="shared" si="9"/>
        <v/>
      </c>
    </row>
    <row r="113" spans="1:10">
      <c r="A113" s="22" t="str">
        <f>SELECTION!E113</f>
        <v/>
      </c>
      <c r="B113" s="22" t="str">
        <f>SELECTION!F113</f>
        <v/>
      </c>
      <c r="C113" s="22" t="str">
        <f>SELECTION!G113</f>
        <v/>
      </c>
      <c r="D113" s="22" t="str">
        <f>SELECTION!H113</f>
        <v/>
      </c>
      <c r="E113">
        <f>COUNT($A$1:$A113)</f>
        <v>19</v>
      </c>
      <c r="F113" t="e">
        <f t="shared" si="5"/>
        <v>#N/A</v>
      </c>
      <c r="G113" s="8" t="str">
        <f t="shared" si="6"/>
        <v/>
      </c>
      <c r="H113" s="8" t="str">
        <f t="shared" si="7"/>
        <v/>
      </c>
      <c r="I113" s="8" t="str">
        <f t="shared" si="8"/>
        <v/>
      </c>
      <c r="J113" s="8" t="str">
        <f t="shared" si="9"/>
        <v/>
      </c>
    </row>
    <row r="114" spans="1:10">
      <c r="A114" s="22" t="str">
        <f>SELECTION!E114</f>
        <v/>
      </c>
      <c r="B114" s="22" t="str">
        <f>SELECTION!F114</f>
        <v/>
      </c>
      <c r="C114" s="22" t="str">
        <f>SELECTION!G114</f>
        <v/>
      </c>
      <c r="D114" s="22" t="str">
        <f>SELECTION!H114</f>
        <v/>
      </c>
      <c r="E114">
        <f>COUNT($A$1:$A114)</f>
        <v>19</v>
      </c>
      <c r="F114" t="e">
        <f t="shared" si="5"/>
        <v>#N/A</v>
      </c>
      <c r="G114" s="8" t="str">
        <f t="shared" si="6"/>
        <v/>
      </c>
      <c r="H114" s="8" t="str">
        <f t="shared" si="7"/>
        <v/>
      </c>
      <c r="I114" s="8" t="str">
        <f t="shared" si="8"/>
        <v/>
      </c>
      <c r="J114" s="8" t="str">
        <f t="shared" si="9"/>
        <v/>
      </c>
    </row>
    <row r="115" spans="1:10">
      <c r="A115" s="22" t="str">
        <f>SELECTION!E115</f>
        <v/>
      </c>
      <c r="B115" s="22" t="str">
        <f>SELECTION!F115</f>
        <v/>
      </c>
      <c r="C115" s="22" t="str">
        <f>SELECTION!G115</f>
        <v/>
      </c>
      <c r="D115" s="22" t="str">
        <f>SELECTION!H115</f>
        <v/>
      </c>
      <c r="E115">
        <f>COUNT($A$1:$A115)</f>
        <v>19</v>
      </c>
      <c r="F115" t="e">
        <f t="shared" si="5"/>
        <v>#N/A</v>
      </c>
      <c r="G115" s="8" t="str">
        <f t="shared" si="6"/>
        <v/>
      </c>
      <c r="H115" s="8" t="str">
        <f t="shared" si="7"/>
        <v/>
      </c>
      <c r="I115" s="8" t="str">
        <f t="shared" si="8"/>
        <v/>
      </c>
      <c r="J115" s="8" t="str">
        <f t="shared" si="9"/>
        <v/>
      </c>
    </row>
    <row r="116" spans="1:10">
      <c r="A116" s="22">
        <f>SELECTION!E116</f>
        <v>28</v>
      </c>
      <c r="B116" s="22" t="str">
        <f>SELECTION!F116</f>
        <v>Ross</v>
      </c>
      <c r="C116" s="22">
        <f>SELECTION!G116</f>
        <v>1762</v>
      </c>
      <c r="D116" s="22">
        <f>SELECTION!H116</f>
        <v>5</v>
      </c>
      <c r="E116">
        <f>COUNT($A$1:$A116)</f>
        <v>20</v>
      </c>
      <c r="F116" t="e">
        <f t="shared" si="5"/>
        <v>#N/A</v>
      </c>
      <c r="G116" s="8" t="str">
        <f t="shared" si="6"/>
        <v/>
      </c>
      <c r="H116" s="8" t="str">
        <f t="shared" si="7"/>
        <v/>
      </c>
      <c r="I116" s="8" t="str">
        <f t="shared" si="8"/>
        <v/>
      </c>
      <c r="J116" s="8" t="str">
        <f t="shared" si="9"/>
        <v/>
      </c>
    </row>
    <row r="117" spans="1:10">
      <c r="A117" s="22" t="str">
        <f>SELECTION!E117</f>
        <v/>
      </c>
      <c r="B117" s="22" t="str">
        <f>SELECTION!F117</f>
        <v/>
      </c>
      <c r="C117" s="22" t="str">
        <f>SELECTION!G117</f>
        <v/>
      </c>
      <c r="D117" s="22" t="str">
        <f>SELECTION!H117</f>
        <v/>
      </c>
      <c r="E117">
        <f>COUNT($A$1:$A117)</f>
        <v>20</v>
      </c>
      <c r="F117" t="e">
        <f t="shared" si="5"/>
        <v>#N/A</v>
      </c>
      <c r="G117" s="8" t="str">
        <f t="shared" si="6"/>
        <v/>
      </c>
      <c r="H117" s="8" t="str">
        <f t="shared" si="7"/>
        <v/>
      </c>
      <c r="I117" s="8" t="str">
        <f t="shared" si="8"/>
        <v/>
      </c>
      <c r="J117" s="8" t="str">
        <f t="shared" si="9"/>
        <v/>
      </c>
    </row>
    <row r="118" spans="1:10">
      <c r="A118" s="22" t="str">
        <f>SELECTION!E118</f>
        <v/>
      </c>
      <c r="B118" s="22" t="str">
        <f>SELECTION!F118</f>
        <v/>
      </c>
      <c r="C118" s="22" t="str">
        <f>SELECTION!G118</f>
        <v/>
      </c>
      <c r="D118" s="22" t="str">
        <f>SELECTION!H118</f>
        <v/>
      </c>
      <c r="E118">
        <f>COUNT($A$1:$A118)</f>
        <v>20</v>
      </c>
      <c r="F118" t="e">
        <f t="shared" si="5"/>
        <v>#N/A</v>
      </c>
      <c r="G118" s="8" t="str">
        <f t="shared" si="6"/>
        <v/>
      </c>
      <c r="H118" s="8" t="str">
        <f t="shared" si="7"/>
        <v/>
      </c>
      <c r="I118" s="8" t="str">
        <f t="shared" si="8"/>
        <v/>
      </c>
      <c r="J118" s="8" t="str">
        <f t="shared" si="9"/>
        <v/>
      </c>
    </row>
    <row r="119" spans="1:10">
      <c r="A119" s="22" t="str">
        <f>SELECTION!E119</f>
        <v/>
      </c>
      <c r="B119" s="22" t="str">
        <f>SELECTION!F119</f>
        <v/>
      </c>
      <c r="C119" s="22" t="str">
        <f>SELECTION!G119</f>
        <v/>
      </c>
      <c r="D119" s="22" t="str">
        <f>SELECTION!H119</f>
        <v/>
      </c>
      <c r="E119">
        <f>COUNT($A$1:$A119)</f>
        <v>20</v>
      </c>
      <c r="F119" t="e">
        <f t="shared" si="5"/>
        <v>#N/A</v>
      </c>
      <c r="G119" s="8" t="str">
        <f t="shared" si="6"/>
        <v/>
      </c>
      <c r="H119" s="8" t="str">
        <f t="shared" si="7"/>
        <v/>
      </c>
      <c r="I119" s="8" t="str">
        <f t="shared" si="8"/>
        <v/>
      </c>
      <c r="J119" s="8" t="str">
        <f t="shared" si="9"/>
        <v/>
      </c>
    </row>
    <row r="120" spans="1:10">
      <c r="A120" s="22" t="str">
        <f>SELECTION!E120</f>
        <v/>
      </c>
      <c r="B120" s="22" t="str">
        <f>SELECTION!F120</f>
        <v/>
      </c>
      <c r="C120" s="22" t="str">
        <f>SELECTION!G120</f>
        <v/>
      </c>
      <c r="D120" s="22" t="str">
        <f>SELECTION!H120</f>
        <v/>
      </c>
      <c r="E120">
        <f>COUNT($A$1:$A120)</f>
        <v>20</v>
      </c>
      <c r="F120" t="e">
        <f t="shared" si="5"/>
        <v>#N/A</v>
      </c>
      <c r="G120" s="8" t="str">
        <f t="shared" si="6"/>
        <v/>
      </c>
      <c r="H120" s="8" t="str">
        <f t="shared" si="7"/>
        <v/>
      </c>
      <c r="I120" s="8" t="str">
        <f t="shared" si="8"/>
        <v/>
      </c>
      <c r="J120" s="8" t="str">
        <f t="shared" si="9"/>
        <v/>
      </c>
    </row>
    <row r="121" spans="1:10">
      <c r="A121" s="22" t="str">
        <f>SELECTION!E121</f>
        <v/>
      </c>
      <c r="B121" s="22" t="str">
        <f>SELECTION!F121</f>
        <v/>
      </c>
      <c r="C121" s="22" t="str">
        <f>SELECTION!G121</f>
        <v/>
      </c>
      <c r="D121" s="22" t="str">
        <f>SELECTION!H121</f>
        <v/>
      </c>
      <c r="E121">
        <f>COUNT($A$1:$A121)</f>
        <v>20</v>
      </c>
      <c r="F121" t="e">
        <f t="shared" si="5"/>
        <v>#N/A</v>
      </c>
      <c r="G121" s="8" t="str">
        <f t="shared" si="6"/>
        <v/>
      </c>
      <c r="H121" s="8" t="str">
        <f t="shared" si="7"/>
        <v/>
      </c>
      <c r="I121" s="8" t="str">
        <f t="shared" si="8"/>
        <v/>
      </c>
      <c r="J121" s="8" t="str">
        <f t="shared" si="9"/>
        <v/>
      </c>
    </row>
    <row r="122" spans="1:10">
      <c r="A122" s="22" t="str">
        <f>SELECTION!E122</f>
        <v/>
      </c>
      <c r="B122" s="22" t="str">
        <f>SELECTION!F122</f>
        <v/>
      </c>
      <c r="C122" s="22" t="str">
        <f>SELECTION!G122</f>
        <v/>
      </c>
      <c r="D122" s="22" t="str">
        <f>SELECTION!H122</f>
        <v/>
      </c>
      <c r="E122">
        <f>COUNT($A$1:$A122)</f>
        <v>20</v>
      </c>
      <c r="F122" t="e">
        <f t="shared" si="5"/>
        <v>#N/A</v>
      </c>
      <c r="G122" s="8" t="str">
        <f t="shared" si="6"/>
        <v/>
      </c>
      <c r="H122" s="8" t="str">
        <f t="shared" si="7"/>
        <v/>
      </c>
      <c r="I122" s="8" t="str">
        <f t="shared" si="8"/>
        <v/>
      </c>
      <c r="J122" s="8" t="str">
        <f t="shared" si="9"/>
        <v/>
      </c>
    </row>
    <row r="123" spans="1:10">
      <c r="A123" s="22" t="str">
        <f>SELECTION!E123</f>
        <v/>
      </c>
      <c r="B123" s="22" t="str">
        <f>SELECTION!F123</f>
        <v/>
      </c>
      <c r="C123" s="22" t="str">
        <f>SELECTION!G123</f>
        <v/>
      </c>
      <c r="D123" s="22" t="str">
        <f>SELECTION!H123</f>
        <v/>
      </c>
      <c r="E123">
        <f>COUNT($A$1:$A123)</f>
        <v>20</v>
      </c>
      <c r="F123" t="e">
        <f t="shared" si="5"/>
        <v>#N/A</v>
      </c>
      <c r="G123" s="8" t="str">
        <f t="shared" si="6"/>
        <v/>
      </c>
      <c r="H123" s="8" t="str">
        <f t="shared" si="7"/>
        <v/>
      </c>
      <c r="I123" s="8" t="str">
        <f t="shared" si="8"/>
        <v/>
      </c>
      <c r="J123" s="8" t="str">
        <f t="shared" si="9"/>
        <v/>
      </c>
    </row>
    <row r="124" spans="1:10">
      <c r="A124" s="22">
        <f>SELECTION!E124</f>
        <v>30</v>
      </c>
      <c r="B124" s="22" t="str">
        <f>SELECTION!F124</f>
        <v>Baker</v>
      </c>
      <c r="C124" s="22">
        <f>SELECTION!G124</f>
        <v>1968</v>
      </c>
      <c r="D124" s="22">
        <f>SELECTION!H124</f>
        <v>5</v>
      </c>
      <c r="E124">
        <f>COUNT($A$1:$A124)</f>
        <v>21</v>
      </c>
      <c r="F124" t="e">
        <f t="shared" si="5"/>
        <v>#N/A</v>
      </c>
      <c r="G124" s="8" t="str">
        <f t="shared" si="6"/>
        <v/>
      </c>
      <c r="H124" s="8" t="str">
        <f t="shared" si="7"/>
        <v/>
      </c>
      <c r="I124" s="8" t="str">
        <f t="shared" si="8"/>
        <v/>
      </c>
      <c r="J124" s="8" t="str">
        <f t="shared" si="9"/>
        <v/>
      </c>
    </row>
    <row r="125" spans="1:10">
      <c r="A125" s="22" t="str">
        <f>SELECTION!E125</f>
        <v/>
      </c>
      <c r="B125" s="22" t="str">
        <f>SELECTION!F125</f>
        <v/>
      </c>
      <c r="C125" s="22" t="str">
        <f>SELECTION!G125</f>
        <v/>
      </c>
      <c r="D125" s="22" t="str">
        <f>SELECTION!H125</f>
        <v/>
      </c>
      <c r="E125">
        <f>COUNT($A$1:$A125)</f>
        <v>21</v>
      </c>
      <c r="F125" t="e">
        <f t="shared" si="5"/>
        <v>#N/A</v>
      </c>
      <c r="G125" s="8" t="str">
        <f t="shared" si="6"/>
        <v/>
      </c>
      <c r="H125" s="8" t="str">
        <f t="shared" si="7"/>
        <v/>
      </c>
      <c r="I125" s="8" t="str">
        <f t="shared" si="8"/>
        <v/>
      </c>
      <c r="J125" s="8" t="str">
        <f t="shared" si="9"/>
        <v/>
      </c>
    </row>
    <row r="126" spans="1:10">
      <c r="A126" s="22" t="str">
        <f>SELECTION!E126</f>
        <v/>
      </c>
      <c r="B126" s="22" t="str">
        <f>SELECTION!F126</f>
        <v/>
      </c>
      <c r="C126" s="22" t="str">
        <f>SELECTION!G126</f>
        <v/>
      </c>
      <c r="D126" s="22" t="str">
        <f>SELECTION!H126</f>
        <v/>
      </c>
      <c r="E126">
        <f>COUNT($A$1:$A126)</f>
        <v>21</v>
      </c>
      <c r="F126" t="e">
        <f t="shared" si="5"/>
        <v>#N/A</v>
      </c>
      <c r="G126" s="8" t="str">
        <f t="shared" si="6"/>
        <v/>
      </c>
      <c r="H126" s="8" t="str">
        <f t="shared" si="7"/>
        <v/>
      </c>
      <c r="I126" s="8" t="str">
        <f t="shared" si="8"/>
        <v/>
      </c>
      <c r="J126" s="8" t="str">
        <f t="shared" si="9"/>
        <v/>
      </c>
    </row>
    <row r="127" spans="1:10">
      <c r="A127" s="22" t="str">
        <f>SELECTION!E127</f>
        <v/>
      </c>
      <c r="B127" s="22" t="str">
        <f>SELECTION!F127</f>
        <v/>
      </c>
      <c r="C127" s="22" t="str">
        <f>SELECTION!G127</f>
        <v/>
      </c>
      <c r="D127" s="22" t="str">
        <f>SELECTION!H127</f>
        <v/>
      </c>
      <c r="E127">
        <f>COUNT($A$1:$A127)</f>
        <v>21</v>
      </c>
      <c r="F127" t="e">
        <f t="shared" si="5"/>
        <v>#N/A</v>
      </c>
      <c r="G127" s="8" t="str">
        <f t="shared" si="6"/>
        <v/>
      </c>
      <c r="H127" s="8" t="str">
        <f t="shared" si="7"/>
        <v/>
      </c>
      <c r="I127" s="8" t="str">
        <f t="shared" si="8"/>
        <v/>
      </c>
      <c r="J127" s="8" t="str">
        <f t="shared" si="9"/>
        <v/>
      </c>
    </row>
    <row r="128" spans="1:10">
      <c r="A128" s="22" t="str">
        <f>SELECTION!E128</f>
        <v/>
      </c>
      <c r="B128" s="22" t="str">
        <f>SELECTION!F128</f>
        <v/>
      </c>
      <c r="C128" s="22" t="str">
        <f>SELECTION!G128</f>
        <v/>
      </c>
      <c r="D128" s="22" t="str">
        <f>SELECTION!H128</f>
        <v/>
      </c>
      <c r="E128">
        <f>COUNT($A$1:$A128)</f>
        <v>21</v>
      </c>
      <c r="F128" t="e">
        <f t="shared" si="5"/>
        <v>#N/A</v>
      </c>
      <c r="G128" s="8" t="str">
        <f t="shared" si="6"/>
        <v/>
      </c>
      <c r="H128" s="8" t="str">
        <f t="shared" si="7"/>
        <v/>
      </c>
      <c r="I128" s="8" t="str">
        <f t="shared" si="8"/>
        <v/>
      </c>
      <c r="J128" s="8" t="str">
        <f t="shared" si="9"/>
        <v/>
      </c>
    </row>
    <row r="129" spans="1:10">
      <c r="A129" s="22">
        <f>SELECTION!E129</f>
        <v>31</v>
      </c>
      <c r="B129" s="22" t="str">
        <f>SELECTION!F129</f>
        <v>Phillips</v>
      </c>
      <c r="C129" s="22">
        <f>SELECTION!G129</f>
        <v>1637.5</v>
      </c>
      <c r="D129" s="22">
        <f>SELECTION!H129</f>
        <v>4</v>
      </c>
      <c r="E129">
        <f>COUNT($A$1:$A129)</f>
        <v>22</v>
      </c>
      <c r="F129" t="e">
        <f t="shared" ref="F129:F192" si="10">MATCH(ROW(),$E:$E,0)</f>
        <v>#N/A</v>
      </c>
      <c r="G129" s="8" t="str">
        <f t="shared" ref="G129:G192" si="11">IF(ISERROR($F129),"",INDEX(A:A,$F129))</f>
        <v/>
      </c>
      <c r="H129" s="8" t="str">
        <f t="shared" ref="H129:H192" si="12">IF(ISERROR($F129),"",INDEX(B:B,$F129))</f>
        <v/>
      </c>
      <c r="I129" s="8" t="str">
        <f t="shared" ref="I129:I192" si="13">IF(ISERROR($F129),"",INDEX(C:C,$F129))</f>
        <v/>
      </c>
      <c r="J129" s="8" t="str">
        <f t="shared" ref="J129:J192" si="14">IF(ISERROR($F129),"",INDEX(D:D,$F129))</f>
        <v/>
      </c>
    </row>
    <row r="130" spans="1:10">
      <c r="A130" s="22" t="str">
        <f>SELECTION!E130</f>
        <v/>
      </c>
      <c r="B130" s="22" t="str">
        <f>SELECTION!F130</f>
        <v/>
      </c>
      <c r="C130" s="22" t="str">
        <f>SELECTION!G130</f>
        <v/>
      </c>
      <c r="D130" s="22" t="str">
        <f>SELECTION!H130</f>
        <v/>
      </c>
      <c r="E130">
        <f>COUNT($A$1:$A130)</f>
        <v>22</v>
      </c>
      <c r="F130" t="e">
        <f t="shared" si="10"/>
        <v>#N/A</v>
      </c>
      <c r="G130" s="8" t="str">
        <f t="shared" si="11"/>
        <v/>
      </c>
      <c r="H130" s="8" t="str">
        <f t="shared" si="12"/>
        <v/>
      </c>
      <c r="I130" s="8" t="str">
        <f t="shared" si="13"/>
        <v/>
      </c>
      <c r="J130" s="8" t="str">
        <f t="shared" si="14"/>
        <v/>
      </c>
    </row>
    <row r="131" spans="1:10">
      <c r="A131" s="22" t="str">
        <f>SELECTION!E131</f>
        <v/>
      </c>
      <c r="B131" s="22" t="str">
        <f>SELECTION!F131</f>
        <v/>
      </c>
      <c r="C131" s="22" t="str">
        <f>SELECTION!G131</f>
        <v/>
      </c>
      <c r="D131" s="22" t="str">
        <f>SELECTION!H131</f>
        <v/>
      </c>
      <c r="E131">
        <f>COUNT($A$1:$A131)</f>
        <v>22</v>
      </c>
      <c r="F131" t="e">
        <f t="shared" si="10"/>
        <v>#N/A</v>
      </c>
      <c r="G131" s="8" t="str">
        <f t="shared" si="11"/>
        <v/>
      </c>
      <c r="H131" s="8" t="str">
        <f t="shared" si="12"/>
        <v/>
      </c>
      <c r="I131" s="8" t="str">
        <f t="shared" si="13"/>
        <v/>
      </c>
      <c r="J131" s="8" t="str">
        <f t="shared" si="14"/>
        <v/>
      </c>
    </row>
    <row r="132" spans="1:10">
      <c r="A132" s="22" t="str">
        <f>SELECTION!E132</f>
        <v/>
      </c>
      <c r="B132" s="22" t="str">
        <f>SELECTION!F132</f>
        <v/>
      </c>
      <c r="C132" s="22" t="str">
        <f>SELECTION!G132</f>
        <v/>
      </c>
      <c r="D132" s="22" t="str">
        <f>SELECTION!H132</f>
        <v/>
      </c>
      <c r="E132">
        <f>COUNT($A$1:$A132)</f>
        <v>22</v>
      </c>
      <c r="F132" t="e">
        <f t="shared" si="10"/>
        <v>#N/A</v>
      </c>
      <c r="G132" s="8" t="str">
        <f t="shared" si="11"/>
        <v/>
      </c>
      <c r="H132" s="8" t="str">
        <f t="shared" si="12"/>
        <v/>
      </c>
      <c r="I132" s="8" t="str">
        <f t="shared" si="13"/>
        <v/>
      </c>
      <c r="J132" s="8" t="str">
        <f t="shared" si="14"/>
        <v/>
      </c>
    </row>
    <row r="133" spans="1:10">
      <c r="A133" s="22" t="str">
        <f>SELECTION!E133</f>
        <v/>
      </c>
      <c r="B133" s="22" t="str">
        <f>SELECTION!F133</f>
        <v/>
      </c>
      <c r="C133" s="22" t="str">
        <f>SELECTION!G133</f>
        <v/>
      </c>
      <c r="D133" s="22" t="str">
        <f>SELECTION!H133</f>
        <v/>
      </c>
      <c r="E133">
        <f>COUNT($A$1:$A133)</f>
        <v>22</v>
      </c>
      <c r="F133" t="e">
        <f t="shared" si="10"/>
        <v>#N/A</v>
      </c>
      <c r="G133" s="8" t="str">
        <f t="shared" si="11"/>
        <v/>
      </c>
      <c r="H133" s="8" t="str">
        <f t="shared" si="12"/>
        <v/>
      </c>
      <c r="I133" s="8" t="str">
        <f t="shared" si="13"/>
        <v/>
      </c>
      <c r="J133" s="8" t="str">
        <f t="shared" si="14"/>
        <v/>
      </c>
    </row>
    <row r="134" spans="1:10">
      <c r="A134" s="22" t="str">
        <f>SELECTION!E134</f>
        <v/>
      </c>
      <c r="B134" s="22" t="str">
        <f>SELECTION!F134</f>
        <v/>
      </c>
      <c r="C134" s="22" t="str">
        <f>SELECTION!G134</f>
        <v/>
      </c>
      <c r="D134" s="22" t="str">
        <f>SELECTION!H134</f>
        <v/>
      </c>
      <c r="E134">
        <f>COUNT($A$1:$A134)</f>
        <v>22</v>
      </c>
      <c r="F134" t="e">
        <f t="shared" si="10"/>
        <v>#N/A</v>
      </c>
      <c r="G134" s="8" t="str">
        <f t="shared" si="11"/>
        <v/>
      </c>
      <c r="H134" s="8" t="str">
        <f t="shared" si="12"/>
        <v/>
      </c>
      <c r="I134" s="8" t="str">
        <f t="shared" si="13"/>
        <v/>
      </c>
      <c r="J134" s="8" t="str">
        <f t="shared" si="14"/>
        <v/>
      </c>
    </row>
    <row r="135" spans="1:10">
      <c r="A135" s="22">
        <f>SELECTION!E135</f>
        <v>33</v>
      </c>
      <c r="B135" s="22" t="str">
        <f>SELECTION!F135</f>
        <v>Evans</v>
      </c>
      <c r="C135" s="22">
        <f>SELECTION!G135</f>
        <v>764.28571428571433</v>
      </c>
      <c r="D135" s="22">
        <f>SELECTION!H135</f>
        <v>7</v>
      </c>
      <c r="E135">
        <f>COUNT($A$1:$A135)</f>
        <v>23</v>
      </c>
      <c r="F135" t="e">
        <f t="shared" si="10"/>
        <v>#N/A</v>
      </c>
      <c r="G135" s="8" t="str">
        <f t="shared" si="11"/>
        <v/>
      </c>
      <c r="H135" s="8" t="str">
        <f t="shared" si="12"/>
        <v/>
      </c>
      <c r="I135" s="8" t="str">
        <f t="shared" si="13"/>
        <v/>
      </c>
      <c r="J135" s="8" t="str">
        <f t="shared" si="14"/>
        <v/>
      </c>
    </row>
    <row r="136" spans="1:10">
      <c r="A136" s="22" t="str">
        <f>SELECTION!E136</f>
        <v/>
      </c>
      <c r="B136" s="22" t="str">
        <f>SELECTION!F136</f>
        <v/>
      </c>
      <c r="C136" s="22" t="str">
        <f>SELECTION!G136</f>
        <v/>
      </c>
      <c r="D136" s="22" t="str">
        <f>SELECTION!H136</f>
        <v/>
      </c>
      <c r="E136">
        <f>COUNT($A$1:$A136)</f>
        <v>23</v>
      </c>
      <c r="F136" t="e">
        <f t="shared" si="10"/>
        <v>#N/A</v>
      </c>
      <c r="G136" s="8" t="str">
        <f t="shared" si="11"/>
        <v/>
      </c>
      <c r="H136" s="8" t="str">
        <f t="shared" si="12"/>
        <v/>
      </c>
      <c r="I136" s="8" t="str">
        <f t="shared" si="13"/>
        <v/>
      </c>
      <c r="J136" s="8" t="str">
        <f t="shared" si="14"/>
        <v/>
      </c>
    </row>
    <row r="137" spans="1:10">
      <c r="A137" s="22" t="str">
        <f>SELECTION!E137</f>
        <v/>
      </c>
      <c r="B137" s="22" t="str">
        <f>SELECTION!F137</f>
        <v/>
      </c>
      <c r="C137" s="22" t="str">
        <f>SELECTION!G137</f>
        <v/>
      </c>
      <c r="D137" s="22" t="str">
        <f>SELECTION!H137</f>
        <v/>
      </c>
      <c r="E137">
        <f>COUNT($A$1:$A137)</f>
        <v>23</v>
      </c>
      <c r="F137" t="e">
        <f t="shared" si="10"/>
        <v>#N/A</v>
      </c>
      <c r="G137" s="8" t="str">
        <f t="shared" si="11"/>
        <v/>
      </c>
      <c r="H137" s="8" t="str">
        <f t="shared" si="12"/>
        <v/>
      </c>
      <c r="I137" s="8" t="str">
        <f t="shared" si="13"/>
        <v/>
      </c>
      <c r="J137" s="8" t="str">
        <f t="shared" si="14"/>
        <v/>
      </c>
    </row>
    <row r="138" spans="1:10">
      <c r="A138" s="22" t="str">
        <f>SELECTION!E138</f>
        <v/>
      </c>
      <c r="B138" s="22" t="str">
        <f>SELECTION!F138</f>
        <v/>
      </c>
      <c r="C138" s="22" t="str">
        <f>SELECTION!G138</f>
        <v/>
      </c>
      <c r="D138" s="22" t="str">
        <f>SELECTION!H138</f>
        <v/>
      </c>
      <c r="E138">
        <f>COUNT($A$1:$A138)</f>
        <v>23</v>
      </c>
      <c r="F138" t="e">
        <f t="shared" si="10"/>
        <v>#N/A</v>
      </c>
      <c r="G138" s="8" t="str">
        <f t="shared" si="11"/>
        <v/>
      </c>
      <c r="H138" s="8" t="str">
        <f t="shared" si="12"/>
        <v/>
      </c>
      <c r="I138" s="8" t="str">
        <f t="shared" si="13"/>
        <v/>
      </c>
      <c r="J138" s="8" t="str">
        <f t="shared" si="14"/>
        <v/>
      </c>
    </row>
    <row r="139" spans="1:10">
      <c r="A139" s="22" t="str">
        <f>SELECTION!E139</f>
        <v/>
      </c>
      <c r="B139" s="22" t="str">
        <f>SELECTION!F139</f>
        <v/>
      </c>
      <c r="C139" s="22" t="str">
        <f>SELECTION!G139</f>
        <v/>
      </c>
      <c r="D139" s="22" t="str">
        <f>SELECTION!H139</f>
        <v/>
      </c>
      <c r="E139">
        <f>COUNT($A$1:$A139)</f>
        <v>23</v>
      </c>
      <c r="F139" t="e">
        <f t="shared" si="10"/>
        <v>#N/A</v>
      </c>
      <c r="G139" s="8" t="str">
        <f t="shared" si="11"/>
        <v/>
      </c>
      <c r="H139" s="8" t="str">
        <f t="shared" si="12"/>
        <v/>
      </c>
      <c r="I139" s="8" t="str">
        <f t="shared" si="13"/>
        <v/>
      </c>
      <c r="J139" s="8" t="str">
        <f t="shared" si="14"/>
        <v/>
      </c>
    </row>
    <row r="140" spans="1:10">
      <c r="A140" s="22" t="str">
        <f>SELECTION!E140</f>
        <v/>
      </c>
      <c r="B140" s="22" t="str">
        <f>SELECTION!F140</f>
        <v/>
      </c>
      <c r="C140" s="22" t="str">
        <f>SELECTION!G140</f>
        <v/>
      </c>
      <c r="D140" s="22" t="str">
        <f>SELECTION!H140</f>
        <v/>
      </c>
      <c r="E140">
        <f>COUNT($A$1:$A140)</f>
        <v>23</v>
      </c>
      <c r="F140" t="e">
        <f t="shared" si="10"/>
        <v>#N/A</v>
      </c>
      <c r="G140" s="8" t="str">
        <f t="shared" si="11"/>
        <v/>
      </c>
      <c r="H140" s="8" t="str">
        <f t="shared" si="12"/>
        <v/>
      </c>
      <c r="I140" s="8" t="str">
        <f t="shared" si="13"/>
        <v/>
      </c>
      <c r="J140" s="8" t="str">
        <f t="shared" si="14"/>
        <v/>
      </c>
    </row>
    <row r="141" spans="1:10">
      <c r="A141" s="22" t="str">
        <f>SELECTION!E141</f>
        <v/>
      </c>
      <c r="B141" s="22" t="str">
        <f>SELECTION!F141</f>
        <v/>
      </c>
      <c r="C141" s="22" t="str">
        <f>SELECTION!G141</f>
        <v/>
      </c>
      <c r="D141" s="22" t="str">
        <f>SELECTION!H141</f>
        <v/>
      </c>
      <c r="E141">
        <f>COUNT($A$1:$A141)</f>
        <v>23</v>
      </c>
      <c r="F141" t="e">
        <f t="shared" si="10"/>
        <v>#N/A</v>
      </c>
      <c r="G141" s="8" t="str">
        <f t="shared" si="11"/>
        <v/>
      </c>
      <c r="H141" s="8" t="str">
        <f t="shared" si="12"/>
        <v/>
      </c>
      <c r="I141" s="8" t="str">
        <f t="shared" si="13"/>
        <v/>
      </c>
      <c r="J141" s="8" t="str">
        <f t="shared" si="14"/>
        <v/>
      </c>
    </row>
    <row r="142" spans="1:10">
      <c r="A142" s="22">
        <f>SELECTION!E142</f>
        <v>34</v>
      </c>
      <c r="B142" s="22" t="str">
        <f>SELECTION!F142</f>
        <v>Phillips</v>
      </c>
      <c r="C142" s="22">
        <f>SELECTION!G142</f>
        <v>2032.5</v>
      </c>
      <c r="D142" s="22">
        <f>SELECTION!H142</f>
        <v>4</v>
      </c>
      <c r="E142">
        <f>COUNT($A$1:$A142)</f>
        <v>24</v>
      </c>
      <c r="F142" t="e">
        <f t="shared" si="10"/>
        <v>#N/A</v>
      </c>
      <c r="G142" s="8" t="str">
        <f t="shared" si="11"/>
        <v/>
      </c>
      <c r="H142" s="8" t="str">
        <f t="shared" si="12"/>
        <v/>
      </c>
      <c r="I142" s="8" t="str">
        <f t="shared" si="13"/>
        <v/>
      </c>
      <c r="J142" s="8" t="str">
        <f t="shared" si="14"/>
        <v/>
      </c>
    </row>
    <row r="143" spans="1:10">
      <c r="A143" s="22" t="str">
        <f>SELECTION!E143</f>
        <v/>
      </c>
      <c r="B143" s="22" t="str">
        <f>SELECTION!F143</f>
        <v/>
      </c>
      <c r="C143" s="22" t="str">
        <f>SELECTION!G143</f>
        <v/>
      </c>
      <c r="D143" s="22" t="str">
        <f>SELECTION!H143</f>
        <v/>
      </c>
      <c r="E143">
        <f>COUNT($A$1:$A143)</f>
        <v>24</v>
      </c>
      <c r="F143" t="e">
        <f t="shared" si="10"/>
        <v>#N/A</v>
      </c>
      <c r="G143" s="8" t="str">
        <f t="shared" si="11"/>
        <v/>
      </c>
      <c r="H143" s="8" t="str">
        <f t="shared" si="12"/>
        <v/>
      </c>
      <c r="I143" s="8" t="str">
        <f t="shared" si="13"/>
        <v/>
      </c>
      <c r="J143" s="8" t="str">
        <f t="shared" si="14"/>
        <v/>
      </c>
    </row>
    <row r="144" spans="1:10">
      <c r="A144" s="22" t="str">
        <f>SELECTION!E144</f>
        <v/>
      </c>
      <c r="B144" s="22" t="str">
        <f>SELECTION!F144</f>
        <v/>
      </c>
      <c r="C144" s="22" t="str">
        <f>SELECTION!G144</f>
        <v/>
      </c>
      <c r="D144" s="22" t="str">
        <f>SELECTION!H144</f>
        <v/>
      </c>
      <c r="E144">
        <f>COUNT($A$1:$A144)</f>
        <v>24</v>
      </c>
      <c r="F144" t="e">
        <f t="shared" si="10"/>
        <v>#N/A</v>
      </c>
      <c r="G144" s="8" t="str">
        <f t="shared" si="11"/>
        <v/>
      </c>
      <c r="H144" s="8" t="str">
        <f t="shared" si="12"/>
        <v/>
      </c>
      <c r="I144" s="8" t="str">
        <f t="shared" si="13"/>
        <v/>
      </c>
      <c r="J144" s="8" t="str">
        <f t="shared" si="14"/>
        <v/>
      </c>
    </row>
    <row r="145" spans="1:10">
      <c r="A145" s="22" t="str">
        <f>SELECTION!E145</f>
        <v/>
      </c>
      <c r="B145" s="22" t="str">
        <f>SELECTION!F145</f>
        <v/>
      </c>
      <c r="C145" s="22" t="str">
        <f>SELECTION!G145</f>
        <v/>
      </c>
      <c r="D145" s="22" t="str">
        <f>SELECTION!H145</f>
        <v/>
      </c>
      <c r="E145">
        <f>COUNT($A$1:$A145)</f>
        <v>24</v>
      </c>
      <c r="F145" t="e">
        <f t="shared" si="10"/>
        <v>#N/A</v>
      </c>
      <c r="G145" s="8" t="str">
        <f t="shared" si="11"/>
        <v/>
      </c>
      <c r="H145" s="8" t="str">
        <f t="shared" si="12"/>
        <v/>
      </c>
      <c r="I145" s="8" t="str">
        <f t="shared" si="13"/>
        <v/>
      </c>
      <c r="J145" s="8" t="str">
        <f t="shared" si="14"/>
        <v/>
      </c>
    </row>
    <row r="146" spans="1:10">
      <c r="A146" s="22" t="str">
        <f>SELECTION!E146</f>
        <v/>
      </c>
      <c r="B146" s="22" t="str">
        <f>SELECTION!F146</f>
        <v/>
      </c>
      <c r="C146" s="22" t="str">
        <f>SELECTION!G146</f>
        <v/>
      </c>
      <c r="D146" s="22" t="str">
        <f>SELECTION!H146</f>
        <v/>
      </c>
      <c r="E146">
        <f>COUNT($A$1:$A146)</f>
        <v>24</v>
      </c>
      <c r="F146" t="e">
        <f t="shared" si="10"/>
        <v>#N/A</v>
      </c>
      <c r="G146" s="8" t="str">
        <f t="shared" si="11"/>
        <v/>
      </c>
      <c r="H146" s="8" t="str">
        <f t="shared" si="12"/>
        <v/>
      </c>
      <c r="I146" s="8" t="str">
        <f t="shared" si="13"/>
        <v/>
      </c>
      <c r="J146" s="8" t="str">
        <f t="shared" si="14"/>
        <v/>
      </c>
    </row>
    <row r="147" spans="1:10">
      <c r="A147" s="22" t="str">
        <f>SELECTION!E147</f>
        <v/>
      </c>
      <c r="B147" s="22" t="str">
        <f>SELECTION!F147</f>
        <v/>
      </c>
      <c r="C147" s="22" t="str">
        <f>SELECTION!G147</f>
        <v/>
      </c>
      <c r="D147" s="22" t="str">
        <f>SELECTION!H147</f>
        <v/>
      </c>
      <c r="E147">
        <f>COUNT($A$1:$A147)</f>
        <v>24</v>
      </c>
      <c r="F147" t="e">
        <f t="shared" si="10"/>
        <v>#N/A</v>
      </c>
      <c r="G147" s="8" t="str">
        <f t="shared" si="11"/>
        <v/>
      </c>
      <c r="H147" s="8" t="str">
        <f t="shared" si="12"/>
        <v/>
      </c>
      <c r="I147" s="8" t="str">
        <f t="shared" si="13"/>
        <v/>
      </c>
      <c r="J147" s="8" t="str">
        <f t="shared" si="14"/>
        <v/>
      </c>
    </row>
    <row r="148" spans="1:10">
      <c r="A148" s="22" t="str">
        <f>SELECTION!E148</f>
        <v/>
      </c>
      <c r="B148" s="22" t="str">
        <f>SELECTION!F148</f>
        <v/>
      </c>
      <c r="C148" s="22" t="str">
        <f>SELECTION!G148</f>
        <v/>
      </c>
      <c r="D148" s="22" t="str">
        <f>SELECTION!H148</f>
        <v/>
      </c>
      <c r="E148">
        <f>COUNT($A$1:$A148)</f>
        <v>24</v>
      </c>
      <c r="F148" t="e">
        <f t="shared" si="10"/>
        <v>#N/A</v>
      </c>
      <c r="G148" s="8" t="str">
        <f t="shared" si="11"/>
        <v/>
      </c>
      <c r="H148" s="8" t="str">
        <f t="shared" si="12"/>
        <v/>
      </c>
      <c r="I148" s="8" t="str">
        <f t="shared" si="13"/>
        <v/>
      </c>
      <c r="J148" s="8" t="str">
        <f t="shared" si="14"/>
        <v/>
      </c>
    </row>
    <row r="149" spans="1:10">
      <c r="A149" s="22">
        <f>SELECTION!E149</f>
        <v>36</v>
      </c>
      <c r="B149" s="22" t="str">
        <f>SELECTION!F149</f>
        <v>Torres</v>
      </c>
      <c r="C149" s="22">
        <f>SELECTION!G149</f>
        <v>1180</v>
      </c>
      <c r="D149" s="22">
        <f>SELECTION!H149</f>
        <v>4</v>
      </c>
      <c r="E149">
        <f>COUNT($A$1:$A149)</f>
        <v>25</v>
      </c>
      <c r="F149" t="e">
        <f t="shared" si="10"/>
        <v>#N/A</v>
      </c>
      <c r="G149" s="8" t="str">
        <f t="shared" si="11"/>
        <v/>
      </c>
      <c r="H149" s="8" t="str">
        <f t="shared" si="12"/>
        <v/>
      </c>
      <c r="I149" s="8" t="str">
        <f t="shared" si="13"/>
        <v/>
      </c>
      <c r="J149" s="8" t="str">
        <f t="shared" si="14"/>
        <v/>
      </c>
    </row>
    <row r="150" spans="1:10">
      <c r="A150" s="22" t="str">
        <f>SELECTION!E150</f>
        <v/>
      </c>
      <c r="B150" s="22" t="str">
        <f>SELECTION!F150</f>
        <v/>
      </c>
      <c r="C150" s="22" t="str">
        <f>SELECTION!G150</f>
        <v/>
      </c>
      <c r="D150" s="22" t="str">
        <f>SELECTION!H150</f>
        <v/>
      </c>
      <c r="E150">
        <f>COUNT($A$1:$A150)</f>
        <v>25</v>
      </c>
      <c r="F150" t="e">
        <f t="shared" si="10"/>
        <v>#N/A</v>
      </c>
      <c r="G150" s="8" t="str">
        <f t="shared" si="11"/>
        <v/>
      </c>
      <c r="H150" s="8" t="str">
        <f t="shared" si="12"/>
        <v/>
      </c>
      <c r="I150" s="8" t="str">
        <f t="shared" si="13"/>
        <v/>
      </c>
      <c r="J150" s="8" t="str">
        <f t="shared" si="14"/>
        <v/>
      </c>
    </row>
    <row r="151" spans="1:10">
      <c r="A151" s="22" t="str">
        <f>SELECTION!E151</f>
        <v/>
      </c>
      <c r="B151" s="22" t="str">
        <f>SELECTION!F151</f>
        <v/>
      </c>
      <c r="C151" s="22" t="str">
        <f>SELECTION!G151</f>
        <v/>
      </c>
      <c r="D151" s="22" t="str">
        <f>SELECTION!H151</f>
        <v/>
      </c>
      <c r="E151">
        <f>COUNT($A$1:$A151)</f>
        <v>25</v>
      </c>
      <c r="F151" t="e">
        <f t="shared" si="10"/>
        <v>#N/A</v>
      </c>
      <c r="G151" s="8" t="str">
        <f t="shared" si="11"/>
        <v/>
      </c>
      <c r="H151" s="8" t="str">
        <f t="shared" si="12"/>
        <v/>
      </c>
      <c r="I151" s="8" t="str">
        <f t="shared" si="13"/>
        <v/>
      </c>
      <c r="J151" s="8" t="str">
        <f t="shared" si="14"/>
        <v/>
      </c>
    </row>
    <row r="152" spans="1:10">
      <c r="A152" s="22" t="str">
        <f>SELECTION!E152</f>
        <v/>
      </c>
      <c r="B152" s="22" t="str">
        <f>SELECTION!F152</f>
        <v/>
      </c>
      <c r="C152" s="22" t="str">
        <f>SELECTION!G152</f>
        <v/>
      </c>
      <c r="D152" s="22" t="str">
        <f>SELECTION!H152</f>
        <v/>
      </c>
      <c r="E152">
        <f>COUNT($A$1:$A152)</f>
        <v>25</v>
      </c>
      <c r="F152" t="e">
        <f t="shared" si="10"/>
        <v>#N/A</v>
      </c>
      <c r="G152" s="8" t="str">
        <f t="shared" si="11"/>
        <v/>
      </c>
      <c r="H152" s="8" t="str">
        <f t="shared" si="12"/>
        <v/>
      </c>
      <c r="I152" s="8" t="str">
        <f t="shared" si="13"/>
        <v/>
      </c>
      <c r="J152" s="8" t="str">
        <f t="shared" si="14"/>
        <v/>
      </c>
    </row>
    <row r="153" spans="1:10">
      <c r="A153" s="22" t="str">
        <f>SELECTION!E153</f>
        <v/>
      </c>
      <c r="B153" s="22" t="str">
        <f>SELECTION!F153</f>
        <v/>
      </c>
      <c r="C153" s="22" t="str">
        <f>SELECTION!G153</f>
        <v/>
      </c>
      <c r="D153" s="22" t="str">
        <f>SELECTION!H153</f>
        <v/>
      </c>
      <c r="E153">
        <f>COUNT($A$1:$A153)</f>
        <v>25</v>
      </c>
      <c r="F153" t="e">
        <f t="shared" si="10"/>
        <v>#N/A</v>
      </c>
      <c r="G153" s="8" t="str">
        <f t="shared" si="11"/>
        <v/>
      </c>
      <c r="H153" s="8" t="str">
        <f t="shared" si="12"/>
        <v/>
      </c>
      <c r="I153" s="8" t="str">
        <f t="shared" si="13"/>
        <v/>
      </c>
      <c r="J153" s="8" t="str">
        <f t="shared" si="14"/>
        <v/>
      </c>
    </row>
    <row r="154" spans="1:10">
      <c r="A154" s="22" t="str">
        <f>SELECTION!E154</f>
        <v/>
      </c>
      <c r="B154" s="22" t="str">
        <f>SELECTION!F154</f>
        <v/>
      </c>
      <c r="C154" s="22" t="str">
        <f>SELECTION!G154</f>
        <v/>
      </c>
      <c r="D154" s="22" t="str">
        <f>SELECTION!H154</f>
        <v/>
      </c>
      <c r="E154">
        <f>COUNT($A$1:$A154)</f>
        <v>25</v>
      </c>
      <c r="F154" t="e">
        <f t="shared" si="10"/>
        <v>#N/A</v>
      </c>
      <c r="G154" s="8" t="str">
        <f t="shared" si="11"/>
        <v/>
      </c>
      <c r="H154" s="8" t="str">
        <f t="shared" si="12"/>
        <v/>
      </c>
      <c r="I154" s="8" t="str">
        <f t="shared" si="13"/>
        <v/>
      </c>
      <c r="J154" s="8" t="str">
        <f t="shared" si="14"/>
        <v/>
      </c>
    </row>
    <row r="155" spans="1:10">
      <c r="A155" s="22" t="str">
        <f>SELECTION!E155</f>
        <v/>
      </c>
      <c r="B155" s="22" t="str">
        <f>SELECTION!F155</f>
        <v/>
      </c>
      <c r="C155" s="22" t="str">
        <f>SELECTION!G155</f>
        <v/>
      </c>
      <c r="D155" s="22" t="str">
        <f>SELECTION!H155</f>
        <v/>
      </c>
      <c r="E155">
        <f>COUNT($A$1:$A155)</f>
        <v>25</v>
      </c>
      <c r="F155" t="e">
        <f t="shared" si="10"/>
        <v>#N/A</v>
      </c>
      <c r="G155" s="8" t="str">
        <f t="shared" si="11"/>
        <v/>
      </c>
      <c r="H155" s="8" t="str">
        <f t="shared" si="12"/>
        <v/>
      </c>
      <c r="I155" s="8" t="str">
        <f t="shared" si="13"/>
        <v/>
      </c>
      <c r="J155" s="8" t="str">
        <f t="shared" si="14"/>
        <v/>
      </c>
    </row>
    <row r="156" spans="1:10">
      <c r="A156" s="22" t="str">
        <f>SELECTION!E156</f>
        <v/>
      </c>
      <c r="B156" s="22" t="str">
        <f>SELECTION!F156</f>
        <v/>
      </c>
      <c r="C156" s="22" t="str">
        <f>SELECTION!G156</f>
        <v/>
      </c>
      <c r="D156" s="22" t="str">
        <f>SELECTION!H156</f>
        <v/>
      </c>
      <c r="E156">
        <f>COUNT($A$1:$A156)</f>
        <v>25</v>
      </c>
      <c r="F156" t="e">
        <f t="shared" si="10"/>
        <v>#N/A</v>
      </c>
      <c r="G156" s="8" t="str">
        <f t="shared" si="11"/>
        <v/>
      </c>
      <c r="H156" s="8" t="str">
        <f t="shared" si="12"/>
        <v/>
      </c>
      <c r="I156" s="8" t="str">
        <f t="shared" si="13"/>
        <v/>
      </c>
      <c r="J156" s="8" t="str">
        <f t="shared" si="14"/>
        <v/>
      </c>
    </row>
    <row r="157" spans="1:10">
      <c r="A157" s="22">
        <f>SELECTION!E157</f>
        <v>39</v>
      </c>
      <c r="B157" s="22" t="str">
        <f>SELECTION!F157</f>
        <v>Morgan</v>
      </c>
      <c r="C157" s="22">
        <f>SELECTION!G157</f>
        <v>1645</v>
      </c>
      <c r="D157" s="22">
        <f>SELECTION!H157</f>
        <v>4</v>
      </c>
      <c r="E157">
        <f>COUNT($A$1:$A157)</f>
        <v>26</v>
      </c>
      <c r="F157" t="e">
        <f t="shared" si="10"/>
        <v>#N/A</v>
      </c>
      <c r="G157" s="8" t="str">
        <f t="shared" si="11"/>
        <v/>
      </c>
      <c r="H157" s="8" t="str">
        <f t="shared" si="12"/>
        <v/>
      </c>
      <c r="I157" s="8" t="str">
        <f t="shared" si="13"/>
        <v/>
      </c>
      <c r="J157" s="8" t="str">
        <f t="shared" si="14"/>
        <v/>
      </c>
    </row>
    <row r="158" spans="1:10">
      <c r="A158" s="22" t="str">
        <f>SELECTION!E158</f>
        <v/>
      </c>
      <c r="B158" s="22" t="str">
        <f>SELECTION!F158</f>
        <v/>
      </c>
      <c r="C158" s="22" t="str">
        <f>SELECTION!G158</f>
        <v/>
      </c>
      <c r="D158" s="22" t="str">
        <f>SELECTION!H158</f>
        <v/>
      </c>
      <c r="E158">
        <f>COUNT($A$1:$A158)</f>
        <v>26</v>
      </c>
      <c r="F158" t="e">
        <f t="shared" si="10"/>
        <v>#N/A</v>
      </c>
      <c r="G158" s="8" t="str">
        <f t="shared" si="11"/>
        <v/>
      </c>
      <c r="H158" s="8" t="str">
        <f t="shared" si="12"/>
        <v/>
      </c>
      <c r="I158" s="8" t="str">
        <f t="shared" si="13"/>
        <v/>
      </c>
      <c r="J158" s="8" t="str">
        <f t="shared" si="14"/>
        <v/>
      </c>
    </row>
    <row r="159" spans="1:10">
      <c r="A159" s="22" t="str">
        <f>SELECTION!E159</f>
        <v/>
      </c>
      <c r="B159" s="22" t="str">
        <f>SELECTION!F159</f>
        <v/>
      </c>
      <c r="C159" s="22" t="str">
        <f>SELECTION!G159</f>
        <v/>
      </c>
      <c r="D159" s="22" t="str">
        <f>SELECTION!H159</f>
        <v/>
      </c>
      <c r="E159">
        <f>COUNT($A$1:$A159)</f>
        <v>26</v>
      </c>
      <c r="F159" t="e">
        <f t="shared" si="10"/>
        <v>#N/A</v>
      </c>
      <c r="G159" s="8" t="str">
        <f t="shared" si="11"/>
        <v/>
      </c>
      <c r="H159" s="8" t="str">
        <f t="shared" si="12"/>
        <v/>
      </c>
      <c r="I159" s="8" t="str">
        <f t="shared" si="13"/>
        <v/>
      </c>
      <c r="J159" s="8" t="str">
        <f t="shared" si="14"/>
        <v/>
      </c>
    </row>
    <row r="160" spans="1:10">
      <c r="A160" s="22" t="str">
        <f>SELECTION!E160</f>
        <v/>
      </c>
      <c r="B160" s="22" t="str">
        <f>SELECTION!F160</f>
        <v/>
      </c>
      <c r="C160" s="22" t="str">
        <f>SELECTION!G160</f>
        <v/>
      </c>
      <c r="D160" s="22" t="str">
        <f>SELECTION!H160</f>
        <v/>
      </c>
      <c r="E160">
        <f>COUNT($A$1:$A160)</f>
        <v>26</v>
      </c>
      <c r="F160" t="e">
        <f t="shared" si="10"/>
        <v>#N/A</v>
      </c>
      <c r="G160" s="8" t="str">
        <f t="shared" si="11"/>
        <v/>
      </c>
      <c r="H160" s="8" t="str">
        <f t="shared" si="12"/>
        <v/>
      </c>
      <c r="I160" s="8" t="str">
        <f t="shared" si="13"/>
        <v/>
      </c>
      <c r="J160" s="8" t="str">
        <f t="shared" si="14"/>
        <v/>
      </c>
    </row>
    <row r="161" spans="1:10">
      <c r="A161" s="22">
        <f>SELECTION!E161</f>
        <v>40</v>
      </c>
      <c r="B161" s="22" t="str">
        <f>SELECTION!F161</f>
        <v>Stewart</v>
      </c>
      <c r="C161" s="22">
        <f>SELECTION!G161</f>
        <v>924</v>
      </c>
      <c r="D161" s="22">
        <f>SELECTION!H161</f>
        <v>5</v>
      </c>
      <c r="E161">
        <f>COUNT($A$1:$A161)</f>
        <v>27</v>
      </c>
      <c r="F161" t="e">
        <f t="shared" si="10"/>
        <v>#N/A</v>
      </c>
      <c r="G161" s="8" t="str">
        <f t="shared" si="11"/>
        <v/>
      </c>
      <c r="H161" s="8" t="str">
        <f t="shared" si="12"/>
        <v/>
      </c>
      <c r="I161" s="8" t="str">
        <f t="shared" si="13"/>
        <v/>
      </c>
      <c r="J161" s="8" t="str">
        <f t="shared" si="14"/>
        <v/>
      </c>
    </row>
    <row r="162" spans="1:10">
      <c r="A162" s="22" t="str">
        <f>SELECTION!E162</f>
        <v/>
      </c>
      <c r="B162" s="22" t="str">
        <f>SELECTION!F162</f>
        <v/>
      </c>
      <c r="C162" s="22" t="str">
        <f>SELECTION!G162</f>
        <v/>
      </c>
      <c r="D162" s="22" t="str">
        <f>SELECTION!H162</f>
        <v/>
      </c>
      <c r="E162">
        <f>COUNT($A$1:$A162)</f>
        <v>27</v>
      </c>
      <c r="F162" t="e">
        <f t="shared" si="10"/>
        <v>#N/A</v>
      </c>
      <c r="G162" s="8" t="str">
        <f t="shared" si="11"/>
        <v/>
      </c>
      <c r="H162" s="8" t="str">
        <f t="shared" si="12"/>
        <v/>
      </c>
      <c r="I162" s="8" t="str">
        <f t="shared" si="13"/>
        <v/>
      </c>
      <c r="J162" s="8" t="str">
        <f t="shared" si="14"/>
        <v/>
      </c>
    </row>
    <row r="163" spans="1:10">
      <c r="A163" s="22" t="str">
        <f>SELECTION!E163</f>
        <v/>
      </c>
      <c r="B163" s="22" t="str">
        <f>SELECTION!F163</f>
        <v/>
      </c>
      <c r="C163" s="22" t="str">
        <f>SELECTION!G163</f>
        <v/>
      </c>
      <c r="D163" s="22" t="str">
        <f>SELECTION!H163</f>
        <v/>
      </c>
      <c r="E163">
        <f>COUNT($A$1:$A163)</f>
        <v>27</v>
      </c>
      <c r="F163" t="e">
        <f t="shared" si="10"/>
        <v>#N/A</v>
      </c>
      <c r="G163" s="8" t="str">
        <f t="shared" si="11"/>
        <v/>
      </c>
      <c r="H163" s="8" t="str">
        <f t="shared" si="12"/>
        <v/>
      </c>
      <c r="I163" s="8" t="str">
        <f t="shared" si="13"/>
        <v/>
      </c>
      <c r="J163" s="8" t="str">
        <f t="shared" si="14"/>
        <v/>
      </c>
    </row>
    <row r="164" spans="1:10">
      <c r="A164" s="22" t="str">
        <f>SELECTION!E164</f>
        <v/>
      </c>
      <c r="B164" s="22" t="str">
        <f>SELECTION!F164</f>
        <v/>
      </c>
      <c r="C164" s="22" t="str">
        <f>SELECTION!G164</f>
        <v/>
      </c>
      <c r="D164" s="22" t="str">
        <f>SELECTION!H164</f>
        <v/>
      </c>
      <c r="E164">
        <f>COUNT($A$1:$A164)</f>
        <v>27</v>
      </c>
      <c r="F164" t="e">
        <f t="shared" si="10"/>
        <v>#N/A</v>
      </c>
      <c r="G164" s="8" t="str">
        <f t="shared" si="11"/>
        <v/>
      </c>
      <c r="H164" s="8" t="str">
        <f t="shared" si="12"/>
        <v/>
      </c>
      <c r="I164" s="8" t="str">
        <f t="shared" si="13"/>
        <v/>
      </c>
      <c r="J164" s="8" t="str">
        <f t="shared" si="14"/>
        <v/>
      </c>
    </row>
    <row r="165" spans="1:10">
      <c r="A165" s="22" t="str">
        <f>SELECTION!E165</f>
        <v/>
      </c>
      <c r="B165" s="22" t="str">
        <f>SELECTION!F165</f>
        <v/>
      </c>
      <c r="C165" s="22" t="str">
        <f>SELECTION!G165</f>
        <v/>
      </c>
      <c r="D165" s="22" t="str">
        <f>SELECTION!H165</f>
        <v/>
      </c>
      <c r="E165">
        <f>COUNT($A$1:$A165)</f>
        <v>27</v>
      </c>
      <c r="F165" t="e">
        <f t="shared" si="10"/>
        <v>#N/A</v>
      </c>
      <c r="G165" s="8" t="str">
        <f t="shared" si="11"/>
        <v/>
      </c>
      <c r="H165" s="8" t="str">
        <f t="shared" si="12"/>
        <v/>
      </c>
      <c r="I165" s="8" t="str">
        <f t="shared" si="13"/>
        <v/>
      </c>
      <c r="J165" s="8" t="str">
        <f t="shared" si="14"/>
        <v/>
      </c>
    </row>
    <row r="166" spans="1:10">
      <c r="A166" s="22" t="str">
        <f>SELECTION!E166</f>
        <v/>
      </c>
      <c r="B166" s="22" t="str">
        <f>SELECTION!F166</f>
        <v/>
      </c>
      <c r="C166" s="22" t="str">
        <f>SELECTION!G166</f>
        <v/>
      </c>
      <c r="D166" s="22" t="str">
        <f>SELECTION!H166</f>
        <v/>
      </c>
      <c r="E166">
        <f>COUNT($A$1:$A166)</f>
        <v>27</v>
      </c>
      <c r="F166" t="e">
        <f t="shared" si="10"/>
        <v>#N/A</v>
      </c>
      <c r="G166" s="8" t="str">
        <f t="shared" si="11"/>
        <v/>
      </c>
      <c r="H166" s="8" t="str">
        <f t="shared" si="12"/>
        <v/>
      </c>
      <c r="I166" s="8" t="str">
        <f t="shared" si="13"/>
        <v/>
      </c>
      <c r="J166" s="8" t="str">
        <f t="shared" si="14"/>
        <v/>
      </c>
    </row>
    <row r="167" spans="1:10">
      <c r="A167" s="22" t="str">
        <f>SELECTION!E167</f>
        <v/>
      </c>
      <c r="B167" s="22" t="str">
        <f>SELECTION!F167</f>
        <v/>
      </c>
      <c r="C167" s="22" t="str">
        <f>SELECTION!G167</f>
        <v/>
      </c>
      <c r="D167" s="22" t="str">
        <f>SELECTION!H167</f>
        <v/>
      </c>
      <c r="E167">
        <f>COUNT($A$1:$A167)</f>
        <v>27</v>
      </c>
      <c r="F167" t="e">
        <f t="shared" si="10"/>
        <v>#N/A</v>
      </c>
      <c r="G167" s="8" t="str">
        <f t="shared" si="11"/>
        <v/>
      </c>
      <c r="H167" s="8" t="str">
        <f t="shared" si="12"/>
        <v/>
      </c>
      <c r="I167" s="8" t="str">
        <f t="shared" si="13"/>
        <v/>
      </c>
      <c r="J167" s="8" t="str">
        <f t="shared" si="14"/>
        <v/>
      </c>
    </row>
    <row r="168" spans="1:10">
      <c r="A168" s="22" t="str">
        <f>SELECTION!E168</f>
        <v/>
      </c>
      <c r="B168" s="22" t="str">
        <f>SELECTION!F168</f>
        <v/>
      </c>
      <c r="C168" s="22" t="str">
        <f>SELECTION!G168</f>
        <v/>
      </c>
      <c r="D168" s="22" t="str">
        <f>SELECTION!H168</f>
        <v/>
      </c>
      <c r="E168">
        <f>COUNT($A$1:$A168)</f>
        <v>27</v>
      </c>
      <c r="F168" t="e">
        <f t="shared" si="10"/>
        <v>#N/A</v>
      </c>
      <c r="G168" s="8" t="str">
        <f t="shared" si="11"/>
        <v/>
      </c>
      <c r="H168" s="8" t="str">
        <f t="shared" si="12"/>
        <v/>
      </c>
      <c r="I168" s="8" t="str">
        <f t="shared" si="13"/>
        <v/>
      </c>
      <c r="J168" s="8" t="str">
        <f t="shared" si="14"/>
        <v/>
      </c>
    </row>
    <row r="169" spans="1:10">
      <c r="A169" s="22" t="str">
        <f>SELECTION!E169</f>
        <v/>
      </c>
      <c r="B169" s="22" t="str">
        <f>SELECTION!F169</f>
        <v/>
      </c>
      <c r="C169" s="22" t="str">
        <f>SELECTION!G169</f>
        <v/>
      </c>
      <c r="D169" s="22" t="str">
        <f>SELECTION!H169</f>
        <v/>
      </c>
      <c r="E169">
        <f>COUNT($A$1:$A169)</f>
        <v>27</v>
      </c>
      <c r="F169" t="e">
        <f t="shared" si="10"/>
        <v>#N/A</v>
      </c>
      <c r="G169" s="8" t="str">
        <f t="shared" si="11"/>
        <v/>
      </c>
      <c r="H169" s="8" t="str">
        <f t="shared" si="12"/>
        <v/>
      </c>
      <c r="I169" s="8" t="str">
        <f t="shared" si="13"/>
        <v/>
      </c>
      <c r="J169" s="8" t="str">
        <f t="shared" si="14"/>
        <v/>
      </c>
    </row>
    <row r="170" spans="1:10">
      <c r="A170" s="22" t="str">
        <f>SELECTION!E170</f>
        <v/>
      </c>
      <c r="B170" s="22" t="str">
        <f>SELECTION!F170</f>
        <v/>
      </c>
      <c r="C170" s="22" t="str">
        <f>SELECTION!G170</f>
        <v/>
      </c>
      <c r="D170" s="22" t="str">
        <f>SELECTION!H170</f>
        <v/>
      </c>
      <c r="E170">
        <f>COUNT($A$1:$A170)</f>
        <v>27</v>
      </c>
      <c r="F170" t="e">
        <f t="shared" si="10"/>
        <v>#N/A</v>
      </c>
      <c r="G170" s="8" t="str">
        <f t="shared" si="11"/>
        <v/>
      </c>
      <c r="H170" s="8" t="str">
        <f t="shared" si="12"/>
        <v/>
      </c>
      <c r="I170" s="8" t="str">
        <f t="shared" si="13"/>
        <v/>
      </c>
      <c r="J170" s="8" t="str">
        <f t="shared" si="14"/>
        <v/>
      </c>
    </row>
    <row r="171" spans="1:10">
      <c r="A171" s="22">
        <f>SELECTION!E171</f>
        <v>43</v>
      </c>
      <c r="B171" s="22" t="str">
        <f>SELECTION!F171</f>
        <v>Flores</v>
      </c>
      <c r="C171" s="22">
        <f>SELECTION!G171</f>
        <v>1273.3333333333333</v>
      </c>
      <c r="D171" s="22">
        <f>SELECTION!H171</f>
        <v>6</v>
      </c>
      <c r="E171">
        <f>COUNT($A$1:$A171)</f>
        <v>28</v>
      </c>
      <c r="F171" t="e">
        <f t="shared" si="10"/>
        <v>#N/A</v>
      </c>
      <c r="G171" s="8" t="str">
        <f t="shared" si="11"/>
        <v/>
      </c>
      <c r="H171" s="8" t="str">
        <f t="shared" si="12"/>
        <v/>
      </c>
      <c r="I171" s="8" t="str">
        <f t="shared" si="13"/>
        <v/>
      </c>
      <c r="J171" s="8" t="str">
        <f t="shared" si="14"/>
        <v/>
      </c>
    </row>
    <row r="172" spans="1:10">
      <c r="A172" s="22" t="str">
        <f>SELECTION!E172</f>
        <v/>
      </c>
      <c r="B172" s="22" t="str">
        <f>SELECTION!F172</f>
        <v/>
      </c>
      <c r="C172" s="22" t="str">
        <f>SELECTION!G172</f>
        <v/>
      </c>
      <c r="D172" s="22" t="str">
        <f>SELECTION!H172</f>
        <v/>
      </c>
      <c r="E172">
        <f>COUNT($A$1:$A172)</f>
        <v>28</v>
      </c>
      <c r="F172" t="e">
        <f t="shared" si="10"/>
        <v>#N/A</v>
      </c>
      <c r="G172" s="8" t="str">
        <f t="shared" si="11"/>
        <v/>
      </c>
      <c r="H172" s="8" t="str">
        <f t="shared" si="12"/>
        <v/>
      </c>
      <c r="I172" s="8" t="str">
        <f t="shared" si="13"/>
        <v/>
      </c>
      <c r="J172" s="8" t="str">
        <f t="shared" si="14"/>
        <v/>
      </c>
    </row>
    <row r="173" spans="1:10">
      <c r="A173" s="22" t="str">
        <f>SELECTION!E173</f>
        <v/>
      </c>
      <c r="B173" s="22" t="str">
        <f>SELECTION!F173</f>
        <v/>
      </c>
      <c r="C173" s="22" t="str">
        <f>SELECTION!G173</f>
        <v/>
      </c>
      <c r="D173" s="22" t="str">
        <f>SELECTION!H173</f>
        <v/>
      </c>
      <c r="E173">
        <f>COUNT($A$1:$A173)</f>
        <v>28</v>
      </c>
      <c r="F173" t="e">
        <f t="shared" si="10"/>
        <v>#N/A</v>
      </c>
      <c r="G173" s="8" t="str">
        <f t="shared" si="11"/>
        <v/>
      </c>
      <c r="H173" s="8" t="str">
        <f t="shared" si="12"/>
        <v/>
      </c>
      <c r="I173" s="8" t="str">
        <f t="shared" si="13"/>
        <v/>
      </c>
      <c r="J173" s="8" t="str">
        <f t="shared" si="14"/>
        <v/>
      </c>
    </row>
    <row r="174" spans="1:10">
      <c r="A174" s="22" t="str">
        <f>SELECTION!E174</f>
        <v/>
      </c>
      <c r="B174" s="22" t="str">
        <f>SELECTION!F174</f>
        <v/>
      </c>
      <c r="C174" s="22" t="str">
        <f>SELECTION!G174</f>
        <v/>
      </c>
      <c r="D174" s="22" t="str">
        <f>SELECTION!H174</f>
        <v/>
      </c>
      <c r="E174">
        <f>COUNT($A$1:$A174)</f>
        <v>28</v>
      </c>
      <c r="F174" t="e">
        <f t="shared" si="10"/>
        <v>#N/A</v>
      </c>
      <c r="G174" s="8" t="str">
        <f t="shared" si="11"/>
        <v/>
      </c>
      <c r="H174" s="8" t="str">
        <f t="shared" si="12"/>
        <v/>
      </c>
      <c r="I174" s="8" t="str">
        <f t="shared" si="13"/>
        <v/>
      </c>
      <c r="J174" s="8" t="str">
        <f t="shared" si="14"/>
        <v/>
      </c>
    </row>
    <row r="175" spans="1:10">
      <c r="A175" s="22" t="str">
        <f>SELECTION!E175</f>
        <v/>
      </c>
      <c r="B175" s="22" t="str">
        <f>SELECTION!F175</f>
        <v/>
      </c>
      <c r="C175" s="22" t="str">
        <f>SELECTION!G175</f>
        <v/>
      </c>
      <c r="D175" s="22" t="str">
        <f>SELECTION!H175</f>
        <v/>
      </c>
      <c r="E175">
        <f>COUNT($A$1:$A175)</f>
        <v>28</v>
      </c>
      <c r="F175" t="e">
        <f t="shared" si="10"/>
        <v>#N/A</v>
      </c>
      <c r="G175" s="8" t="str">
        <f t="shared" si="11"/>
        <v/>
      </c>
      <c r="H175" s="8" t="str">
        <f t="shared" si="12"/>
        <v/>
      </c>
      <c r="I175" s="8" t="str">
        <f t="shared" si="13"/>
        <v/>
      </c>
      <c r="J175" s="8" t="str">
        <f t="shared" si="14"/>
        <v/>
      </c>
    </row>
    <row r="176" spans="1:10">
      <c r="A176" s="22" t="str">
        <f>SELECTION!E176</f>
        <v/>
      </c>
      <c r="B176" s="22" t="str">
        <f>SELECTION!F176</f>
        <v/>
      </c>
      <c r="C176" s="22" t="str">
        <f>SELECTION!G176</f>
        <v/>
      </c>
      <c r="D176" s="22" t="str">
        <f>SELECTION!H176</f>
        <v/>
      </c>
      <c r="E176">
        <f>COUNT($A$1:$A176)</f>
        <v>28</v>
      </c>
      <c r="F176" t="e">
        <f t="shared" si="10"/>
        <v>#N/A</v>
      </c>
      <c r="G176" s="8" t="str">
        <f t="shared" si="11"/>
        <v/>
      </c>
      <c r="H176" s="8" t="str">
        <f t="shared" si="12"/>
        <v/>
      </c>
      <c r="I176" s="8" t="str">
        <f t="shared" si="13"/>
        <v/>
      </c>
      <c r="J176" s="8" t="str">
        <f t="shared" si="14"/>
        <v/>
      </c>
    </row>
    <row r="177" spans="1:10">
      <c r="A177" s="22" t="str">
        <f>SELECTION!E177</f>
        <v/>
      </c>
      <c r="B177" s="22" t="str">
        <f>SELECTION!F177</f>
        <v/>
      </c>
      <c r="C177" s="22" t="str">
        <f>SELECTION!G177</f>
        <v/>
      </c>
      <c r="D177" s="22" t="str">
        <f>SELECTION!H177</f>
        <v/>
      </c>
      <c r="E177">
        <f>COUNT($A$1:$A177)</f>
        <v>28</v>
      </c>
      <c r="F177" t="e">
        <f t="shared" si="10"/>
        <v>#N/A</v>
      </c>
      <c r="G177" s="8" t="str">
        <f t="shared" si="11"/>
        <v/>
      </c>
      <c r="H177" s="8" t="str">
        <f t="shared" si="12"/>
        <v/>
      </c>
      <c r="I177" s="8" t="str">
        <f t="shared" si="13"/>
        <v/>
      </c>
      <c r="J177" s="8" t="str">
        <f t="shared" si="14"/>
        <v/>
      </c>
    </row>
    <row r="178" spans="1:10">
      <c r="A178" s="22" t="str">
        <f>SELECTION!E178</f>
        <v/>
      </c>
      <c r="B178" s="22" t="str">
        <f>SELECTION!F178</f>
        <v/>
      </c>
      <c r="C178" s="22" t="str">
        <f>SELECTION!G178</f>
        <v/>
      </c>
      <c r="D178" s="22" t="str">
        <f>SELECTION!H178</f>
        <v/>
      </c>
      <c r="E178">
        <f>COUNT($A$1:$A178)</f>
        <v>28</v>
      </c>
      <c r="F178" t="e">
        <f t="shared" si="10"/>
        <v>#N/A</v>
      </c>
      <c r="G178" s="8" t="str">
        <f t="shared" si="11"/>
        <v/>
      </c>
      <c r="H178" s="8" t="str">
        <f t="shared" si="12"/>
        <v/>
      </c>
      <c r="I178" s="8" t="str">
        <f t="shared" si="13"/>
        <v/>
      </c>
      <c r="J178" s="8" t="str">
        <f t="shared" si="14"/>
        <v/>
      </c>
    </row>
    <row r="179" spans="1:10">
      <c r="A179" s="22" t="str">
        <f>SELECTION!E179</f>
        <v/>
      </c>
      <c r="B179" s="22" t="str">
        <f>SELECTION!F179</f>
        <v/>
      </c>
      <c r="C179" s="22" t="str">
        <f>SELECTION!G179</f>
        <v/>
      </c>
      <c r="D179" s="22" t="str">
        <f>SELECTION!H179</f>
        <v/>
      </c>
      <c r="E179">
        <f>COUNT($A$1:$A179)</f>
        <v>28</v>
      </c>
      <c r="F179" t="e">
        <f t="shared" si="10"/>
        <v>#N/A</v>
      </c>
      <c r="G179" s="8" t="str">
        <f t="shared" si="11"/>
        <v/>
      </c>
      <c r="H179" s="8" t="str">
        <f t="shared" si="12"/>
        <v/>
      </c>
      <c r="I179" s="8" t="str">
        <f t="shared" si="13"/>
        <v/>
      </c>
      <c r="J179" s="8" t="str">
        <f t="shared" si="14"/>
        <v/>
      </c>
    </row>
    <row r="180" spans="1:10">
      <c r="A180" s="22">
        <f>SELECTION!E180</f>
        <v>45</v>
      </c>
      <c r="B180" s="22" t="str">
        <f>SELECTION!F180</f>
        <v>Sanders</v>
      </c>
      <c r="C180" s="22">
        <f>SELECTION!G180</f>
        <v>1764</v>
      </c>
      <c r="D180" s="22">
        <f>SELECTION!H180</f>
        <v>5</v>
      </c>
      <c r="E180">
        <f>COUNT($A$1:$A180)</f>
        <v>29</v>
      </c>
      <c r="F180" t="e">
        <f t="shared" si="10"/>
        <v>#N/A</v>
      </c>
      <c r="G180" s="8" t="str">
        <f t="shared" si="11"/>
        <v/>
      </c>
      <c r="H180" s="8" t="str">
        <f t="shared" si="12"/>
        <v/>
      </c>
      <c r="I180" s="8" t="str">
        <f t="shared" si="13"/>
        <v/>
      </c>
      <c r="J180" s="8" t="str">
        <f t="shared" si="14"/>
        <v/>
      </c>
    </row>
    <row r="181" spans="1:10">
      <c r="A181" s="22" t="str">
        <f>SELECTION!E181</f>
        <v/>
      </c>
      <c r="B181" s="22" t="str">
        <f>SELECTION!F181</f>
        <v/>
      </c>
      <c r="C181" s="22" t="str">
        <f>SELECTION!G181</f>
        <v/>
      </c>
      <c r="D181" s="22" t="str">
        <f>SELECTION!H181</f>
        <v/>
      </c>
      <c r="E181">
        <f>COUNT($A$1:$A181)</f>
        <v>29</v>
      </c>
      <c r="F181" t="e">
        <f t="shared" si="10"/>
        <v>#N/A</v>
      </c>
      <c r="G181" s="8" t="str">
        <f t="shared" si="11"/>
        <v/>
      </c>
      <c r="H181" s="8" t="str">
        <f t="shared" si="12"/>
        <v/>
      </c>
      <c r="I181" s="8" t="str">
        <f t="shared" si="13"/>
        <v/>
      </c>
      <c r="J181" s="8" t="str">
        <f t="shared" si="14"/>
        <v/>
      </c>
    </row>
    <row r="182" spans="1:10">
      <c r="A182" s="22" t="str">
        <f>SELECTION!E182</f>
        <v/>
      </c>
      <c r="B182" s="22" t="str">
        <f>SELECTION!F182</f>
        <v/>
      </c>
      <c r="C182" s="22" t="str">
        <f>SELECTION!G182</f>
        <v/>
      </c>
      <c r="D182" s="22" t="str">
        <f>SELECTION!H182</f>
        <v/>
      </c>
      <c r="E182">
        <f>COUNT($A$1:$A182)</f>
        <v>29</v>
      </c>
      <c r="F182" t="e">
        <f t="shared" si="10"/>
        <v>#N/A</v>
      </c>
      <c r="G182" s="8" t="str">
        <f t="shared" si="11"/>
        <v/>
      </c>
      <c r="H182" s="8" t="str">
        <f t="shared" si="12"/>
        <v/>
      </c>
      <c r="I182" s="8" t="str">
        <f t="shared" si="13"/>
        <v/>
      </c>
      <c r="J182" s="8" t="str">
        <f t="shared" si="14"/>
        <v/>
      </c>
    </row>
    <row r="183" spans="1:10">
      <c r="A183" s="22" t="str">
        <f>SELECTION!E183</f>
        <v/>
      </c>
      <c r="B183" s="22" t="str">
        <f>SELECTION!F183</f>
        <v/>
      </c>
      <c r="C183" s="22" t="str">
        <f>SELECTION!G183</f>
        <v/>
      </c>
      <c r="D183" s="22" t="str">
        <f>SELECTION!H183</f>
        <v/>
      </c>
      <c r="E183">
        <f>COUNT($A$1:$A183)</f>
        <v>29</v>
      </c>
      <c r="F183" t="e">
        <f t="shared" si="10"/>
        <v>#N/A</v>
      </c>
      <c r="G183" s="8" t="str">
        <f t="shared" si="11"/>
        <v/>
      </c>
      <c r="H183" s="8" t="str">
        <f t="shared" si="12"/>
        <v/>
      </c>
      <c r="I183" s="8" t="str">
        <f t="shared" si="13"/>
        <v/>
      </c>
      <c r="J183" s="8" t="str">
        <f t="shared" si="14"/>
        <v/>
      </c>
    </row>
    <row r="184" spans="1:10">
      <c r="A184" s="22" t="str">
        <f>SELECTION!E184</f>
        <v/>
      </c>
      <c r="B184" s="22" t="str">
        <f>SELECTION!F184</f>
        <v/>
      </c>
      <c r="C184" s="22" t="str">
        <f>SELECTION!G184</f>
        <v/>
      </c>
      <c r="D184" s="22" t="str">
        <f>SELECTION!H184</f>
        <v/>
      </c>
      <c r="E184">
        <f>COUNT($A$1:$A184)</f>
        <v>29</v>
      </c>
      <c r="F184" t="e">
        <f t="shared" si="10"/>
        <v>#N/A</v>
      </c>
      <c r="G184" s="8" t="str">
        <f t="shared" si="11"/>
        <v/>
      </c>
      <c r="H184" s="8" t="str">
        <f t="shared" si="12"/>
        <v/>
      </c>
      <c r="I184" s="8" t="str">
        <f t="shared" si="13"/>
        <v/>
      </c>
      <c r="J184" s="8" t="str">
        <f t="shared" si="14"/>
        <v/>
      </c>
    </row>
    <row r="185" spans="1:10">
      <c r="A185" s="22" t="str">
        <f>SELECTION!E185</f>
        <v/>
      </c>
      <c r="B185" s="22" t="str">
        <f>SELECTION!F185</f>
        <v/>
      </c>
      <c r="C185" s="22" t="str">
        <f>SELECTION!G185</f>
        <v/>
      </c>
      <c r="D185" s="22" t="str">
        <f>SELECTION!H185</f>
        <v/>
      </c>
      <c r="E185">
        <f>COUNT($A$1:$A185)</f>
        <v>29</v>
      </c>
      <c r="F185" t="e">
        <f t="shared" si="10"/>
        <v>#N/A</v>
      </c>
      <c r="G185" s="8" t="str">
        <f t="shared" si="11"/>
        <v/>
      </c>
      <c r="H185" s="8" t="str">
        <f t="shared" si="12"/>
        <v/>
      </c>
      <c r="I185" s="8" t="str">
        <f t="shared" si="13"/>
        <v/>
      </c>
      <c r="J185" s="8" t="str">
        <f t="shared" si="14"/>
        <v/>
      </c>
    </row>
    <row r="186" spans="1:10">
      <c r="A186" s="22" t="str">
        <f>SELECTION!E186</f>
        <v/>
      </c>
      <c r="B186" s="22" t="str">
        <f>SELECTION!F186</f>
        <v/>
      </c>
      <c r="C186" s="22" t="str">
        <f>SELECTION!G186</f>
        <v/>
      </c>
      <c r="D186" s="22" t="str">
        <f>SELECTION!H186</f>
        <v/>
      </c>
      <c r="E186">
        <f>COUNT($A$1:$A186)</f>
        <v>29</v>
      </c>
      <c r="F186" t="e">
        <f t="shared" si="10"/>
        <v>#N/A</v>
      </c>
      <c r="G186" s="8" t="str">
        <f t="shared" si="11"/>
        <v/>
      </c>
      <c r="H186" s="8" t="str">
        <f t="shared" si="12"/>
        <v/>
      </c>
      <c r="I186" s="8" t="str">
        <f t="shared" si="13"/>
        <v/>
      </c>
      <c r="J186" s="8" t="str">
        <f t="shared" si="14"/>
        <v/>
      </c>
    </row>
    <row r="187" spans="1:10">
      <c r="A187" s="22" t="str">
        <f>SELECTION!E187</f>
        <v/>
      </c>
      <c r="B187" s="22" t="str">
        <f>SELECTION!F187</f>
        <v/>
      </c>
      <c r="C187" s="22" t="str">
        <f>SELECTION!G187</f>
        <v/>
      </c>
      <c r="D187" s="22" t="str">
        <f>SELECTION!H187</f>
        <v/>
      </c>
      <c r="E187">
        <f>COUNT($A$1:$A187)</f>
        <v>29</v>
      </c>
      <c r="F187" t="e">
        <f t="shared" si="10"/>
        <v>#N/A</v>
      </c>
      <c r="G187" s="8" t="str">
        <f t="shared" si="11"/>
        <v/>
      </c>
      <c r="H187" s="8" t="str">
        <f t="shared" si="12"/>
        <v/>
      </c>
      <c r="I187" s="8" t="str">
        <f t="shared" si="13"/>
        <v/>
      </c>
      <c r="J187" s="8" t="str">
        <f t="shared" si="14"/>
        <v/>
      </c>
    </row>
    <row r="188" spans="1:10">
      <c r="A188" s="22" t="str">
        <f>SELECTION!E188</f>
        <v/>
      </c>
      <c r="B188" s="22" t="str">
        <f>SELECTION!F188</f>
        <v/>
      </c>
      <c r="C188" s="22" t="str">
        <f>SELECTION!G188</f>
        <v/>
      </c>
      <c r="D188" s="22" t="str">
        <f>SELECTION!H188</f>
        <v/>
      </c>
      <c r="E188">
        <f>COUNT($A$1:$A188)</f>
        <v>29</v>
      </c>
      <c r="F188" t="e">
        <f t="shared" si="10"/>
        <v>#N/A</v>
      </c>
      <c r="G188" s="8" t="str">
        <f t="shared" si="11"/>
        <v/>
      </c>
      <c r="H188" s="8" t="str">
        <f t="shared" si="12"/>
        <v/>
      </c>
      <c r="I188" s="8" t="str">
        <f t="shared" si="13"/>
        <v/>
      </c>
      <c r="J188" s="8" t="str">
        <f t="shared" si="14"/>
        <v/>
      </c>
    </row>
    <row r="189" spans="1:10">
      <c r="A189" s="22" t="str">
        <f>SELECTION!E189</f>
        <v/>
      </c>
      <c r="B189" s="22" t="str">
        <f>SELECTION!F189</f>
        <v/>
      </c>
      <c r="C189" s="22" t="str">
        <f>SELECTION!G189</f>
        <v/>
      </c>
      <c r="D189" s="22" t="str">
        <f>SELECTION!H189</f>
        <v/>
      </c>
      <c r="E189">
        <f>COUNT($A$1:$A189)</f>
        <v>29</v>
      </c>
      <c r="F189" t="e">
        <f t="shared" si="10"/>
        <v>#N/A</v>
      </c>
      <c r="G189" s="8" t="str">
        <f t="shared" si="11"/>
        <v/>
      </c>
      <c r="H189" s="8" t="str">
        <f t="shared" si="12"/>
        <v/>
      </c>
      <c r="I189" s="8" t="str">
        <f t="shared" si="13"/>
        <v/>
      </c>
      <c r="J189" s="8" t="str">
        <f t="shared" si="14"/>
        <v/>
      </c>
    </row>
    <row r="190" spans="1:10">
      <c r="A190" s="22">
        <f>SELECTION!E190</f>
        <v>49</v>
      </c>
      <c r="B190" s="22" t="str">
        <f>SELECTION!F190</f>
        <v>Bennett</v>
      </c>
      <c r="C190" s="22">
        <f>SELECTION!G190</f>
        <v>882</v>
      </c>
      <c r="D190" s="22">
        <f>SELECTION!H190</f>
        <v>5</v>
      </c>
      <c r="E190">
        <f>COUNT($A$1:$A190)</f>
        <v>30</v>
      </c>
      <c r="F190" t="e">
        <f t="shared" si="10"/>
        <v>#N/A</v>
      </c>
      <c r="G190" s="8" t="str">
        <f t="shared" si="11"/>
        <v/>
      </c>
      <c r="H190" s="8" t="str">
        <f t="shared" si="12"/>
        <v/>
      </c>
      <c r="I190" s="8" t="str">
        <f t="shared" si="13"/>
        <v/>
      </c>
      <c r="J190" s="8" t="str">
        <f t="shared" si="14"/>
        <v/>
      </c>
    </row>
    <row r="191" spans="1:10">
      <c r="A191" s="22" t="str">
        <f>SELECTION!E191</f>
        <v/>
      </c>
      <c r="B191" s="22" t="str">
        <f>SELECTION!F191</f>
        <v/>
      </c>
      <c r="C191" s="22" t="str">
        <f>SELECTION!G191</f>
        <v/>
      </c>
      <c r="D191" s="22" t="str">
        <f>SELECTION!H191</f>
        <v/>
      </c>
      <c r="E191">
        <f>COUNT($A$1:$A191)</f>
        <v>30</v>
      </c>
      <c r="F191" t="e">
        <f t="shared" si="10"/>
        <v>#N/A</v>
      </c>
      <c r="G191" s="8" t="str">
        <f t="shared" si="11"/>
        <v/>
      </c>
      <c r="H191" s="8" t="str">
        <f t="shared" si="12"/>
        <v/>
      </c>
      <c r="I191" s="8" t="str">
        <f t="shared" si="13"/>
        <v/>
      </c>
      <c r="J191" s="8" t="str">
        <f t="shared" si="14"/>
        <v/>
      </c>
    </row>
    <row r="192" spans="1:10">
      <c r="A192" s="22" t="str">
        <f>SELECTION!E192</f>
        <v/>
      </c>
      <c r="B192" s="22" t="str">
        <f>SELECTION!F192</f>
        <v/>
      </c>
      <c r="C192" s="22" t="str">
        <f>SELECTION!G192</f>
        <v/>
      </c>
      <c r="D192" s="22" t="str">
        <f>SELECTION!H192</f>
        <v/>
      </c>
      <c r="E192">
        <f>COUNT($A$1:$A192)</f>
        <v>30</v>
      </c>
      <c r="F192" t="e">
        <f t="shared" si="10"/>
        <v>#N/A</v>
      </c>
      <c r="G192" s="8" t="str">
        <f t="shared" si="11"/>
        <v/>
      </c>
      <c r="H192" s="8" t="str">
        <f t="shared" si="12"/>
        <v/>
      </c>
      <c r="I192" s="8" t="str">
        <f t="shared" si="13"/>
        <v/>
      </c>
      <c r="J192" s="8" t="str">
        <f t="shared" si="14"/>
        <v/>
      </c>
    </row>
    <row r="193" spans="1:10">
      <c r="A193" s="22" t="str">
        <f>SELECTION!E193</f>
        <v/>
      </c>
      <c r="B193" s="22" t="str">
        <f>SELECTION!F193</f>
        <v/>
      </c>
      <c r="C193" s="22" t="str">
        <f>SELECTION!G193</f>
        <v/>
      </c>
      <c r="D193" s="22" t="str">
        <f>SELECTION!H193</f>
        <v/>
      </c>
      <c r="E193">
        <f>COUNT($A$1:$A193)</f>
        <v>30</v>
      </c>
      <c r="F193" t="e">
        <f t="shared" ref="F193:F256" si="15">MATCH(ROW(),$E:$E,0)</f>
        <v>#N/A</v>
      </c>
      <c r="G193" s="8" t="str">
        <f t="shared" ref="G193:G256" si="16">IF(ISERROR($F193),"",INDEX(A:A,$F193))</f>
        <v/>
      </c>
      <c r="H193" s="8" t="str">
        <f t="shared" ref="H193:H256" si="17">IF(ISERROR($F193),"",INDEX(B:B,$F193))</f>
        <v/>
      </c>
      <c r="I193" s="8" t="str">
        <f t="shared" ref="I193:I256" si="18">IF(ISERROR($F193),"",INDEX(C:C,$F193))</f>
        <v/>
      </c>
      <c r="J193" s="8" t="str">
        <f t="shared" ref="J193:J256" si="19">IF(ISERROR($F193),"",INDEX(D:D,$F193))</f>
        <v/>
      </c>
    </row>
    <row r="194" spans="1:10">
      <c r="A194" s="22" t="str">
        <f>SELECTION!E194</f>
        <v/>
      </c>
      <c r="B194" s="22" t="str">
        <f>SELECTION!F194</f>
        <v/>
      </c>
      <c r="C194" s="22" t="str">
        <f>SELECTION!G194</f>
        <v/>
      </c>
      <c r="D194" s="22" t="str">
        <f>SELECTION!H194</f>
        <v/>
      </c>
      <c r="E194">
        <f>COUNT($A$1:$A194)</f>
        <v>30</v>
      </c>
      <c r="F194" t="e">
        <f t="shared" si="15"/>
        <v>#N/A</v>
      </c>
      <c r="G194" s="8" t="str">
        <f t="shared" si="16"/>
        <v/>
      </c>
      <c r="H194" s="8" t="str">
        <f t="shared" si="17"/>
        <v/>
      </c>
      <c r="I194" s="8" t="str">
        <f t="shared" si="18"/>
        <v/>
      </c>
      <c r="J194" s="8" t="str">
        <f t="shared" si="19"/>
        <v/>
      </c>
    </row>
    <row r="195" spans="1:10">
      <c r="A195" s="22">
        <f>SELECTION!E195</f>
        <v>50</v>
      </c>
      <c r="B195" s="22" t="str">
        <f>SELECTION!F195</f>
        <v>Johnson</v>
      </c>
      <c r="C195" s="22">
        <f>SELECTION!G195</f>
        <v>854</v>
      </c>
      <c r="D195" s="22">
        <f>SELECTION!H195</f>
        <v>5</v>
      </c>
      <c r="E195">
        <f>COUNT($A$1:$A195)</f>
        <v>31</v>
      </c>
      <c r="F195" t="e">
        <f t="shared" si="15"/>
        <v>#N/A</v>
      </c>
      <c r="G195" s="8" t="str">
        <f t="shared" si="16"/>
        <v/>
      </c>
      <c r="H195" s="8" t="str">
        <f t="shared" si="17"/>
        <v/>
      </c>
      <c r="I195" s="8" t="str">
        <f t="shared" si="18"/>
        <v/>
      </c>
      <c r="J195" s="8" t="str">
        <f t="shared" si="19"/>
        <v/>
      </c>
    </row>
    <row r="196" spans="1:10">
      <c r="A196" s="22" t="str">
        <f>SELECTION!E196</f>
        <v/>
      </c>
      <c r="B196" s="22" t="str">
        <f>SELECTION!F196</f>
        <v/>
      </c>
      <c r="C196" s="22" t="str">
        <f>SELECTION!G196</f>
        <v/>
      </c>
      <c r="D196" s="22" t="str">
        <f>SELECTION!H196</f>
        <v/>
      </c>
      <c r="E196">
        <f>COUNT($A$1:$A196)</f>
        <v>31</v>
      </c>
      <c r="F196" t="e">
        <f t="shared" si="15"/>
        <v>#N/A</v>
      </c>
      <c r="G196" s="8" t="str">
        <f t="shared" si="16"/>
        <v/>
      </c>
      <c r="H196" s="8" t="str">
        <f t="shared" si="17"/>
        <v/>
      </c>
      <c r="I196" s="8" t="str">
        <f t="shared" si="18"/>
        <v/>
      </c>
      <c r="J196" s="8" t="str">
        <f t="shared" si="19"/>
        <v/>
      </c>
    </row>
    <row r="197" spans="1:10">
      <c r="A197" s="22" t="str">
        <f>SELECTION!E197</f>
        <v/>
      </c>
      <c r="B197" s="22" t="str">
        <f>SELECTION!F197</f>
        <v/>
      </c>
      <c r="C197" s="22" t="str">
        <f>SELECTION!G197</f>
        <v/>
      </c>
      <c r="D197" s="22" t="str">
        <f>SELECTION!H197</f>
        <v/>
      </c>
      <c r="E197">
        <f>COUNT($A$1:$A197)</f>
        <v>31</v>
      </c>
      <c r="F197" t="e">
        <f t="shared" si="15"/>
        <v>#N/A</v>
      </c>
      <c r="G197" s="8" t="str">
        <f t="shared" si="16"/>
        <v/>
      </c>
      <c r="H197" s="8" t="str">
        <f t="shared" si="17"/>
        <v/>
      </c>
      <c r="I197" s="8" t="str">
        <f t="shared" si="18"/>
        <v/>
      </c>
      <c r="J197" s="8" t="str">
        <f t="shared" si="19"/>
        <v/>
      </c>
    </row>
    <row r="198" spans="1:10">
      <c r="A198" s="22" t="str">
        <f>SELECTION!E198</f>
        <v/>
      </c>
      <c r="B198" s="22" t="str">
        <f>SELECTION!F198</f>
        <v/>
      </c>
      <c r="C198" s="22" t="str">
        <f>SELECTION!G198</f>
        <v/>
      </c>
      <c r="D198" s="22" t="str">
        <f>SELECTION!H198</f>
        <v/>
      </c>
      <c r="E198">
        <f>COUNT($A$1:$A198)</f>
        <v>31</v>
      </c>
      <c r="F198" t="e">
        <f t="shared" si="15"/>
        <v>#N/A</v>
      </c>
      <c r="G198" s="8" t="str">
        <f t="shared" si="16"/>
        <v/>
      </c>
      <c r="H198" s="8" t="str">
        <f t="shared" si="17"/>
        <v/>
      </c>
      <c r="I198" s="8" t="str">
        <f t="shared" si="18"/>
        <v/>
      </c>
      <c r="J198" s="8" t="str">
        <f t="shared" si="19"/>
        <v/>
      </c>
    </row>
    <row r="199" spans="1:10">
      <c r="A199" s="22" t="str">
        <f>SELECTION!E199</f>
        <v/>
      </c>
      <c r="B199" s="22" t="str">
        <f>SELECTION!F199</f>
        <v/>
      </c>
      <c r="C199" s="22" t="str">
        <f>SELECTION!G199</f>
        <v/>
      </c>
      <c r="D199" s="22" t="str">
        <f>SELECTION!H199</f>
        <v/>
      </c>
      <c r="E199">
        <f>COUNT($A$1:$A199)</f>
        <v>31</v>
      </c>
      <c r="F199" t="e">
        <f t="shared" si="15"/>
        <v>#N/A</v>
      </c>
      <c r="G199" s="8" t="str">
        <f t="shared" si="16"/>
        <v/>
      </c>
      <c r="H199" s="8" t="str">
        <f t="shared" si="17"/>
        <v/>
      </c>
      <c r="I199" s="8" t="str">
        <f t="shared" si="18"/>
        <v/>
      </c>
      <c r="J199" s="8" t="str">
        <f t="shared" si="19"/>
        <v/>
      </c>
    </row>
    <row r="200" spans="1:10">
      <c r="A200" s="22" t="str">
        <f>SELECTION!E200</f>
        <v/>
      </c>
      <c r="B200" s="22" t="str">
        <f>SELECTION!F200</f>
        <v/>
      </c>
      <c r="C200" s="22" t="str">
        <f>SELECTION!G200</f>
        <v/>
      </c>
      <c r="D200" s="22" t="str">
        <f>SELECTION!H200</f>
        <v/>
      </c>
      <c r="E200">
        <f>COUNT($A$1:$A200)</f>
        <v>31</v>
      </c>
      <c r="F200" t="e">
        <f t="shared" si="15"/>
        <v>#N/A</v>
      </c>
      <c r="G200" s="8" t="str">
        <f t="shared" si="16"/>
        <v/>
      </c>
      <c r="H200" s="8" t="str">
        <f t="shared" si="17"/>
        <v/>
      </c>
      <c r="I200" s="8" t="str">
        <f t="shared" si="18"/>
        <v/>
      </c>
      <c r="J200" s="8" t="str">
        <f t="shared" si="19"/>
        <v/>
      </c>
    </row>
    <row r="201" spans="1:10">
      <c r="A201" s="22" t="str">
        <f>SELECTION!E201</f>
        <v/>
      </c>
      <c r="B201" s="22" t="str">
        <f>SELECTION!F201</f>
        <v/>
      </c>
      <c r="C201" s="22" t="str">
        <f>SELECTION!G201</f>
        <v/>
      </c>
      <c r="D201" s="22" t="str">
        <f>SELECTION!H201</f>
        <v/>
      </c>
      <c r="E201">
        <f>COUNT($A$1:$A201)</f>
        <v>31</v>
      </c>
      <c r="F201" t="e">
        <f t="shared" si="15"/>
        <v>#N/A</v>
      </c>
      <c r="G201" s="8" t="str">
        <f t="shared" si="16"/>
        <v/>
      </c>
      <c r="H201" s="8" t="str">
        <f t="shared" si="17"/>
        <v/>
      </c>
      <c r="I201" s="8" t="str">
        <f t="shared" si="18"/>
        <v/>
      </c>
      <c r="J201" s="8" t="str">
        <f t="shared" si="19"/>
        <v/>
      </c>
    </row>
    <row r="202" spans="1:10">
      <c r="A202" s="22" t="str">
        <f>SELECTION!E202</f>
        <v/>
      </c>
      <c r="B202" s="22" t="str">
        <f>SELECTION!F202</f>
        <v/>
      </c>
      <c r="C202" s="22" t="str">
        <f>SELECTION!G202</f>
        <v/>
      </c>
      <c r="D202" s="22" t="str">
        <f>SELECTION!H202</f>
        <v/>
      </c>
      <c r="E202">
        <f>COUNT($A$1:$A202)</f>
        <v>31</v>
      </c>
      <c r="F202" t="e">
        <f t="shared" si="15"/>
        <v>#N/A</v>
      </c>
      <c r="G202" s="8" t="str">
        <f t="shared" si="16"/>
        <v/>
      </c>
      <c r="H202" s="8" t="str">
        <f t="shared" si="17"/>
        <v/>
      </c>
      <c r="I202" s="8" t="str">
        <f t="shared" si="18"/>
        <v/>
      </c>
      <c r="J202" s="8" t="str">
        <f t="shared" si="19"/>
        <v/>
      </c>
    </row>
    <row r="203" spans="1:10">
      <c r="A203" s="22">
        <f>SELECTION!E203</f>
        <v>52</v>
      </c>
      <c r="B203" s="22" t="str">
        <f>SELECTION!F203</f>
        <v>Ortiz</v>
      </c>
      <c r="C203" s="22">
        <f>SELECTION!G203</f>
        <v>1188.3333333333333</v>
      </c>
      <c r="D203" s="22">
        <f>SELECTION!H203</f>
        <v>6</v>
      </c>
      <c r="E203">
        <f>COUNT($A$1:$A203)</f>
        <v>32</v>
      </c>
      <c r="F203" t="e">
        <f t="shared" si="15"/>
        <v>#N/A</v>
      </c>
      <c r="G203" s="8" t="str">
        <f t="shared" si="16"/>
        <v/>
      </c>
      <c r="H203" s="8" t="str">
        <f t="shared" si="17"/>
        <v/>
      </c>
      <c r="I203" s="8" t="str">
        <f t="shared" si="18"/>
        <v/>
      </c>
      <c r="J203" s="8" t="str">
        <f t="shared" si="19"/>
        <v/>
      </c>
    </row>
    <row r="204" spans="1:10">
      <c r="A204" s="22" t="str">
        <f>SELECTION!E204</f>
        <v/>
      </c>
      <c r="B204" s="22" t="str">
        <f>SELECTION!F204</f>
        <v/>
      </c>
      <c r="C204" s="22" t="str">
        <f>SELECTION!G204</f>
        <v/>
      </c>
      <c r="D204" s="22" t="str">
        <f>SELECTION!H204</f>
        <v/>
      </c>
      <c r="E204">
        <f>COUNT($A$1:$A204)</f>
        <v>32</v>
      </c>
      <c r="F204" t="e">
        <f t="shared" si="15"/>
        <v>#N/A</v>
      </c>
      <c r="G204" s="8" t="str">
        <f t="shared" si="16"/>
        <v/>
      </c>
      <c r="H204" s="8" t="str">
        <f t="shared" si="17"/>
        <v/>
      </c>
      <c r="I204" s="8" t="str">
        <f t="shared" si="18"/>
        <v/>
      </c>
      <c r="J204" s="8" t="str">
        <f t="shared" si="19"/>
        <v/>
      </c>
    </row>
    <row r="205" spans="1:10">
      <c r="A205" s="22" t="str">
        <f>SELECTION!E205</f>
        <v/>
      </c>
      <c r="B205" s="22" t="str">
        <f>SELECTION!F205</f>
        <v/>
      </c>
      <c r="C205" s="22" t="str">
        <f>SELECTION!G205</f>
        <v/>
      </c>
      <c r="D205" s="22" t="str">
        <f>SELECTION!H205</f>
        <v/>
      </c>
      <c r="E205">
        <f>COUNT($A$1:$A205)</f>
        <v>32</v>
      </c>
      <c r="F205" t="e">
        <f t="shared" si="15"/>
        <v>#N/A</v>
      </c>
      <c r="G205" s="8" t="str">
        <f t="shared" si="16"/>
        <v/>
      </c>
      <c r="H205" s="8" t="str">
        <f t="shared" si="17"/>
        <v/>
      </c>
      <c r="I205" s="8" t="str">
        <f t="shared" si="18"/>
        <v/>
      </c>
      <c r="J205" s="8" t="str">
        <f t="shared" si="19"/>
        <v/>
      </c>
    </row>
    <row r="206" spans="1:10">
      <c r="A206" s="22" t="str">
        <f>SELECTION!E206</f>
        <v/>
      </c>
      <c r="B206" s="22" t="str">
        <f>SELECTION!F206</f>
        <v/>
      </c>
      <c r="C206" s="22" t="str">
        <f>SELECTION!G206</f>
        <v/>
      </c>
      <c r="D206" s="22" t="str">
        <f>SELECTION!H206</f>
        <v/>
      </c>
      <c r="E206">
        <f>COUNT($A$1:$A206)</f>
        <v>32</v>
      </c>
      <c r="F206" t="e">
        <f t="shared" si="15"/>
        <v>#N/A</v>
      </c>
      <c r="G206" s="8" t="str">
        <f t="shared" si="16"/>
        <v/>
      </c>
      <c r="H206" s="8" t="str">
        <f t="shared" si="17"/>
        <v/>
      </c>
      <c r="I206" s="8" t="str">
        <f t="shared" si="18"/>
        <v/>
      </c>
      <c r="J206" s="8" t="str">
        <f t="shared" si="19"/>
        <v/>
      </c>
    </row>
    <row r="207" spans="1:10">
      <c r="A207" s="22" t="str">
        <f>SELECTION!E207</f>
        <v/>
      </c>
      <c r="B207" s="22" t="str">
        <f>SELECTION!F207</f>
        <v/>
      </c>
      <c r="C207" s="22" t="str">
        <f>SELECTION!G207</f>
        <v/>
      </c>
      <c r="D207" s="22" t="str">
        <f>SELECTION!H207</f>
        <v/>
      </c>
      <c r="E207">
        <f>COUNT($A$1:$A207)</f>
        <v>32</v>
      </c>
      <c r="F207" t="e">
        <f t="shared" si="15"/>
        <v>#N/A</v>
      </c>
      <c r="G207" s="8" t="str">
        <f t="shared" si="16"/>
        <v/>
      </c>
      <c r="H207" s="8" t="str">
        <f t="shared" si="17"/>
        <v/>
      </c>
      <c r="I207" s="8" t="str">
        <f t="shared" si="18"/>
        <v/>
      </c>
      <c r="J207" s="8" t="str">
        <f t="shared" si="19"/>
        <v/>
      </c>
    </row>
    <row r="208" spans="1:10">
      <c r="A208" s="22" t="str">
        <f>SELECTION!E208</f>
        <v/>
      </c>
      <c r="B208" s="22" t="str">
        <f>SELECTION!F208</f>
        <v/>
      </c>
      <c r="C208" s="22" t="str">
        <f>SELECTION!G208</f>
        <v/>
      </c>
      <c r="D208" s="22" t="str">
        <f>SELECTION!H208</f>
        <v/>
      </c>
      <c r="E208">
        <f>COUNT($A$1:$A208)</f>
        <v>32</v>
      </c>
      <c r="F208" t="e">
        <f t="shared" si="15"/>
        <v>#N/A</v>
      </c>
      <c r="G208" s="8" t="str">
        <f t="shared" si="16"/>
        <v/>
      </c>
      <c r="H208" s="8" t="str">
        <f t="shared" si="17"/>
        <v/>
      </c>
      <c r="I208" s="8" t="str">
        <f t="shared" si="18"/>
        <v/>
      </c>
      <c r="J208" s="8" t="str">
        <f t="shared" si="19"/>
        <v/>
      </c>
    </row>
    <row r="209" spans="1:10">
      <c r="A209" s="22" t="str">
        <f>SELECTION!E209</f>
        <v/>
      </c>
      <c r="B209" s="22" t="str">
        <f>SELECTION!F209</f>
        <v/>
      </c>
      <c r="C209" s="22" t="str">
        <f>SELECTION!G209</f>
        <v/>
      </c>
      <c r="D209" s="22" t="str">
        <f>SELECTION!H209</f>
        <v/>
      </c>
      <c r="E209">
        <f>COUNT($A$1:$A209)</f>
        <v>32</v>
      </c>
      <c r="F209" t="e">
        <f t="shared" si="15"/>
        <v>#N/A</v>
      </c>
      <c r="G209" s="8" t="str">
        <f t="shared" si="16"/>
        <v/>
      </c>
      <c r="H209" s="8" t="str">
        <f t="shared" si="17"/>
        <v/>
      </c>
      <c r="I209" s="8" t="str">
        <f t="shared" si="18"/>
        <v/>
      </c>
      <c r="J209" s="8" t="str">
        <f t="shared" si="19"/>
        <v/>
      </c>
    </row>
    <row r="210" spans="1:10">
      <c r="A210" s="22" t="str">
        <f>SELECTION!E210</f>
        <v/>
      </c>
      <c r="B210" s="22" t="str">
        <f>SELECTION!F210</f>
        <v/>
      </c>
      <c r="C210" s="22" t="str">
        <f>SELECTION!G210</f>
        <v/>
      </c>
      <c r="D210" s="22" t="str">
        <f>SELECTION!H210</f>
        <v/>
      </c>
      <c r="E210">
        <f>COUNT($A$1:$A210)</f>
        <v>32</v>
      </c>
      <c r="F210" t="e">
        <f t="shared" si="15"/>
        <v>#N/A</v>
      </c>
      <c r="G210" s="8" t="str">
        <f t="shared" si="16"/>
        <v/>
      </c>
      <c r="H210" s="8" t="str">
        <f t="shared" si="17"/>
        <v/>
      </c>
      <c r="I210" s="8" t="str">
        <f t="shared" si="18"/>
        <v/>
      </c>
      <c r="J210" s="8" t="str">
        <f t="shared" si="19"/>
        <v/>
      </c>
    </row>
    <row r="211" spans="1:10">
      <c r="A211" s="22">
        <f>SELECTION!E211</f>
        <v>54</v>
      </c>
      <c r="B211" s="22" t="str">
        <f>SELECTION!F211</f>
        <v>Russell</v>
      </c>
      <c r="C211" s="22">
        <f>SELECTION!G211</f>
        <v>1430</v>
      </c>
      <c r="D211" s="22">
        <f>SELECTION!H211</f>
        <v>4</v>
      </c>
      <c r="E211">
        <f>COUNT($A$1:$A211)</f>
        <v>33</v>
      </c>
      <c r="F211" t="e">
        <f t="shared" si="15"/>
        <v>#N/A</v>
      </c>
      <c r="G211" s="8" t="str">
        <f t="shared" si="16"/>
        <v/>
      </c>
      <c r="H211" s="8" t="str">
        <f t="shared" si="17"/>
        <v/>
      </c>
      <c r="I211" s="8" t="str">
        <f t="shared" si="18"/>
        <v/>
      </c>
      <c r="J211" s="8" t="str">
        <f t="shared" si="19"/>
        <v/>
      </c>
    </row>
    <row r="212" spans="1:10">
      <c r="A212" s="22" t="str">
        <f>SELECTION!E212</f>
        <v/>
      </c>
      <c r="B212" s="22" t="str">
        <f>SELECTION!F212</f>
        <v/>
      </c>
      <c r="C212" s="22" t="str">
        <f>SELECTION!G212</f>
        <v/>
      </c>
      <c r="D212" s="22" t="str">
        <f>SELECTION!H212</f>
        <v/>
      </c>
      <c r="E212">
        <f>COUNT($A$1:$A212)</f>
        <v>33</v>
      </c>
      <c r="F212" t="e">
        <f t="shared" si="15"/>
        <v>#N/A</v>
      </c>
      <c r="G212" s="8" t="str">
        <f t="shared" si="16"/>
        <v/>
      </c>
      <c r="H212" s="8" t="str">
        <f t="shared" si="17"/>
        <v/>
      </c>
      <c r="I212" s="8" t="str">
        <f t="shared" si="18"/>
        <v/>
      </c>
      <c r="J212" s="8" t="str">
        <f t="shared" si="19"/>
        <v/>
      </c>
    </row>
    <row r="213" spans="1:10">
      <c r="A213" s="22" t="str">
        <f>SELECTION!E213</f>
        <v/>
      </c>
      <c r="B213" s="22" t="str">
        <f>SELECTION!F213</f>
        <v/>
      </c>
      <c r="C213" s="22" t="str">
        <f>SELECTION!G213</f>
        <v/>
      </c>
      <c r="D213" s="22" t="str">
        <f>SELECTION!H213</f>
        <v/>
      </c>
      <c r="E213">
        <f>COUNT($A$1:$A213)</f>
        <v>33</v>
      </c>
      <c r="F213" t="e">
        <f t="shared" si="15"/>
        <v>#N/A</v>
      </c>
      <c r="G213" s="8" t="str">
        <f t="shared" si="16"/>
        <v/>
      </c>
      <c r="H213" s="8" t="str">
        <f t="shared" si="17"/>
        <v/>
      </c>
      <c r="I213" s="8" t="str">
        <f t="shared" si="18"/>
        <v/>
      </c>
      <c r="J213" s="8" t="str">
        <f t="shared" si="19"/>
        <v/>
      </c>
    </row>
    <row r="214" spans="1:10">
      <c r="A214" s="22" t="str">
        <f>SELECTION!E214</f>
        <v/>
      </c>
      <c r="B214" s="22" t="str">
        <f>SELECTION!F214</f>
        <v/>
      </c>
      <c r="C214" s="22" t="str">
        <f>SELECTION!G214</f>
        <v/>
      </c>
      <c r="D214" s="22" t="str">
        <f>SELECTION!H214</f>
        <v/>
      </c>
      <c r="E214">
        <f>COUNT($A$1:$A214)</f>
        <v>33</v>
      </c>
      <c r="F214" t="e">
        <f t="shared" si="15"/>
        <v>#N/A</v>
      </c>
      <c r="G214" s="8" t="str">
        <f t="shared" si="16"/>
        <v/>
      </c>
      <c r="H214" s="8" t="str">
        <f t="shared" si="17"/>
        <v/>
      </c>
      <c r="I214" s="8" t="str">
        <f t="shared" si="18"/>
        <v/>
      </c>
      <c r="J214" s="8" t="str">
        <f t="shared" si="19"/>
        <v/>
      </c>
    </row>
    <row r="215" spans="1:10">
      <c r="A215" s="22">
        <f>SELECTION!E215</f>
        <v>55</v>
      </c>
      <c r="B215" s="22" t="str">
        <f>SELECTION!F215</f>
        <v>Harris</v>
      </c>
      <c r="C215" s="22">
        <f>SELECTION!G215</f>
        <v>1580</v>
      </c>
      <c r="D215" s="22">
        <f>SELECTION!H215</f>
        <v>5</v>
      </c>
      <c r="E215">
        <f>COUNT($A$1:$A215)</f>
        <v>34</v>
      </c>
      <c r="F215" t="e">
        <f t="shared" si="15"/>
        <v>#N/A</v>
      </c>
      <c r="G215" s="8" t="str">
        <f t="shared" si="16"/>
        <v/>
      </c>
      <c r="H215" s="8" t="str">
        <f t="shared" si="17"/>
        <v/>
      </c>
      <c r="I215" s="8" t="str">
        <f t="shared" si="18"/>
        <v/>
      </c>
      <c r="J215" s="8" t="str">
        <f t="shared" si="19"/>
        <v/>
      </c>
    </row>
    <row r="216" spans="1:10">
      <c r="A216" s="22" t="str">
        <f>SELECTION!E216</f>
        <v/>
      </c>
      <c r="B216" s="22" t="str">
        <f>SELECTION!F216</f>
        <v/>
      </c>
      <c r="C216" s="22" t="str">
        <f>SELECTION!G216</f>
        <v/>
      </c>
      <c r="D216" s="22" t="str">
        <f>SELECTION!H216</f>
        <v/>
      </c>
      <c r="E216">
        <f>COUNT($A$1:$A216)</f>
        <v>34</v>
      </c>
      <c r="F216" t="e">
        <f t="shared" si="15"/>
        <v>#N/A</v>
      </c>
      <c r="G216" s="8" t="str">
        <f t="shared" si="16"/>
        <v/>
      </c>
      <c r="H216" s="8" t="str">
        <f t="shared" si="17"/>
        <v/>
      </c>
      <c r="I216" s="8" t="str">
        <f t="shared" si="18"/>
        <v/>
      </c>
      <c r="J216" s="8" t="str">
        <f t="shared" si="19"/>
        <v/>
      </c>
    </row>
    <row r="217" spans="1:10">
      <c r="A217" s="22" t="str">
        <f>SELECTION!E217</f>
        <v/>
      </c>
      <c r="B217" s="22" t="str">
        <f>SELECTION!F217</f>
        <v/>
      </c>
      <c r="C217" s="22" t="str">
        <f>SELECTION!G217</f>
        <v/>
      </c>
      <c r="D217" s="22" t="str">
        <f>SELECTION!H217</f>
        <v/>
      </c>
      <c r="E217">
        <f>COUNT($A$1:$A217)</f>
        <v>34</v>
      </c>
      <c r="F217" t="e">
        <f t="shared" si="15"/>
        <v>#N/A</v>
      </c>
      <c r="G217" s="8" t="str">
        <f t="shared" si="16"/>
        <v/>
      </c>
      <c r="H217" s="8" t="str">
        <f t="shared" si="17"/>
        <v/>
      </c>
      <c r="I217" s="8" t="str">
        <f t="shared" si="18"/>
        <v/>
      </c>
      <c r="J217" s="8" t="str">
        <f t="shared" si="19"/>
        <v/>
      </c>
    </row>
    <row r="218" spans="1:10">
      <c r="A218" s="22" t="str">
        <f>SELECTION!E218</f>
        <v/>
      </c>
      <c r="B218" s="22" t="str">
        <f>SELECTION!F218</f>
        <v/>
      </c>
      <c r="C218" s="22" t="str">
        <f>SELECTION!G218</f>
        <v/>
      </c>
      <c r="D218" s="22" t="str">
        <f>SELECTION!H218</f>
        <v/>
      </c>
      <c r="E218">
        <f>COUNT($A$1:$A218)</f>
        <v>34</v>
      </c>
      <c r="F218" t="e">
        <f t="shared" si="15"/>
        <v>#N/A</v>
      </c>
      <c r="G218" s="8" t="str">
        <f t="shared" si="16"/>
        <v/>
      </c>
      <c r="H218" s="8" t="str">
        <f t="shared" si="17"/>
        <v/>
      </c>
      <c r="I218" s="8" t="str">
        <f t="shared" si="18"/>
        <v/>
      </c>
      <c r="J218" s="8" t="str">
        <f t="shared" si="19"/>
        <v/>
      </c>
    </row>
    <row r="219" spans="1:10">
      <c r="A219" s="22" t="str">
        <f>SELECTION!E219</f>
        <v/>
      </c>
      <c r="B219" s="22" t="str">
        <f>SELECTION!F219</f>
        <v/>
      </c>
      <c r="C219" s="22" t="str">
        <f>SELECTION!G219</f>
        <v/>
      </c>
      <c r="D219" s="22" t="str">
        <f>SELECTION!H219</f>
        <v/>
      </c>
      <c r="E219">
        <f>COUNT($A$1:$A219)</f>
        <v>34</v>
      </c>
      <c r="F219" t="e">
        <f t="shared" si="15"/>
        <v>#N/A</v>
      </c>
      <c r="G219" s="8" t="str">
        <f t="shared" si="16"/>
        <v/>
      </c>
      <c r="H219" s="8" t="str">
        <f t="shared" si="17"/>
        <v/>
      </c>
      <c r="I219" s="8" t="str">
        <f t="shared" si="18"/>
        <v/>
      </c>
      <c r="J219" s="8" t="str">
        <f t="shared" si="19"/>
        <v/>
      </c>
    </row>
    <row r="220" spans="1:10">
      <c r="A220" s="22" t="str">
        <f>SELECTION!E220</f>
        <v/>
      </c>
      <c r="B220" s="22" t="str">
        <f>SELECTION!F220</f>
        <v/>
      </c>
      <c r="C220" s="22" t="str">
        <f>SELECTION!G220</f>
        <v/>
      </c>
      <c r="D220" s="22" t="str">
        <f>SELECTION!H220</f>
        <v/>
      </c>
      <c r="E220">
        <f>COUNT($A$1:$A220)</f>
        <v>34</v>
      </c>
      <c r="F220" t="e">
        <f t="shared" si="15"/>
        <v>#N/A</v>
      </c>
      <c r="G220" s="8" t="str">
        <f t="shared" si="16"/>
        <v/>
      </c>
      <c r="H220" s="8" t="str">
        <f t="shared" si="17"/>
        <v/>
      </c>
      <c r="I220" s="8" t="str">
        <f t="shared" si="18"/>
        <v/>
      </c>
      <c r="J220" s="8" t="str">
        <f t="shared" si="19"/>
        <v/>
      </c>
    </row>
    <row r="221" spans="1:10">
      <c r="A221" s="22" t="str">
        <f>SELECTION!E221</f>
        <v/>
      </c>
      <c r="B221" s="22" t="str">
        <f>SELECTION!F221</f>
        <v/>
      </c>
      <c r="C221" s="22" t="str">
        <f>SELECTION!G221</f>
        <v/>
      </c>
      <c r="D221" s="22" t="str">
        <f>SELECTION!H221</f>
        <v/>
      </c>
      <c r="E221">
        <f>COUNT($A$1:$A221)</f>
        <v>34</v>
      </c>
      <c r="F221" t="e">
        <f t="shared" si="15"/>
        <v>#N/A</v>
      </c>
      <c r="G221" s="8" t="str">
        <f t="shared" si="16"/>
        <v/>
      </c>
      <c r="H221" s="8" t="str">
        <f t="shared" si="17"/>
        <v/>
      </c>
      <c r="I221" s="8" t="str">
        <f t="shared" si="18"/>
        <v/>
      </c>
      <c r="J221" s="8" t="str">
        <f t="shared" si="19"/>
        <v/>
      </c>
    </row>
    <row r="222" spans="1:10">
      <c r="A222" s="22">
        <f>SELECTION!E222</f>
        <v>57</v>
      </c>
      <c r="B222" s="22" t="str">
        <f>SELECTION!F222</f>
        <v>Brooks</v>
      </c>
      <c r="C222" s="22">
        <f>SELECTION!G222</f>
        <v>1372</v>
      </c>
      <c r="D222" s="22">
        <f>SELECTION!H222</f>
        <v>5</v>
      </c>
      <c r="E222">
        <f>COUNT($A$1:$A222)</f>
        <v>35</v>
      </c>
      <c r="F222" t="e">
        <f t="shared" si="15"/>
        <v>#N/A</v>
      </c>
      <c r="G222" s="8" t="str">
        <f t="shared" si="16"/>
        <v/>
      </c>
      <c r="H222" s="8" t="str">
        <f t="shared" si="17"/>
        <v/>
      </c>
      <c r="I222" s="8" t="str">
        <f t="shared" si="18"/>
        <v/>
      </c>
      <c r="J222" s="8" t="str">
        <f t="shared" si="19"/>
        <v/>
      </c>
    </row>
    <row r="223" spans="1:10">
      <c r="A223" s="22" t="str">
        <f>SELECTION!E223</f>
        <v/>
      </c>
      <c r="B223" s="22" t="str">
        <f>SELECTION!F223</f>
        <v/>
      </c>
      <c r="C223" s="22" t="str">
        <f>SELECTION!G223</f>
        <v/>
      </c>
      <c r="D223" s="22" t="str">
        <f>SELECTION!H223</f>
        <v/>
      </c>
      <c r="E223">
        <f>COUNT($A$1:$A223)</f>
        <v>35</v>
      </c>
      <c r="F223" t="e">
        <f t="shared" si="15"/>
        <v>#N/A</v>
      </c>
      <c r="G223" s="8" t="str">
        <f t="shared" si="16"/>
        <v/>
      </c>
      <c r="H223" s="8" t="str">
        <f t="shared" si="17"/>
        <v/>
      </c>
      <c r="I223" s="8" t="str">
        <f t="shared" si="18"/>
        <v/>
      </c>
      <c r="J223" s="8" t="str">
        <f t="shared" si="19"/>
        <v/>
      </c>
    </row>
    <row r="224" spans="1:10">
      <c r="A224" s="22" t="str">
        <f>SELECTION!E224</f>
        <v/>
      </c>
      <c r="B224" s="22" t="str">
        <f>SELECTION!F224</f>
        <v/>
      </c>
      <c r="C224" s="22" t="str">
        <f>SELECTION!G224</f>
        <v/>
      </c>
      <c r="D224" s="22" t="str">
        <f>SELECTION!H224</f>
        <v/>
      </c>
      <c r="E224">
        <f>COUNT($A$1:$A224)</f>
        <v>35</v>
      </c>
      <c r="F224" t="e">
        <f t="shared" si="15"/>
        <v>#N/A</v>
      </c>
      <c r="G224" s="8" t="str">
        <f t="shared" si="16"/>
        <v/>
      </c>
      <c r="H224" s="8" t="str">
        <f t="shared" si="17"/>
        <v/>
      </c>
      <c r="I224" s="8" t="str">
        <f t="shared" si="18"/>
        <v/>
      </c>
      <c r="J224" s="8" t="str">
        <f t="shared" si="19"/>
        <v/>
      </c>
    </row>
    <row r="225" spans="1:10">
      <c r="A225" s="22" t="str">
        <f>SELECTION!E225</f>
        <v/>
      </c>
      <c r="B225" s="22" t="str">
        <f>SELECTION!F225</f>
        <v/>
      </c>
      <c r="C225" s="22" t="str">
        <f>SELECTION!G225</f>
        <v/>
      </c>
      <c r="D225" s="22" t="str">
        <f>SELECTION!H225</f>
        <v/>
      </c>
      <c r="E225">
        <f>COUNT($A$1:$A225)</f>
        <v>35</v>
      </c>
      <c r="F225" t="e">
        <f t="shared" si="15"/>
        <v>#N/A</v>
      </c>
      <c r="G225" s="8" t="str">
        <f t="shared" si="16"/>
        <v/>
      </c>
      <c r="H225" s="8" t="str">
        <f t="shared" si="17"/>
        <v/>
      </c>
      <c r="I225" s="8" t="str">
        <f t="shared" si="18"/>
        <v/>
      </c>
      <c r="J225" s="8" t="str">
        <f t="shared" si="19"/>
        <v/>
      </c>
    </row>
    <row r="226" spans="1:10">
      <c r="A226" s="22" t="str">
        <f>SELECTION!E226</f>
        <v/>
      </c>
      <c r="B226" s="22" t="str">
        <f>SELECTION!F226</f>
        <v/>
      </c>
      <c r="C226" s="22" t="str">
        <f>SELECTION!G226</f>
        <v/>
      </c>
      <c r="D226" s="22" t="str">
        <f>SELECTION!H226</f>
        <v/>
      </c>
      <c r="E226">
        <f>COUNT($A$1:$A226)</f>
        <v>35</v>
      </c>
      <c r="F226" t="e">
        <f t="shared" si="15"/>
        <v>#N/A</v>
      </c>
      <c r="G226" s="8" t="str">
        <f t="shared" si="16"/>
        <v/>
      </c>
      <c r="H226" s="8" t="str">
        <f t="shared" si="17"/>
        <v/>
      </c>
      <c r="I226" s="8" t="str">
        <f t="shared" si="18"/>
        <v/>
      </c>
      <c r="J226" s="8" t="str">
        <f t="shared" si="19"/>
        <v/>
      </c>
    </row>
    <row r="227" spans="1:10">
      <c r="A227" s="22">
        <f>SELECTION!E227</f>
        <v>58</v>
      </c>
      <c r="B227" s="22" t="str">
        <f>SELECTION!F227</f>
        <v>Stewart</v>
      </c>
      <c r="C227" s="22">
        <f>SELECTION!G227</f>
        <v>1196.25</v>
      </c>
      <c r="D227" s="22">
        <f>SELECTION!H227</f>
        <v>8</v>
      </c>
      <c r="E227">
        <f>COUNT($A$1:$A227)</f>
        <v>36</v>
      </c>
      <c r="F227" t="e">
        <f t="shared" si="15"/>
        <v>#N/A</v>
      </c>
      <c r="G227" s="8" t="str">
        <f t="shared" si="16"/>
        <v/>
      </c>
      <c r="H227" s="8" t="str">
        <f t="shared" si="17"/>
        <v/>
      </c>
      <c r="I227" s="8" t="str">
        <f t="shared" si="18"/>
        <v/>
      </c>
      <c r="J227" s="8" t="str">
        <f t="shared" si="19"/>
        <v/>
      </c>
    </row>
    <row r="228" spans="1:10">
      <c r="A228" s="22" t="str">
        <f>SELECTION!E228</f>
        <v/>
      </c>
      <c r="B228" s="22" t="str">
        <f>SELECTION!F228</f>
        <v/>
      </c>
      <c r="C228" s="22" t="str">
        <f>SELECTION!G228</f>
        <v/>
      </c>
      <c r="D228" s="22" t="str">
        <f>SELECTION!H228</f>
        <v/>
      </c>
      <c r="E228">
        <f>COUNT($A$1:$A228)</f>
        <v>36</v>
      </c>
      <c r="F228" t="e">
        <f t="shared" si="15"/>
        <v>#N/A</v>
      </c>
      <c r="G228" s="8" t="str">
        <f t="shared" si="16"/>
        <v/>
      </c>
      <c r="H228" s="8" t="str">
        <f t="shared" si="17"/>
        <v/>
      </c>
      <c r="I228" s="8" t="str">
        <f t="shared" si="18"/>
        <v/>
      </c>
      <c r="J228" s="8" t="str">
        <f t="shared" si="19"/>
        <v/>
      </c>
    </row>
    <row r="229" spans="1:10">
      <c r="A229" s="22" t="str">
        <f>SELECTION!E229</f>
        <v/>
      </c>
      <c r="B229" s="22" t="str">
        <f>SELECTION!F229</f>
        <v/>
      </c>
      <c r="C229" s="22" t="str">
        <f>SELECTION!G229</f>
        <v/>
      </c>
      <c r="D229" s="22" t="str">
        <f>SELECTION!H229</f>
        <v/>
      </c>
      <c r="E229">
        <f>COUNT($A$1:$A229)</f>
        <v>36</v>
      </c>
      <c r="F229" t="e">
        <f t="shared" si="15"/>
        <v>#N/A</v>
      </c>
      <c r="G229" s="8" t="str">
        <f t="shared" si="16"/>
        <v/>
      </c>
      <c r="H229" s="8" t="str">
        <f t="shared" si="17"/>
        <v/>
      </c>
      <c r="I229" s="8" t="str">
        <f t="shared" si="18"/>
        <v/>
      </c>
      <c r="J229" s="8" t="str">
        <f t="shared" si="19"/>
        <v/>
      </c>
    </row>
    <row r="230" spans="1:10">
      <c r="A230" s="22" t="str">
        <f>SELECTION!E230</f>
        <v/>
      </c>
      <c r="B230" s="22" t="str">
        <f>SELECTION!F230</f>
        <v/>
      </c>
      <c r="C230" s="22" t="str">
        <f>SELECTION!G230</f>
        <v/>
      </c>
      <c r="D230" s="22" t="str">
        <f>SELECTION!H230</f>
        <v/>
      </c>
      <c r="E230">
        <f>COUNT($A$1:$A230)</f>
        <v>36</v>
      </c>
      <c r="F230" t="e">
        <f t="shared" si="15"/>
        <v>#N/A</v>
      </c>
      <c r="G230" s="8" t="str">
        <f t="shared" si="16"/>
        <v/>
      </c>
      <c r="H230" s="8" t="str">
        <f t="shared" si="17"/>
        <v/>
      </c>
      <c r="I230" s="8" t="str">
        <f t="shared" si="18"/>
        <v/>
      </c>
      <c r="J230" s="8" t="str">
        <f t="shared" si="19"/>
        <v/>
      </c>
    </row>
    <row r="231" spans="1:10">
      <c r="A231" s="22" t="str">
        <f>SELECTION!E231</f>
        <v/>
      </c>
      <c r="B231" s="22" t="str">
        <f>SELECTION!F231</f>
        <v/>
      </c>
      <c r="C231" s="22" t="str">
        <f>SELECTION!G231</f>
        <v/>
      </c>
      <c r="D231" s="22" t="str">
        <f>SELECTION!H231</f>
        <v/>
      </c>
      <c r="E231">
        <f>COUNT($A$1:$A231)</f>
        <v>36</v>
      </c>
      <c r="F231" t="e">
        <f t="shared" si="15"/>
        <v>#N/A</v>
      </c>
      <c r="G231" s="8" t="str">
        <f t="shared" si="16"/>
        <v/>
      </c>
      <c r="H231" s="8" t="str">
        <f t="shared" si="17"/>
        <v/>
      </c>
      <c r="I231" s="8" t="str">
        <f t="shared" si="18"/>
        <v/>
      </c>
      <c r="J231" s="8" t="str">
        <f t="shared" si="19"/>
        <v/>
      </c>
    </row>
    <row r="232" spans="1:10">
      <c r="A232" s="22" t="str">
        <f>SELECTION!E232</f>
        <v/>
      </c>
      <c r="B232" s="22" t="str">
        <f>SELECTION!F232</f>
        <v/>
      </c>
      <c r="C232" s="22" t="str">
        <f>SELECTION!G232</f>
        <v/>
      </c>
      <c r="D232" s="22" t="str">
        <f>SELECTION!H232</f>
        <v/>
      </c>
      <c r="E232">
        <f>COUNT($A$1:$A232)</f>
        <v>36</v>
      </c>
      <c r="F232" t="e">
        <f t="shared" si="15"/>
        <v>#N/A</v>
      </c>
      <c r="G232" s="8" t="str">
        <f t="shared" si="16"/>
        <v/>
      </c>
      <c r="H232" s="8" t="str">
        <f t="shared" si="17"/>
        <v/>
      </c>
      <c r="I232" s="8" t="str">
        <f t="shared" si="18"/>
        <v/>
      </c>
      <c r="J232" s="8" t="str">
        <f t="shared" si="19"/>
        <v/>
      </c>
    </row>
    <row r="233" spans="1:10">
      <c r="A233" s="22" t="str">
        <f>SELECTION!E233</f>
        <v/>
      </c>
      <c r="B233" s="22" t="str">
        <f>SELECTION!F233</f>
        <v/>
      </c>
      <c r="C233" s="22" t="str">
        <f>SELECTION!G233</f>
        <v/>
      </c>
      <c r="D233" s="22" t="str">
        <f>SELECTION!H233</f>
        <v/>
      </c>
      <c r="E233">
        <f>COUNT($A$1:$A233)</f>
        <v>36</v>
      </c>
      <c r="F233" t="e">
        <f t="shared" si="15"/>
        <v>#N/A</v>
      </c>
      <c r="G233" s="8" t="str">
        <f t="shared" si="16"/>
        <v/>
      </c>
      <c r="H233" s="8" t="str">
        <f t="shared" si="17"/>
        <v/>
      </c>
      <c r="I233" s="8" t="str">
        <f t="shared" si="18"/>
        <v/>
      </c>
      <c r="J233" s="8" t="str">
        <f t="shared" si="19"/>
        <v/>
      </c>
    </row>
    <row r="234" spans="1:10">
      <c r="A234" s="22" t="str">
        <f>SELECTION!E234</f>
        <v/>
      </c>
      <c r="B234" s="22" t="str">
        <f>SELECTION!F234</f>
        <v/>
      </c>
      <c r="C234" s="22" t="str">
        <f>SELECTION!G234</f>
        <v/>
      </c>
      <c r="D234" s="22" t="str">
        <f>SELECTION!H234</f>
        <v/>
      </c>
      <c r="E234">
        <f>COUNT($A$1:$A234)</f>
        <v>36</v>
      </c>
      <c r="F234" t="e">
        <f t="shared" si="15"/>
        <v>#N/A</v>
      </c>
      <c r="G234" s="8" t="str">
        <f t="shared" si="16"/>
        <v/>
      </c>
      <c r="H234" s="8" t="str">
        <f t="shared" si="17"/>
        <v/>
      </c>
      <c r="I234" s="8" t="str">
        <f t="shared" si="18"/>
        <v/>
      </c>
      <c r="J234" s="8" t="str">
        <f t="shared" si="19"/>
        <v/>
      </c>
    </row>
    <row r="235" spans="1:10">
      <c r="A235" s="22" t="str">
        <f>SELECTION!E235</f>
        <v/>
      </c>
      <c r="B235" s="22" t="str">
        <f>SELECTION!F235</f>
        <v/>
      </c>
      <c r="C235" s="22" t="str">
        <f>SELECTION!G235</f>
        <v/>
      </c>
      <c r="D235" s="22" t="str">
        <f>SELECTION!H235</f>
        <v/>
      </c>
      <c r="E235">
        <f>COUNT($A$1:$A235)</f>
        <v>36</v>
      </c>
      <c r="F235" t="e">
        <f t="shared" si="15"/>
        <v>#N/A</v>
      </c>
      <c r="G235" s="8" t="str">
        <f t="shared" si="16"/>
        <v/>
      </c>
      <c r="H235" s="8" t="str">
        <f t="shared" si="17"/>
        <v/>
      </c>
      <c r="I235" s="8" t="str">
        <f t="shared" si="18"/>
        <v/>
      </c>
      <c r="J235" s="8" t="str">
        <f t="shared" si="19"/>
        <v/>
      </c>
    </row>
    <row r="236" spans="1:10">
      <c r="A236" s="22" t="str">
        <f>SELECTION!E236</f>
        <v/>
      </c>
      <c r="B236" s="22" t="str">
        <f>SELECTION!F236</f>
        <v/>
      </c>
      <c r="C236" s="22" t="str">
        <f>SELECTION!G236</f>
        <v/>
      </c>
      <c r="D236" s="22" t="str">
        <f>SELECTION!H236</f>
        <v/>
      </c>
      <c r="E236">
        <f>COUNT($A$1:$A236)</f>
        <v>36</v>
      </c>
      <c r="F236" t="e">
        <f t="shared" si="15"/>
        <v>#N/A</v>
      </c>
      <c r="G236" s="8" t="str">
        <f t="shared" si="16"/>
        <v/>
      </c>
      <c r="H236" s="8" t="str">
        <f t="shared" si="17"/>
        <v/>
      </c>
      <c r="I236" s="8" t="str">
        <f t="shared" si="18"/>
        <v/>
      </c>
      <c r="J236" s="8" t="str">
        <f t="shared" si="19"/>
        <v/>
      </c>
    </row>
    <row r="237" spans="1:10">
      <c r="A237" s="22" t="str">
        <f>SELECTION!E237</f>
        <v/>
      </c>
      <c r="B237" s="22" t="str">
        <f>SELECTION!F237</f>
        <v/>
      </c>
      <c r="C237" s="22" t="str">
        <f>SELECTION!G237</f>
        <v/>
      </c>
      <c r="D237" s="22" t="str">
        <f>SELECTION!H237</f>
        <v/>
      </c>
      <c r="E237">
        <f>COUNT($A$1:$A237)</f>
        <v>36</v>
      </c>
      <c r="F237" t="e">
        <f t="shared" si="15"/>
        <v>#N/A</v>
      </c>
      <c r="G237" s="8" t="str">
        <f t="shared" si="16"/>
        <v/>
      </c>
      <c r="H237" s="8" t="str">
        <f t="shared" si="17"/>
        <v/>
      </c>
      <c r="I237" s="8" t="str">
        <f t="shared" si="18"/>
        <v/>
      </c>
      <c r="J237" s="8" t="str">
        <f t="shared" si="19"/>
        <v/>
      </c>
    </row>
    <row r="238" spans="1:10">
      <c r="A238" s="22">
        <f>SELECTION!E238</f>
        <v>60</v>
      </c>
      <c r="B238" s="22" t="str">
        <f>SELECTION!F238</f>
        <v>Cox</v>
      </c>
      <c r="C238" s="22">
        <f>SELECTION!G238</f>
        <v>1196.25</v>
      </c>
      <c r="D238" s="22">
        <f>SELECTION!H238</f>
        <v>8</v>
      </c>
      <c r="E238">
        <f>COUNT($A$1:$A238)</f>
        <v>37</v>
      </c>
      <c r="F238" t="e">
        <f t="shared" si="15"/>
        <v>#N/A</v>
      </c>
      <c r="G238" s="8" t="str">
        <f t="shared" si="16"/>
        <v/>
      </c>
      <c r="H238" s="8" t="str">
        <f t="shared" si="17"/>
        <v/>
      </c>
      <c r="I238" s="8" t="str">
        <f t="shared" si="18"/>
        <v/>
      </c>
      <c r="J238" s="8" t="str">
        <f t="shared" si="19"/>
        <v/>
      </c>
    </row>
    <row r="239" spans="1:10">
      <c r="A239" s="22" t="str">
        <f>SELECTION!E239</f>
        <v/>
      </c>
      <c r="B239" s="22" t="str">
        <f>SELECTION!F239</f>
        <v/>
      </c>
      <c r="C239" s="22" t="str">
        <f>SELECTION!G239</f>
        <v/>
      </c>
      <c r="D239" s="22" t="str">
        <f>SELECTION!H239</f>
        <v/>
      </c>
      <c r="E239">
        <f>COUNT($A$1:$A239)</f>
        <v>37</v>
      </c>
      <c r="F239" t="e">
        <f t="shared" si="15"/>
        <v>#N/A</v>
      </c>
      <c r="G239" s="8" t="str">
        <f t="shared" si="16"/>
        <v/>
      </c>
      <c r="H239" s="8" t="str">
        <f t="shared" si="17"/>
        <v/>
      </c>
      <c r="I239" s="8" t="str">
        <f t="shared" si="18"/>
        <v/>
      </c>
      <c r="J239" s="8" t="str">
        <f t="shared" si="19"/>
        <v/>
      </c>
    </row>
    <row r="240" spans="1:10">
      <c r="A240" s="22" t="str">
        <f>SELECTION!E240</f>
        <v/>
      </c>
      <c r="B240" s="22" t="str">
        <f>SELECTION!F240</f>
        <v/>
      </c>
      <c r="C240" s="22" t="str">
        <f>SELECTION!G240</f>
        <v/>
      </c>
      <c r="D240" s="22" t="str">
        <f>SELECTION!H240</f>
        <v/>
      </c>
      <c r="E240">
        <f>COUNT($A$1:$A240)</f>
        <v>37</v>
      </c>
      <c r="F240" t="e">
        <f t="shared" si="15"/>
        <v>#N/A</v>
      </c>
      <c r="G240" s="8" t="str">
        <f t="shared" si="16"/>
        <v/>
      </c>
      <c r="H240" s="8" t="str">
        <f t="shared" si="17"/>
        <v/>
      </c>
      <c r="I240" s="8" t="str">
        <f t="shared" si="18"/>
        <v/>
      </c>
      <c r="J240" s="8" t="str">
        <f t="shared" si="19"/>
        <v/>
      </c>
    </row>
    <row r="241" spans="1:10">
      <c r="A241" s="22" t="str">
        <f>SELECTION!E241</f>
        <v/>
      </c>
      <c r="B241" s="22" t="str">
        <f>SELECTION!F241</f>
        <v/>
      </c>
      <c r="C241" s="22" t="str">
        <f>SELECTION!G241</f>
        <v/>
      </c>
      <c r="D241" s="22" t="str">
        <f>SELECTION!H241</f>
        <v/>
      </c>
      <c r="E241">
        <f>COUNT($A$1:$A241)</f>
        <v>37</v>
      </c>
      <c r="F241" t="e">
        <f t="shared" si="15"/>
        <v>#N/A</v>
      </c>
      <c r="G241" s="8" t="str">
        <f t="shared" si="16"/>
        <v/>
      </c>
      <c r="H241" s="8" t="str">
        <f t="shared" si="17"/>
        <v/>
      </c>
      <c r="I241" s="8" t="str">
        <f t="shared" si="18"/>
        <v/>
      </c>
      <c r="J241" s="8" t="str">
        <f t="shared" si="19"/>
        <v/>
      </c>
    </row>
    <row r="242" spans="1:10">
      <c r="A242" s="22" t="str">
        <f>SELECTION!E242</f>
        <v/>
      </c>
      <c r="B242" s="22" t="str">
        <f>SELECTION!F242</f>
        <v/>
      </c>
      <c r="C242" s="22" t="str">
        <f>SELECTION!G242</f>
        <v/>
      </c>
      <c r="D242" s="22" t="str">
        <f>SELECTION!H242</f>
        <v/>
      </c>
      <c r="E242">
        <f>COUNT($A$1:$A242)</f>
        <v>37</v>
      </c>
      <c r="F242" t="e">
        <f t="shared" si="15"/>
        <v>#N/A</v>
      </c>
      <c r="G242" s="8" t="str">
        <f t="shared" si="16"/>
        <v/>
      </c>
      <c r="H242" s="8" t="str">
        <f t="shared" si="17"/>
        <v/>
      </c>
      <c r="I242" s="8" t="str">
        <f t="shared" si="18"/>
        <v/>
      </c>
      <c r="J242" s="8" t="str">
        <f t="shared" si="19"/>
        <v/>
      </c>
    </row>
    <row r="243" spans="1:10">
      <c r="A243" s="22" t="str">
        <f>SELECTION!E243</f>
        <v/>
      </c>
      <c r="B243" s="22" t="str">
        <f>SELECTION!F243</f>
        <v/>
      </c>
      <c r="C243" s="22" t="str">
        <f>SELECTION!G243</f>
        <v/>
      </c>
      <c r="D243" s="22" t="str">
        <f>SELECTION!H243</f>
        <v/>
      </c>
      <c r="E243">
        <f>COUNT($A$1:$A243)</f>
        <v>37</v>
      </c>
      <c r="F243" t="e">
        <f t="shared" si="15"/>
        <v>#N/A</v>
      </c>
      <c r="G243" s="8" t="str">
        <f t="shared" si="16"/>
        <v/>
      </c>
      <c r="H243" s="8" t="str">
        <f t="shared" si="17"/>
        <v/>
      </c>
      <c r="I243" s="8" t="str">
        <f t="shared" si="18"/>
        <v/>
      </c>
      <c r="J243" s="8" t="str">
        <f t="shared" si="19"/>
        <v/>
      </c>
    </row>
    <row r="244" spans="1:10">
      <c r="A244" s="22" t="str">
        <f>SELECTION!E244</f>
        <v/>
      </c>
      <c r="B244" s="22" t="str">
        <f>SELECTION!F244</f>
        <v/>
      </c>
      <c r="C244" s="22" t="str">
        <f>SELECTION!G244</f>
        <v/>
      </c>
      <c r="D244" s="22" t="str">
        <f>SELECTION!H244</f>
        <v/>
      </c>
      <c r="E244">
        <f>COUNT($A$1:$A244)</f>
        <v>37</v>
      </c>
      <c r="F244" t="e">
        <f t="shared" si="15"/>
        <v>#N/A</v>
      </c>
      <c r="G244" s="8" t="str">
        <f t="shared" si="16"/>
        <v/>
      </c>
      <c r="H244" s="8" t="str">
        <f t="shared" si="17"/>
        <v/>
      </c>
      <c r="I244" s="8" t="str">
        <f t="shared" si="18"/>
        <v/>
      </c>
      <c r="J244" s="8" t="str">
        <f t="shared" si="19"/>
        <v/>
      </c>
    </row>
    <row r="245" spans="1:10">
      <c r="A245" s="22" t="str">
        <f>SELECTION!E245</f>
        <v/>
      </c>
      <c r="B245" s="22" t="str">
        <f>SELECTION!F245</f>
        <v/>
      </c>
      <c r="C245" s="22" t="str">
        <f>SELECTION!G245</f>
        <v/>
      </c>
      <c r="D245" s="22" t="str">
        <f>SELECTION!H245</f>
        <v/>
      </c>
      <c r="E245">
        <f>COUNT($A$1:$A245)</f>
        <v>37</v>
      </c>
      <c r="F245" t="e">
        <f t="shared" si="15"/>
        <v>#N/A</v>
      </c>
      <c r="G245" s="8" t="str">
        <f t="shared" si="16"/>
        <v/>
      </c>
      <c r="H245" s="8" t="str">
        <f t="shared" si="17"/>
        <v/>
      </c>
      <c r="I245" s="8" t="str">
        <f t="shared" si="18"/>
        <v/>
      </c>
      <c r="J245" s="8" t="str">
        <f t="shared" si="19"/>
        <v/>
      </c>
    </row>
    <row r="246" spans="1:10">
      <c r="A246" s="22" t="str">
        <f>SELECTION!E246</f>
        <v/>
      </c>
      <c r="B246" s="22" t="str">
        <f>SELECTION!F246</f>
        <v/>
      </c>
      <c r="C246" s="22" t="str">
        <f>SELECTION!G246</f>
        <v/>
      </c>
      <c r="D246" s="22" t="str">
        <f>SELECTION!H246</f>
        <v/>
      </c>
      <c r="E246">
        <f>COUNT($A$1:$A246)</f>
        <v>37</v>
      </c>
      <c r="F246" t="e">
        <f t="shared" si="15"/>
        <v>#N/A</v>
      </c>
      <c r="G246" s="8" t="str">
        <f t="shared" si="16"/>
        <v/>
      </c>
      <c r="H246" s="8" t="str">
        <f t="shared" si="17"/>
        <v/>
      </c>
      <c r="I246" s="8" t="str">
        <f t="shared" si="18"/>
        <v/>
      </c>
      <c r="J246" s="8" t="str">
        <f t="shared" si="19"/>
        <v/>
      </c>
    </row>
    <row r="247" spans="1:10">
      <c r="A247" s="22" t="str">
        <f>SELECTION!E247</f>
        <v/>
      </c>
      <c r="B247" s="22" t="str">
        <f>SELECTION!F247</f>
        <v/>
      </c>
      <c r="C247" s="22" t="str">
        <f>SELECTION!G247</f>
        <v/>
      </c>
      <c r="D247" s="22" t="str">
        <f>SELECTION!H247</f>
        <v/>
      </c>
      <c r="E247">
        <f>COUNT($A$1:$A247)</f>
        <v>37</v>
      </c>
      <c r="F247" t="e">
        <f t="shared" si="15"/>
        <v>#N/A</v>
      </c>
      <c r="G247" s="8" t="str">
        <f t="shared" si="16"/>
        <v/>
      </c>
      <c r="H247" s="8" t="str">
        <f t="shared" si="17"/>
        <v/>
      </c>
      <c r="I247" s="8" t="str">
        <f t="shared" si="18"/>
        <v/>
      </c>
      <c r="J247" s="8" t="str">
        <f t="shared" si="19"/>
        <v/>
      </c>
    </row>
    <row r="248" spans="1:10">
      <c r="A248" s="22" t="str">
        <f>SELECTION!E248</f>
        <v/>
      </c>
      <c r="B248" s="22" t="str">
        <f>SELECTION!F248</f>
        <v/>
      </c>
      <c r="C248" s="22" t="str">
        <f>SELECTION!G248</f>
        <v/>
      </c>
      <c r="D248" s="22" t="str">
        <f>SELECTION!H248</f>
        <v/>
      </c>
      <c r="E248">
        <f>COUNT($A$1:$A248)</f>
        <v>37</v>
      </c>
      <c r="F248" t="e">
        <f t="shared" si="15"/>
        <v>#N/A</v>
      </c>
      <c r="G248" s="8" t="str">
        <f t="shared" si="16"/>
        <v/>
      </c>
      <c r="H248" s="8" t="str">
        <f t="shared" si="17"/>
        <v/>
      </c>
      <c r="I248" s="8" t="str">
        <f t="shared" si="18"/>
        <v/>
      </c>
      <c r="J248" s="8" t="str">
        <f t="shared" si="19"/>
        <v/>
      </c>
    </row>
    <row r="249" spans="1:10">
      <c r="A249" s="22" t="str">
        <f>SELECTION!E249</f>
        <v/>
      </c>
      <c r="B249" s="22" t="str">
        <f>SELECTION!F249</f>
        <v/>
      </c>
      <c r="C249" s="22" t="str">
        <f>SELECTION!G249</f>
        <v/>
      </c>
      <c r="D249" s="22" t="str">
        <f>SELECTION!H249</f>
        <v/>
      </c>
      <c r="E249">
        <f>COUNT($A$1:$A249)</f>
        <v>37</v>
      </c>
      <c r="F249" t="e">
        <f t="shared" si="15"/>
        <v>#N/A</v>
      </c>
      <c r="G249" s="8" t="str">
        <f t="shared" si="16"/>
        <v/>
      </c>
      <c r="H249" s="8" t="str">
        <f t="shared" si="17"/>
        <v/>
      </c>
      <c r="I249" s="8" t="str">
        <f t="shared" si="18"/>
        <v/>
      </c>
      <c r="J249" s="8" t="str">
        <f t="shared" si="19"/>
        <v/>
      </c>
    </row>
    <row r="250" spans="1:10">
      <c r="A250" s="22" t="str">
        <f>SELECTION!E250</f>
        <v/>
      </c>
      <c r="B250" s="22" t="str">
        <f>SELECTION!F250</f>
        <v/>
      </c>
      <c r="C250" s="22" t="str">
        <f>SELECTION!G250</f>
        <v/>
      </c>
      <c r="D250" s="22" t="str">
        <f>SELECTION!H250</f>
        <v/>
      </c>
      <c r="E250">
        <f>COUNT($A$1:$A250)</f>
        <v>37</v>
      </c>
      <c r="F250" t="e">
        <f t="shared" si="15"/>
        <v>#N/A</v>
      </c>
      <c r="G250" s="8" t="str">
        <f t="shared" si="16"/>
        <v/>
      </c>
      <c r="H250" s="8" t="str">
        <f t="shared" si="17"/>
        <v/>
      </c>
      <c r="I250" s="8" t="str">
        <f t="shared" si="18"/>
        <v/>
      </c>
      <c r="J250" s="8" t="str">
        <f t="shared" si="19"/>
        <v/>
      </c>
    </row>
    <row r="251" spans="1:10">
      <c r="A251" s="22" t="str">
        <f>SELECTION!E251</f>
        <v/>
      </c>
      <c r="B251" s="22" t="str">
        <f>SELECTION!F251</f>
        <v/>
      </c>
      <c r="C251" s="22" t="str">
        <f>SELECTION!G251</f>
        <v/>
      </c>
      <c r="D251" s="22" t="str">
        <f>SELECTION!H251</f>
        <v/>
      </c>
      <c r="E251">
        <f>COUNT($A$1:$A251)</f>
        <v>37</v>
      </c>
      <c r="F251" t="e">
        <f t="shared" si="15"/>
        <v>#N/A</v>
      </c>
      <c r="G251" s="8" t="str">
        <f t="shared" si="16"/>
        <v/>
      </c>
      <c r="H251" s="8" t="str">
        <f t="shared" si="17"/>
        <v/>
      </c>
      <c r="I251" s="8" t="str">
        <f t="shared" si="18"/>
        <v/>
      </c>
      <c r="J251" s="8" t="str">
        <f t="shared" si="19"/>
        <v/>
      </c>
    </row>
    <row r="252" spans="1:10">
      <c r="A252" s="22">
        <f>SELECTION!E252</f>
        <v>63</v>
      </c>
      <c r="B252" s="22" t="str">
        <f>SELECTION!F252</f>
        <v>Smith</v>
      </c>
      <c r="C252" s="22">
        <f>SELECTION!G252</f>
        <v>1320</v>
      </c>
      <c r="D252" s="22">
        <f>SELECTION!H252</f>
        <v>5</v>
      </c>
      <c r="E252">
        <f>COUNT($A$1:$A252)</f>
        <v>38</v>
      </c>
      <c r="F252" t="e">
        <f t="shared" si="15"/>
        <v>#N/A</v>
      </c>
      <c r="G252" s="8" t="str">
        <f t="shared" si="16"/>
        <v/>
      </c>
      <c r="H252" s="8" t="str">
        <f t="shared" si="17"/>
        <v/>
      </c>
      <c r="I252" s="8" t="str">
        <f t="shared" si="18"/>
        <v/>
      </c>
      <c r="J252" s="8" t="str">
        <f t="shared" si="19"/>
        <v/>
      </c>
    </row>
    <row r="253" spans="1:10">
      <c r="A253" s="22" t="str">
        <f>SELECTION!E253</f>
        <v/>
      </c>
      <c r="B253" s="22" t="str">
        <f>SELECTION!F253</f>
        <v/>
      </c>
      <c r="C253" s="22" t="str">
        <f>SELECTION!G253</f>
        <v/>
      </c>
      <c r="D253" s="22" t="str">
        <f>SELECTION!H253</f>
        <v/>
      </c>
      <c r="E253">
        <f>COUNT($A$1:$A253)</f>
        <v>38</v>
      </c>
      <c r="F253" t="e">
        <f t="shared" si="15"/>
        <v>#N/A</v>
      </c>
      <c r="G253" s="8" t="str">
        <f t="shared" si="16"/>
        <v/>
      </c>
      <c r="H253" s="8" t="str">
        <f t="shared" si="17"/>
        <v/>
      </c>
      <c r="I253" s="8" t="str">
        <f t="shared" si="18"/>
        <v/>
      </c>
      <c r="J253" s="8" t="str">
        <f t="shared" si="19"/>
        <v/>
      </c>
    </row>
    <row r="254" spans="1:10">
      <c r="A254" s="22" t="str">
        <f>SELECTION!E254</f>
        <v/>
      </c>
      <c r="B254" s="22" t="str">
        <f>SELECTION!F254</f>
        <v/>
      </c>
      <c r="C254" s="22" t="str">
        <f>SELECTION!G254</f>
        <v/>
      </c>
      <c r="D254" s="22" t="str">
        <f>SELECTION!H254</f>
        <v/>
      </c>
      <c r="E254">
        <f>COUNT($A$1:$A254)</f>
        <v>38</v>
      </c>
      <c r="F254" t="e">
        <f t="shared" si="15"/>
        <v>#N/A</v>
      </c>
      <c r="G254" s="8" t="str">
        <f t="shared" si="16"/>
        <v/>
      </c>
      <c r="H254" s="8" t="str">
        <f t="shared" si="17"/>
        <v/>
      </c>
      <c r="I254" s="8" t="str">
        <f t="shared" si="18"/>
        <v/>
      </c>
      <c r="J254" s="8" t="str">
        <f t="shared" si="19"/>
        <v/>
      </c>
    </row>
    <row r="255" spans="1:10">
      <c r="A255" s="22" t="str">
        <f>SELECTION!E255</f>
        <v/>
      </c>
      <c r="B255" s="22" t="str">
        <f>SELECTION!F255</f>
        <v/>
      </c>
      <c r="C255" s="22" t="str">
        <f>SELECTION!G255</f>
        <v/>
      </c>
      <c r="D255" s="22" t="str">
        <f>SELECTION!H255</f>
        <v/>
      </c>
      <c r="E255">
        <f>COUNT($A$1:$A255)</f>
        <v>38</v>
      </c>
      <c r="F255" t="e">
        <f t="shared" si="15"/>
        <v>#N/A</v>
      </c>
      <c r="G255" s="8" t="str">
        <f t="shared" si="16"/>
        <v/>
      </c>
      <c r="H255" s="8" t="str">
        <f t="shared" si="17"/>
        <v/>
      </c>
      <c r="I255" s="8" t="str">
        <f t="shared" si="18"/>
        <v/>
      </c>
      <c r="J255" s="8" t="str">
        <f t="shared" si="19"/>
        <v/>
      </c>
    </row>
    <row r="256" spans="1:10">
      <c r="A256" s="22" t="str">
        <f>SELECTION!E256</f>
        <v/>
      </c>
      <c r="B256" s="22" t="str">
        <f>SELECTION!F256</f>
        <v/>
      </c>
      <c r="C256" s="22" t="str">
        <f>SELECTION!G256</f>
        <v/>
      </c>
      <c r="D256" s="22" t="str">
        <f>SELECTION!H256</f>
        <v/>
      </c>
      <c r="E256">
        <f>COUNT($A$1:$A256)</f>
        <v>38</v>
      </c>
      <c r="F256" t="e">
        <f t="shared" si="15"/>
        <v>#N/A</v>
      </c>
      <c r="G256" s="8" t="str">
        <f t="shared" si="16"/>
        <v/>
      </c>
      <c r="H256" s="8" t="str">
        <f t="shared" si="17"/>
        <v/>
      </c>
      <c r="I256" s="8" t="str">
        <f t="shared" si="18"/>
        <v/>
      </c>
      <c r="J256" s="8" t="str">
        <f t="shared" si="19"/>
        <v/>
      </c>
    </row>
    <row r="257" spans="1:10">
      <c r="A257" s="22" t="str">
        <f>SELECTION!E257</f>
        <v/>
      </c>
      <c r="B257" s="22" t="str">
        <f>SELECTION!F257</f>
        <v/>
      </c>
      <c r="C257" s="22" t="str">
        <f>SELECTION!G257</f>
        <v/>
      </c>
      <c r="D257" s="22" t="str">
        <f>SELECTION!H257</f>
        <v/>
      </c>
      <c r="E257">
        <f>COUNT($A$1:$A257)</f>
        <v>38</v>
      </c>
      <c r="F257" t="e">
        <f t="shared" ref="F257:F320" si="20">MATCH(ROW(),$E:$E,0)</f>
        <v>#N/A</v>
      </c>
      <c r="G257" s="8" t="str">
        <f t="shared" ref="G257:G320" si="21">IF(ISERROR($F257),"",INDEX(A:A,$F257))</f>
        <v/>
      </c>
      <c r="H257" s="8" t="str">
        <f t="shared" ref="H257:H320" si="22">IF(ISERROR($F257),"",INDEX(B:B,$F257))</f>
        <v/>
      </c>
      <c r="I257" s="8" t="str">
        <f t="shared" ref="I257:I320" si="23">IF(ISERROR($F257),"",INDEX(C:C,$F257))</f>
        <v/>
      </c>
      <c r="J257" s="8" t="str">
        <f t="shared" ref="J257:J320" si="24">IF(ISERROR($F257),"",INDEX(D:D,$F257))</f>
        <v/>
      </c>
    </row>
    <row r="258" spans="1:10">
      <c r="A258" s="22" t="str">
        <f>SELECTION!E258</f>
        <v/>
      </c>
      <c r="B258" s="22" t="str">
        <f>SELECTION!F258</f>
        <v/>
      </c>
      <c r="C258" s="22" t="str">
        <f>SELECTION!G258</f>
        <v/>
      </c>
      <c r="D258" s="22" t="str">
        <f>SELECTION!H258</f>
        <v/>
      </c>
      <c r="E258">
        <f>COUNT($A$1:$A258)</f>
        <v>38</v>
      </c>
      <c r="F258" t="e">
        <f t="shared" si="20"/>
        <v>#N/A</v>
      </c>
      <c r="G258" s="8" t="str">
        <f t="shared" si="21"/>
        <v/>
      </c>
      <c r="H258" s="8" t="str">
        <f t="shared" si="22"/>
        <v/>
      </c>
      <c r="I258" s="8" t="str">
        <f t="shared" si="23"/>
        <v/>
      </c>
      <c r="J258" s="8" t="str">
        <f t="shared" si="24"/>
        <v/>
      </c>
    </row>
    <row r="259" spans="1:10">
      <c r="A259" s="22">
        <f>SELECTION!E259</f>
        <v>65</v>
      </c>
      <c r="B259" s="22" t="str">
        <f>SELECTION!F259</f>
        <v>Taylor</v>
      </c>
      <c r="C259" s="22">
        <f>SELECTION!G259</f>
        <v>1668.3333333333333</v>
      </c>
      <c r="D259" s="22">
        <f>SELECTION!H259</f>
        <v>6</v>
      </c>
      <c r="E259">
        <f>COUNT($A$1:$A259)</f>
        <v>39</v>
      </c>
      <c r="F259" t="e">
        <f t="shared" si="20"/>
        <v>#N/A</v>
      </c>
      <c r="G259" s="8" t="str">
        <f t="shared" si="21"/>
        <v/>
      </c>
      <c r="H259" s="8" t="str">
        <f t="shared" si="22"/>
        <v/>
      </c>
      <c r="I259" s="8" t="str">
        <f t="shared" si="23"/>
        <v/>
      </c>
      <c r="J259" s="8" t="str">
        <f t="shared" si="24"/>
        <v/>
      </c>
    </row>
    <row r="260" spans="1:10">
      <c r="A260" s="22" t="str">
        <f>SELECTION!E260</f>
        <v/>
      </c>
      <c r="B260" s="22" t="str">
        <f>SELECTION!F260</f>
        <v/>
      </c>
      <c r="C260" s="22" t="str">
        <f>SELECTION!G260</f>
        <v/>
      </c>
      <c r="D260" s="22" t="str">
        <f>SELECTION!H260</f>
        <v/>
      </c>
      <c r="E260">
        <f>COUNT($A$1:$A260)</f>
        <v>39</v>
      </c>
      <c r="F260" t="e">
        <f t="shared" si="20"/>
        <v>#N/A</v>
      </c>
      <c r="G260" s="8" t="str">
        <f t="shared" si="21"/>
        <v/>
      </c>
      <c r="H260" s="8" t="str">
        <f t="shared" si="22"/>
        <v/>
      </c>
      <c r="I260" s="8" t="str">
        <f t="shared" si="23"/>
        <v/>
      </c>
      <c r="J260" s="8" t="str">
        <f t="shared" si="24"/>
        <v/>
      </c>
    </row>
    <row r="261" spans="1:10">
      <c r="A261" s="22" t="str">
        <f>SELECTION!E261</f>
        <v/>
      </c>
      <c r="B261" s="22" t="str">
        <f>SELECTION!F261</f>
        <v/>
      </c>
      <c r="C261" s="22" t="str">
        <f>SELECTION!G261</f>
        <v/>
      </c>
      <c r="D261" s="22" t="str">
        <f>SELECTION!H261</f>
        <v/>
      </c>
      <c r="E261">
        <f>COUNT($A$1:$A261)</f>
        <v>39</v>
      </c>
      <c r="F261" t="e">
        <f t="shared" si="20"/>
        <v>#N/A</v>
      </c>
      <c r="G261" s="8" t="str">
        <f t="shared" si="21"/>
        <v/>
      </c>
      <c r="H261" s="8" t="str">
        <f t="shared" si="22"/>
        <v/>
      </c>
      <c r="I261" s="8" t="str">
        <f t="shared" si="23"/>
        <v/>
      </c>
      <c r="J261" s="8" t="str">
        <f t="shared" si="24"/>
        <v/>
      </c>
    </row>
    <row r="262" spans="1:10">
      <c r="A262" s="22" t="str">
        <f>SELECTION!E262</f>
        <v/>
      </c>
      <c r="B262" s="22" t="str">
        <f>SELECTION!F262</f>
        <v/>
      </c>
      <c r="C262" s="22" t="str">
        <f>SELECTION!G262</f>
        <v/>
      </c>
      <c r="D262" s="22" t="str">
        <f>SELECTION!H262</f>
        <v/>
      </c>
      <c r="E262">
        <f>COUNT($A$1:$A262)</f>
        <v>39</v>
      </c>
      <c r="F262" t="e">
        <f t="shared" si="20"/>
        <v>#N/A</v>
      </c>
      <c r="G262" s="8" t="str">
        <f t="shared" si="21"/>
        <v/>
      </c>
      <c r="H262" s="8" t="str">
        <f t="shared" si="22"/>
        <v/>
      </c>
      <c r="I262" s="8" t="str">
        <f t="shared" si="23"/>
        <v/>
      </c>
      <c r="J262" s="8" t="str">
        <f t="shared" si="24"/>
        <v/>
      </c>
    </row>
    <row r="263" spans="1:10">
      <c r="A263" s="22" t="str">
        <f>SELECTION!E263</f>
        <v/>
      </c>
      <c r="B263" s="22" t="str">
        <f>SELECTION!F263</f>
        <v/>
      </c>
      <c r="C263" s="22" t="str">
        <f>SELECTION!G263</f>
        <v/>
      </c>
      <c r="D263" s="22" t="str">
        <f>SELECTION!H263</f>
        <v/>
      </c>
      <c r="E263">
        <f>COUNT($A$1:$A263)</f>
        <v>39</v>
      </c>
      <c r="F263" t="e">
        <f t="shared" si="20"/>
        <v>#N/A</v>
      </c>
      <c r="G263" s="8" t="str">
        <f t="shared" si="21"/>
        <v/>
      </c>
      <c r="H263" s="8" t="str">
        <f t="shared" si="22"/>
        <v/>
      </c>
      <c r="I263" s="8" t="str">
        <f t="shared" si="23"/>
        <v/>
      </c>
      <c r="J263" s="8" t="str">
        <f t="shared" si="24"/>
        <v/>
      </c>
    </row>
    <row r="264" spans="1:10">
      <c r="A264" s="22" t="str">
        <f>SELECTION!E264</f>
        <v/>
      </c>
      <c r="B264" s="22" t="str">
        <f>SELECTION!F264</f>
        <v/>
      </c>
      <c r="C264" s="22" t="str">
        <f>SELECTION!G264</f>
        <v/>
      </c>
      <c r="D264" s="22" t="str">
        <f>SELECTION!H264</f>
        <v/>
      </c>
      <c r="E264">
        <f>COUNT($A$1:$A264)</f>
        <v>39</v>
      </c>
      <c r="F264" t="e">
        <f t="shared" si="20"/>
        <v>#N/A</v>
      </c>
      <c r="G264" s="8" t="str">
        <f t="shared" si="21"/>
        <v/>
      </c>
      <c r="H264" s="8" t="str">
        <f t="shared" si="22"/>
        <v/>
      </c>
      <c r="I264" s="8" t="str">
        <f t="shared" si="23"/>
        <v/>
      </c>
      <c r="J264" s="8" t="str">
        <f t="shared" si="24"/>
        <v/>
      </c>
    </row>
    <row r="265" spans="1:10">
      <c r="A265" s="22">
        <f>SELECTION!E265</f>
        <v>66</v>
      </c>
      <c r="B265" s="22" t="str">
        <f>SELECTION!F265</f>
        <v>Morgan</v>
      </c>
      <c r="C265" s="22">
        <f>SELECTION!G265</f>
        <v>1396</v>
      </c>
      <c r="D265" s="22">
        <f>SELECTION!H265</f>
        <v>5</v>
      </c>
      <c r="E265">
        <f>COUNT($A$1:$A265)</f>
        <v>40</v>
      </c>
      <c r="F265" t="e">
        <f t="shared" si="20"/>
        <v>#N/A</v>
      </c>
      <c r="G265" s="8" t="str">
        <f t="shared" si="21"/>
        <v/>
      </c>
      <c r="H265" s="8" t="str">
        <f t="shared" si="22"/>
        <v/>
      </c>
      <c r="I265" s="8" t="str">
        <f t="shared" si="23"/>
        <v/>
      </c>
      <c r="J265" s="8" t="str">
        <f t="shared" si="24"/>
        <v/>
      </c>
    </row>
    <row r="266" spans="1:10">
      <c r="A266" s="22" t="str">
        <f>SELECTION!E266</f>
        <v/>
      </c>
      <c r="B266" s="22" t="str">
        <f>SELECTION!F266</f>
        <v/>
      </c>
      <c r="C266" s="22" t="str">
        <f>SELECTION!G266</f>
        <v/>
      </c>
      <c r="D266" s="22" t="str">
        <f>SELECTION!H266</f>
        <v/>
      </c>
      <c r="E266">
        <f>COUNT($A$1:$A266)</f>
        <v>40</v>
      </c>
      <c r="F266" t="e">
        <f t="shared" si="20"/>
        <v>#N/A</v>
      </c>
      <c r="G266" s="8" t="str">
        <f t="shared" si="21"/>
        <v/>
      </c>
      <c r="H266" s="8" t="str">
        <f t="shared" si="22"/>
        <v/>
      </c>
      <c r="I266" s="8" t="str">
        <f t="shared" si="23"/>
        <v/>
      </c>
      <c r="J266" s="8" t="str">
        <f t="shared" si="24"/>
        <v/>
      </c>
    </row>
    <row r="267" spans="1:10">
      <c r="A267" s="22" t="str">
        <f>SELECTION!E267</f>
        <v/>
      </c>
      <c r="B267" s="22" t="str">
        <f>SELECTION!F267</f>
        <v/>
      </c>
      <c r="C267" s="22" t="str">
        <f>SELECTION!G267</f>
        <v/>
      </c>
      <c r="D267" s="22" t="str">
        <f>SELECTION!H267</f>
        <v/>
      </c>
      <c r="E267">
        <f>COUNT($A$1:$A267)</f>
        <v>40</v>
      </c>
      <c r="F267" t="e">
        <f t="shared" si="20"/>
        <v>#N/A</v>
      </c>
      <c r="G267" s="8" t="str">
        <f t="shared" si="21"/>
        <v/>
      </c>
      <c r="H267" s="8" t="str">
        <f t="shared" si="22"/>
        <v/>
      </c>
      <c r="I267" s="8" t="str">
        <f t="shared" si="23"/>
        <v/>
      </c>
      <c r="J267" s="8" t="str">
        <f t="shared" si="24"/>
        <v/>
      </c>
    </row>
    <row r="268" spans="1:10">
      <c r="A268" s="22" t="str">
        <f>SELECTION!E268</f>
        <v/>
      </c>
      <c r="B268" s="22" t="str">
        <f>SELECTION!F268</f>
        <v/>
      </c>
      <c r="C268" s="22" t="str">
        <f>SELECTION!G268</f>
        <v/>
      </c>
      <c r="D268" s="22" t="str">
        <f>SELECTION!H268</f>
        <v/>
      </c>
      <c r="E268">
        <f>COUNT($A$1:$A268)</f>
        <v>40</v>
      </c>
      <c r="F268" t="e">
        <f t="shared" si="20"/>
        <v>#N/A</v>
      </c>
      <c r="G268" s="8" t="str">
        <f t="shared" si="21"/>
        <v/>
      </c>
      <c r="H268" s="8" t="str">
        <f t="shared" si="22"/>
        <v/>
      </c>
      <c r="I268" s="8" t="str">
        <f t="shared" si="23"/>
        <v/>
      </c>
      <c r="J268" s="8" t="str">
        <f t="shared" si="24"/>
        <v/>
      </c>
    </row>
    <row r="269" spans="1:10">
      <c r="A269" s="22" t="str">
        <f>SELECTION!E269</f>
        <v/>
      </c>
      <c r="B269" s="22" t="str">
        <f>SELECTION!F269</f>
        <v/>
      </c>
      <c r="C269" s="22" t="str">
        <f>SELECTION!G269</f>
        <v/>
      </c>
      <c r="D269" s="22" t="str">
        <f>SELECTION!H269</f>
        <v/>
      </c>
      <c r="E269">
        <f>COUNT($A$1:$A269)</f>
        <v>40</v>
      </c>
      <c r="F269" t="e">
        <f t="shared" si="20"/>
        <v>#N/A</v>
      </c>
      <c r="G269" s="8" t="str">
        <f t="shared" si="21"/>
        <v/>
      </c>
      <c r="H269" s="8" t="str">
        <f t="shared" si="22"/>
        <v/>
      </c>
      <c r="I269" s="8" t="str">
        <f t="shared" si="23"/>
        <v/>
      </c>
      <c r="J269" s="8" t="str">
        <f t="shared" si="24"/>
        <v/>
      </c>
    </row>
    <row r="270" spans="1:10">
      <c r="A270" s="22">
        <f>SELECTION!E270</f>
        <v>67</v>
      </c>
      <c r="B270" s="22" t="str">
        <f>SELECTION!F270</f>
        <v>Hill</v>
      </c>
      <c r="C270" s="22">
        <f>SELECTION!G270</f>
        <v>1600</v>
      </c>
      <c r="D270" s="22">
        <f>SELECTION!H270</f>
        <v>7</v>
      </c>
      <c r="E270">
        <f>COUNT($A$1:$A270)</f>
        <v>41</v>
      </c>
      <c r="F270" t="e">
        <f t="shared" si="20"/>
        <v>#N/A</v>
      </c>
      <c r="G270" s="8" t="str">
        <f t="shared" si="21"/>
        <v/>
      </c>
      <c r="H270" s="8" t="str">
        <f t="shared" si="22"/>
        <v/>
      </c>
      <c r="I270" s="8" t="str">
        <f t="shared" si="23"/>
        <v/>
      </c>
      <c r="J270" s="8" t="str">
        <f t="shared" si="24"/>
        <v/>
      </c>
    </row>
    <row r="271" spans="1:10">
      <c r="A271" s="22" t="str">
        <f>SELECTION!E271</f>
        <v/>
      </c>
      <c r="B271" s="22" t="str">
        <f>SELECTION!F271</f>
        <v/>
      </c>
      <c r="C271" s="22" t="str">
        <f>SELECTION!G271</f>
        <v/>
      </c>
      <c r="D271" s="22" t="str">
        <f>SELECTION!H271</f>
        <v/>
      </c>
      <c r="E271">
        <f>COUNT($A$1:$A271)</f>
        <v>41</v>
      </c>
      <c r="F271" t="e">
        <f t="shared" si="20"/>
        <v>#N/A</v>
      </c>
      <c r="G271" s="8" t="str">
        <f t="shared" si="21"/>
        <v/>
      </c>
      <c r="H271" s="8" t="str">
        <f t="shared" si="22"/>
        <v/>
      </c>
      <c r="I271" s="8" t="str">
        <f t="shared" si="23"/>
        <v/>
      </c>
      <c r="J271" s="8" t="str">
        <f t="shared" si="24"/>
        <v/>
      </c>
    </row>
    <row r="272" spans="1:10">
      <c r="A272" s="22" t="str">
        <f>SELECTION!E272</f>
        <v/>
      </c>
      <c r="B272" s="22" t="str">
        <f>SELECTION!F272</f>
        <v/>
      </c>
      <c r="C272" s="22" t="str">
        <f>SELECTION!G272</f>
        <v/>
      </c>
      <c r="D272" s="22" t="str">
        <f>SELECTION!H272</f>
        <v/>
      </c>
      <c r="E272">
        <f>COUNT($A$1:$A272)</f>
        <v>41</v>
      </c>
      <c r="F272" t="e">
        <f t="shared" si="20"/>
        <v>#N/A</v>
      </c>
      <c r="G272" s="8" t="str">
        <f t="shared" si="21"/>
        <v/>
      </c>
      <c r="H272" s="8" t="str">
        <f t="shared" si="22"/>
        <v/>
      </c>
      <c r="I272" s="8" t="str">
        <f t="shared" si="23"/>
        <v/>
      </c>
      <c r="J272" s="8" t="str">
        <f t="shared" si="24"/>
        <v/>
      </c>
    </row>
    <row r="273" spans="1:10">
      <c r="A273" s="22" t="str">
        <f>SELECTION!E273</f>
        <v/>
      </c>
      <c r="B273" s="22" t="str">
        <f>SELECTION!F273</f>
        <v/>
      </c>
      <c r="C273" s="22" t="str">
        <f>SELECTION!G273</f>
        <v/>
      </c>
      <c r="D273" s="22" t="str">
        <f>SELECTION!H273</f>
        <v/>
      </c>
      <c r="E273">
        <f>COUNT($A$1:$A273)</f>
        <v>41</v>
      </c>
      <c r="F273" t="e">
        <f t="shared" si="20"/>
        <v>#N/A</v>
      </c>
      <c r="G273" s="8" t="str">
        <f t="shared" si="21"/>
        <v/>
      </c>
      <c r="H273" s="8" t="str">
        <f t="shared" si="22"/>
        <v/>
      </c>
      <c r="I273" s="8" t="str">
        <f t="shared" si="23"/>
        <v/>
      </c>
      <c r="J273" s="8" t="str">
        <f t="shared" si="24"/>
        <v/>
      </c>
    </row>
    <row r="274" spans="1:10">
      <c r="A274" s="22" t="str">
        <f>SELECTION!E274</f>
        <v/>
      </c>
      <c r="B274" s="22" t="str">
        <f>SELECTION!F274</f>
        <v/>
      </c>
      <c r="C274" s="22" t="str">
        <f>SELECTION!G274</f>
        <v/>
      </c>
      <c r="D274" s="22" t="str">
        <f>SELECTION!H274</f>
        <v/>
      </c>
      <c r="E274">
        <f>COUNT($A$1:$A274)</f>
        <v>41</v>
      </c>
      <c r="F274" t="e">
        <f t="shared" si="20"/>
        <v>#N/A</v>
      </c>
      <c r="G274" s="8" t="str">
        <f t="shared" si="21"/>
        <v/>
      </c>
      <c r="H274" s="8" t="str">
        <f t="shared" si="22"/>
        <v/>
      </c>
      <c r="I274" s="8" t="str">
        <f t="shared" si="23"/>
        <v/>
      </c>
      <c r="J274" s="8" t="str">
        <f t="shared" si="24"/>
        <v/>
      </c>
    </row>
    <row r="275" spans="1:10">
      <c r="A275" s="22" t="str">
        <f>SELECTION!E275</f>
        <v/>
      </c>
      <c r="B275" s="22" t="str">
        <f>SELECTION!F275</f>
        <v/>
      </c>
      <c r="C275" s="22" t="str">
        <f>SELECTION!G275</f>
        <v/>
      </c>
      <c r="D275" s="22" t="str">
        <f>SELECTION!H275</f>
        <v/>
      </c>
      <c r="E275">
        <f>COUNT($A$1:$A275)</f>
        <v>41</v>
      </c>
      <c r="F275" t="e">
        <f t="shared" si="20"/>
        <v>#N/A</v>
      </c>
      <c r="G275" s="8" t="str">
        <f t="shared" si="21"/>
        <v/>
      </c>
      <c r="H275" s="8" t="str">
        <f t="shared" si="22"/>
        <v/>
      </c>
      <c r="I275" s="8" t="str">
        <f t="shared" si="23"/>
        <v/>
      </c>
      <c r="J275" s="8" t="str">
        <f t="shared" si="24"/>
        <v/>
      </c>
    </row>
    <row r="276" spans="1:10">
      <c r="A276" s="22" t="str">
        <f>SELECTION!E276</f>
        <v/>
      </c>
      <c r="B276" s="22" t="str">
        <f>SELECTION!F276</f>
        <v/>
      </c>
      <c r="C276" s="22" t="str">
        <f>SELECTION!G276</f>
        <v/>
      </c>
      <c r="D276" s="22" t="str">
        <f>SELECTION!H276</f>
        <v/>
      </c>
      <c r="E276">
        <f>COUNT($A$1:$A276)</f>
        <v>41</v>
      </c>
      <c r="F276" t="e">
        <f t="shared" si="20"/>
        <v>#N/A</v>
      </c>
      <c r="G276" s="8" t="str">
        <f t="shared" si="21"/>
        <v/>
      </c>
      <c r="H276" s="8" t="str">
        <f t="shared" si="22"/>
        <v/>
      </c>
      <c r="I276" s="8" t="str">
        <f t="shared" si="23"/>
        <v/>
      </c>
      <c r="J276" s="8" t="str">
        <f t="shared" si="24"/>
        <v/>
      </c>
    </row>
    <row r="277" spans="1:10">
      <c r="A277" s="22">
        <f>SELECTION!E277</f>
        <v>68</v>
      </c>
      <c r="B277" s="22" t="str">
        <f>SELECTION!F277</f>
        <v>Barnes</v>
      </c>
      <c r="C277" s="22">
        <f>SELECTION!G277</f>
        <v>672</v>
      </c>
      <c r="D277" s="22">
        <f>SELECTION!H277</f>
        <v>5</v>
      </c>
      <c r="E277">
        <f>COUNT($A$1:$A277)</f>
        <v>42</v>
      </c>
      <c r="F277" t="e">
        <f t="shared" si="20"/>
        <v>#N/A</v>
      </c>
      <c r="G277" s="8" t="str">
        <f t="shared" si="21"/>
        <v/>
      </c>
      <c r="H277" s="8" t="str">
        <f t="shared" si="22"/>
        <v/>
      </c>
      <c r="I277" s="8" t="str">
        <f t="shared" si="23"/>
        <v/>
      </c>
      <c r="J277" s="8" t="str">
        <f t="shared" si="24"/>
        <v/>
      </c>
    </row>
    <row r="278" spans="1:10">
      <c r="A278" s="22" t="str">
        <f>SELECTION!E278</f>
        <v/>
      </c>
      <c r="B278" s="22" t="str">
        <f>SELECTION!F278</f>
        <v/>
      </c>
      <c r="C278" s="22" t="str">
        <f>SELECTION!G278</f>
        <v/>
      </c>
      <c r="D278" s="22" t="str">
        <f>SELECTION!H278</f>
        <v/>
      </c>
      <c r="E278">
        <f>COUNT($A$1:$A278)</f>
        <v>42</v>
      </c>
      <c r="F278" t="e">
        <f t="shared" si="20"/>
        <v>#N/A</v>
      </c>
      <c r="G278" s="8" t="str">
        <f t="shared" si="21"/>
        <v/>
      </c>
      <c r="H278" s="8" t="str">
        <f t="shared" si="22"/>
        <v/>
      </c>
      <c r="I278" s="8" t="str">
        <f t="shared" si="23"/>
        <v/>
      </c>
      <c r="J278" s="8" t="str">
        <f t="shared" si="24"/>
        <v/>
      </c>
    </row>
    <row r="279" spans="1:10">
      <c r="A279" s="22" t="str">
        <f>SELECTION!E279</f>
        <v/>
      </c>
      <c r="B279" s="22" t="str">
        <f>SELECTION!F279</f>
        <v/>
      </c>
      <c r="C279" s="22" t="str">
        <f>SELECTION!G279</f>
        <v/>
      </c>
      <c r="D279" s="22" t="str">
        <f>SELECTION!H279</f>
        <v/>
      </c>
      <c r="E279">
        <f>COUNT($A$1:$A279)</f>
        <v>42</v>
      </c>
      <c r="F279" t="e">
        <f t="shared" si="20"/>
        <v>#N/A</v>
      </c>
      <c r="G279" s="8" t="str">
        <f t="shared" si="21"/>
        <v/>
      </c>
      <c r="H279" s="8" t="str">
        <f t="shared" si="22"/>
        <v/>
      </c>
      <c r="I279" s="8" t="str">
        <f t="shared" si="23"/>
        <v/>
      </c>
      <c r="J279" s="8" t="str">
        <f t="shared" si="24"/>
        <v/>
      </c>
    </row>
    <row r="280" spans="1:10">
      <c r="A280" s="22" t="str">
        <f>SELECTION!E280</f>
        <v/>
      </c>
      <c r="B280" s="22" t="str">
        <f>SELECTION!F280</f>
        <v/>
      </c>
      <c r="C280" s="22" t="str">
        <f>SELECTION!G280</f>
        <v/>
      </c>
      <c r="D280" s="22" t="str">
        <f>SELECTION!H280</f>
        <v/>
      </c>
      <c r="E280">
        <f>COUNT($A$1:$A280)</f>
        <v>42</v>
      </c>
      <c r="F280" t="e">
        <f t="shared" si="20"/>
        <v>#N/A</v>
      </c>
      <c r="G280" s="8" t="str">
        <f t="shared" si="21"/>
        <v/>
      </c>
      <c r="H280" s="8" t="str">
        <f t="shared" si="22"/>
        <v/>
      </c>
      <c r="I280" s="8" t="str">
        <f t="shared" si="23"/>
        <v/>
      </c>
      <c r="J280" s="8" t="str">
        <f t="shared" si="24"/>
        <v/>
      </c>
    </row>
    <row r="281" spans="1:10">
      <c r="A281" s="22" t="str">
        <f>SELECTION!E281</f>
        <v/>
      </c>
      <c r="B281" s="22" t="str">
        <f>SELECTION!F281</f>
        <v/>
      </c>
      <c r="C281" s="22" t="str">
        <f>SELECTION!G281</f>
        <v/>
      </c>
      <c r="D281" s="22" t="str">
        <f>SELECTION!H281</f>
        <v/>
      </c>
      <c r="E281">
        <f>COUNT($A$1:$A281)</f>
        <v>42</v>
      </c>
      <c r="F281" t="e">
        <f t="shared" si="20"/>
        <v>#N/A</v>
      </c>
      <c r="G281" s="8" t="str">
        <f t="shared" si="21"/>
        <v/>
      </c>
      <c r="H281" s="8" t="str">
        <f t="shared" si="22"/>
        <v/>
      </c>
      <c r="I281" s="8" t="str">
        <f t="shared" si="23"/>
        <v/>
      </c>
      <c r="J281" s="8" t="str">
        <f t="shared" si="24"/>
        <v/>
      </c>
    </row>
    <row r="282" spans="1:10">
      <c r="A282" s="22" t="str">
        <f>SELECTION!E282</f>
        <v/>
      </c>
      <c r="B282" s="22" t="str">
        <f>SELECTION!F282</f>
        <v/>
      </c>
      <c r="C282" s="22" t="str">
        <f>SELECTION!G282</f>
        <v/>
      </c>
      <c r="D282" s="22" t="str">
        <f>SELECTION!H282</f>
        <v/>
      </c>
      <c r="E282">
        <f>COUNT($A$1:$A282)</f>
        <v>42</v>
      </c>
      <c r="F282" t="e">
        <f t="shared" si="20"/>
        <v>#N/A</v>
      </c>
      <c r="G282" s="8" t="str">
        <f t="shared" si="21"/>
        <v/>
      </c>
      <c r="H282" s="8" t="str">
        <f t="shared" si="22"/>
        <v/>
      </c>
      <c r="I282" s="8" t="str">
        <f t="shared" si="23"/>
        <v/>
      </c>
      <c r="J282" s="8" t="str">
        <f t="shared" si="24"/>
        <v/>
      </c>
    </row>
    <row r="283" spans="1:10">
      <c r="A283" s="22" t="str">
        <f>SELECTION!E283</f>
        <v/>
      </c>
      <c r="B283" s="22" t="str">
        <f>SELECTION!F283</f>
        <v/>
      </c>
      <c r="C283" s="22" t="str">
        <f>SELECTION!G283</f>
        <v/>
      </c>
      <c r="D283" s="22" t="str">
        <f>SELECTION!H283</f>
        <v/>
      </c>
      <c r="E283">
        <f>COUNT($A$1:$A283)</f>
        <v>42</v>
      </c>
      <c r="F283" t="e">
        <f t="shared" si="20"/>
        <v>#N/A</v>
      </c>
      <c r="G283" s="8" t="str">
        <f t="shared" si="21"/>
        <v/>
      </c>
      <c r="H283" s="8" t="str">
        <f t="shared" si="22"/>
        <v/>
      </c>
      <c r="I283" s="8" t="str">
        <f t="shared" si="23"/>
        <v/>
      </c>
      <c r="J283" s="8" t="str">
        <f t="shared" si="24"/>
        <v/>
      </c>
    </row>
    <row r="284" spans="1:10">
      <c r="A284" s="22" t="str">
        <f>SELECTION!E284</f>
        <v/>
      </c>
      <c r="B284" s="22" t="str">
        <f>SELECTION!F284</f>
        <v/>
      </c>
      <c r="C284" s="22" t="str">
        <f>SELECTION!G284</f>
        <v/>
      </c>
      <c r="D284" s="22" t="str">
        <f>SELECTION!H284</f>
        <v/>
      </c>
      <c r="E284">
        <f>COUNT($A$1:$A284)</f>
        <v>42</v>
      </c>
      <c r="F284" t="e">
        <f t="shared" si="20"/>
        <v>#N/A</v>
      </c>
      <c r="G284" s="8" t="str">
        <f t="shared" si="21"/>
        <v/>
      </c>
      <c r="H284" s="8" t="str">
        <f t="shared" si="22"/>
        <v/>
      </c>
      <c r="I284" s="8" t="str">
        <f t="shared" si="23"/>
        <v/>
      </c>
      <c r="J284" s="8" t="str">
        <f t="shared" si="24"/>
        <v/>
      </c>
    </row>
    <row r="285" spans="1:10">
      <c r="A285" s="22" t="str">
        <f>SELECTION!E285</f>
        <v/>
      </c>
      <c r="B285" s="22" t="str">
        <f>SELECTION!F285</f>
        <v/>
      </c>
      <c r="C285" s="22" t="str">
        <f>SELECTION!G285</f>
        <v/>
      </c>
      <c r="D285" s="22" t="str">
        <f>SELECTION!H285</f>
        <v/>
      </c>
      <c r="E285">
        <f>COUNT($A$1:$A285)</f>
        <v>42</v>
      </c>
      <c r="F285" t="e">
        <f t="shared" si="20"/>
        <v>#N/A</v>
      </c>
      <c r="G285" s="8" t="str">
        <f t="shared" si="21"/>
        <v/>
      </c>
      <c r="H285" s="8" t="str">
        <f t="shared" si="22"/>
        <v/>
      </c>
      <c r="I285" s="8" t="str">
        <f t="shared" si="23"/>
        <v/>
      </c>
      <c r="J285" s="8" t="str">
        <f t="shared" si="24"/>
        <v/>
      </c>
    </row>
    <row r="286" spans="1:10">
      <c r="A286" s="22">
        <f>SELECTION!E286</f>
        <v>71</v>
      </c>
      <c r="B286" s="22" t="str">
        <f>SELECTION!F286</f>
        <v>Foster</v>
      </c>
      <c r="C286" s="22">
        <f>SELECTION!G286</f>
        <v>1648.3333333333333</v>
      </c>
      <c r="D286" s="22">
        <f>SELECTION!H286</f>
        <v>6</v>
      </c>
      <c r="E286">
        <f>COUNT($A$1:$A286)</f>
        <v>43</v>
      </c>
      <c r="F286" t="e">
        <f t="shared" si="20"/>
        <v>#N/A</v>
      </c>
      <c r="G286" s="8" t="str">
        <f t="shared" si="21"/>
        <v/>
      </c>
      <c r="H286" s="8" t="str">
        <f t="shared" si="22"/>
        <v/>
      </c>
      <c r="I286" s="8" t="str">
        <f t="shared" si="23"/>
        <v/>
      </c>
      <c r="J286" s="8" t="str">
        <f t="shared" si="24"/>
        <v/>
      </c>
    </row>
    <row r="287" spans="1:10">
      <c r="A287" s="22" t="str">
        <f>SELECTION!E287</f>
        <v/>
      </c>
      <c r="B287" s="22" t="str">
        <f>SELECTION!F287</f>
        <v/>
      </c>
      <c r="C287" s="22" t="str">
        <f>SELECTION!G287</f>
        <v/>
      </c>
      <c r="D287" s="22" t="str">
        <f>SELECTION!H287</f>
        <v/>
      </c>
      <c r="E287">
        <f>COUNT($A$1:$A287)</f>
        <v>43</v>
      </c>
      <c r="F287" t="e">
        <f t="shared" si="20"/>
        <v>#N/A</v>
      </c>
      <c r="G287" s="8" t="str">
        <f t="shared" si="21"/>
        <v/>
      </c>
      <c r="H287" s="8" t="str">
        <f t="shared" si="22"/>
        <v/>
      </c>
      <c r="I287" s="8" t="str">
        <f t="shared" si="23"/>
        <v/>
      </c>
      <c r="J287" s="8" t="str">
        <f t="shared" si="24"/>
        <v/>
      </c>
    </row>
    <row r="288" spans="1:10">
      <c r="A288" s="22" t="str">
        <f>SELECTION!E288</f>
        <v/>
      </c>
      <c r="B288" s="22" t="str">
        <f>SELECTION!F288</f>
        <v/>
      </c>
      <c r="C288" s="22" t="str">
        <f>SELECTION!G288</f>
        <v/>
      </c>
      <c r="D288" s="22" t="str">
        <f>SELECTION!H288</f>
        <v/>
      </c>
      <c r="E288">
        <f>COUNT($A$1:$A288)</f>
        <v>43</v>
      </c>
      <c r="F288" t="e">
        <f t="shared" si="20"/>
        <v>#N/A</v>
      </c>
      <c r="G288" s="8" t="str">
        <f t="shared" si="21"/>
        <v/>
      </c>
      <c r="H288" s="8" t="str">
        <f t="shared" si="22"/>
        <v/>
      </c>
      <c r="I288" s="8" t="str">
        <f t="shared" si="23"/>
        <v/>
      </c>
      <c r="J288" s="8" t="str">
        <f t="shared" si="24"/>
        <v/>
      </c>
    </row>
    <row r="289" spans="1:10">
      <c r="A289" s="22" t="str">
        <f>SELECTION!E289</f>
        <v/>
      </c>
      <c r="B289" s="22" t="str">
        <f>SELECTION!F289</f>
        <v/>
      </c>
      <c r="C289" s="22" t="str">
        <f>SELECTION!G289</f>
        <v/>
      </c>
      <c r="D289" s="22" t="str">
        <f>SELECTION!H289</f>
        <v/>
      </c>
      <c r="E289">
        <f>COUNT($A$1:$A289)</f>
        <v>43</v>
      </c>
      <c r="F289" t="e">
        <f t="shared" si="20"/>
        <v>#N/A</v>
      </c>
      <c r="G289" s="8" t="str">
        <f t="shared" si="21"/>
        <v/>
      </c>
      <c r="H289" s="8" t="str">
        <f t="shared" si="22"/>
        <v/>
      </c>
      <c r="I289" s="8" t="str">
        <f t="shared" si="23"/>
        <v/>
      </c>
      <c r="J289" s="8" t="str">
        <f t="shared" si="24"/>
        <v/>
      </c>
    </row>
    <row r="290" spans="1:10">
      <c r="A290" s="22" t="str">
        <f>SELECTION!E290</f>
        <v/>
      </c>
      <c r="B290" s="22" t="str">
        <f>SELECTION!F290</f>
        <v/>
      </c>
      <c r="C290" s="22" t="str">
        <f>SELECTION!G290</f>
        <v/>
      </c>
      <c r="D290" s="22" t="str">
        <f>SELECTION!H290</f>
        <v/>
      </c>
      <c r="E290">
        <f>COUNT($A$1:$A290)</f>
        <v>43</v>
      </c>
      <c r="F290" t="e">
        <f t="shared" si="20"/>
        <v>#N/A</v>
      </c>
      <c r="G290" s="8" t="str">
        <f t="shared" si="21"/>
        <v/>
      </c>
      <c r="H290" s="8" t="str">
        <f t="shared" si="22"/>
        <v/>
      </c>
      <c r="I290" s="8" t="str">
        <f t="shared" si="23"/>
        <v/>
      </c>
      <c r="J290" s="8" t="str">
        <f t="shared" si="24"/>
        <v/>
      </c>
    </row>
    <row r="291" spans="1:10">
      <c r="A291" s="22" t="str">
        <f>SELECTION!E291</f>
        <v/>
      </c>
      <c r="B291" s="22" t="str">
        <f>SELECTION!F291</f>
        <v/>
      </c>
      <c r="C291" s="22" t="str">
        <f>SELECTION!G291</f>
        <v/>
      </c>
      <c r="D291" s="22" t="str">
        <f>SELECTION!H291</f>
        <v/>
      </c>
      <c r="E291">
        <f>COUNT($A$1:$A291)</f>
        <v>43</v>
      </c>
      <c r="F291" t="e">
        <f t="shared" si="20"/>
        <v>#N/A</v>
      </c>
      <c r="G291" s="8" t="str">
        <f t="shared" si="21"/>
        <v/>
      </c>
      <c r="H291" s="8" t="str">
        <f t="shared" si="22"/>
        <v/>
      </c>
      <c r="I291" s="8" t="str">
        <f t="shared" si="23"/>
        <v/>
      </c>
      <c r="J291" s="8" t="str">
        <f t="shared" si="24"/>
        <v/>
      </c>
    </row>
    <row r="292" spans="1:10">
      <c r="A292" s="22" t="str">
        <f>SELECTION!E292</f>
        <v/>
      </c>
      <c r="B292" s="22" t="str">
        <f>SELECTION!F292</f>
        <v/>
      </c>
      <c r="C292" s="22" t="str">
        <f>SELECTION!G292</f>
        <v/>
      </c>
      <c r="D292" s="22" t="str">
        <f>SELECTION!H292</f>
        <v/>
      </c>
      <c r="E292">
        <f>COUNT($A$1:$A292)</f>
        <v>43</v>
      </c>
      <c r="F292" t="e">
        <f t="shared" si="20"/>
        <v>#N/A</v>
      </c>
      <c r="G292" s="8" t="str">
        <f t="shared" si="21"/>
        <v/>
      </c>
      <c r="H292" s="8" t="str">
        <f t="shared" si="22"/>
        <v/>
      </c>
      <c r="I292" s="8" t="str">
        <f t="shared" si="23"/>
        <v/>
      </c>
      <c r="J292" s="8" t="str">
        <f t="shared" si="24"/>
        <v/>
      </c>
    </row>
    <row r="293" spans="1:10">
      <c r="A293" s="22" t="str">
        <f>SELECTION!E293</f>
        <v/>
      </c>
      <c r="B293" s="22" t="str">
        <f>SELECTION!F293</f>
        <v/>
      </c>
      <c r="C293" s="22" t="str">
        <f>SELECTION!G293</f>
        <v/>
      </c>
      <c r="D293" s="22" t="str">
        <f>SELECTION!H293</f>
        <v/>
      </c>
      <c r="E293">
        <f>COUNT($A$1:$A293)</f>
        <v>43</v>
      </c>
      <c r="F293" t="e">
        <f t="shared" si="20"/>
        <v>#N/A</v>
      </c>
      <c r="G293" s="8" t="str">
        <f t="shared" si="21"/>
        <v/>
      </c>
      <c r="H293" s="8" t="str">
        <f t="shared" si="22"/>
        <v/>
      </c>
      <c r="I293" s="8" t="str">
        <f t="shared" si="23"/>
        <v/>
      </c>
      <c r="J293" s="8" t="str">
        <f t="shared" si="24"/>
        <v/>
      </c>
    </row>
    <row r="294" spans="1:10">
      <c r="A294" s="22" t="str">
        <f>SELECTION!E294</f>
        <v/>
      </c>
      <c r="B294" s="22" t="str">
        <f>SELECTION!F294</f>
        <v/>
      </c>
      <c r="C294" s="22" t="str">
        <f>SELECTION!G294</f>
        <v/>
      </c>
      <c r="D294" s="22" t="str">
        <f>SELECTION!H294</f>
        <v/>
      </c>
      <c r="E294">
        <f>COUNT($A$1:$A294)</f>
        <v>43</v>
      </c>
      <c r="F294" t="e">
        <f t="shared" si="20"/>
        <v>#N/A</v>
      </c>
      <c r="G294" s="8" t="str">
        <f t="shared" si="21"/>
        <v/>
      </c>
      <c r="H294" s="8" t="str">
        <f t="shared" si="22"/>
        <v/>
      </c>
      <c r="I294" s="8" t="str">
        <f t="shared" si="23"/>
        <v/>
      </c>
      <c r="J294" s="8" t="str">
        <f t="shared" si="24"/>
        <v/>
      </c>
    </row>
    <row r="295" spans="1:10">
      <c r="A295" s="22" t="str">
        <f>SELECTION!E295</f>
        <v/>
      </c>
      <c r="B295" s="22" t="str">
        <f>SELECTION!F295</f>
        <v/>
      </c>
      <c r="C295" s="22" t="str">
        <f>SELECTION!G295</f>
        <v/>
      </c>
      <c r="D295" s="22" t="str">
        <f>SELECTION!H295</f>
        <v/>
      </c>
      <c r="E295">
        <f>COUNT($A$1:$A295)</f>
        <v>43</v>
      </c>
      <c r="F295" t="e">
        <f t="shared" si="20"/>
        <v>#N/A</v>
      </c>
      <c r="G295" s="8" t="str">
        <f t="shared" si="21"/>
        <v/>
      </c>
      <c r="H295" s="8" t="str">
        <f t="shared" si="22"/>
        <v/>
      </c>
      <c r="I295" s="8" t="str">
        <f t="shared" si="23"/>
        <v/>
      </c>
      <c r="J295" s="8" t="str">
        <f t="shared" si="24"/>
        <v/>
      </c>
    </row>
    <row r="296" spans="1:10">
      <c r="A296" s="22" t="str">
        <f>SELECTION!E296</f>
        <v/>
      </c>
      <c r="B296" s="22" t="str">
        <f>SELECTION!F296</f>
        <v/>
      </c>
      <c r="C296" s="22" t="str">
        <f>SELECTION!G296</f>
        <v/>
      </c>
      <c r="D296" s="22" t="str">
        <f>SELECTION!H296</f>
        <v/>
      </c>
      <c r="E296">
        <f>COUNT($A$1:$A296)</f>
        <v>43</v>
      </c>
      <c r="F296" t="e">
        <f t="shared" si="20"/>
        <v>#N/A</v>
      </c>
      <c r="G296" s="8" t="str">
        <f t="shared" si="21"/>
        <v/>
      </c>
      <c r="H296" s="8" t="str">
        <f t="shared" si="22"/>
        <v/>
      </c>
      <c r="I296" s="8" t="str">
        <f t="shared" si="23"/>
        <v/>
      </c>
      <c r="J296" s="8" t="str">
        <f t="shared" si="24"/>
        <v/>
      </c>
    </row>
    <row r="297" spans="1:10">
      <c r="A297" s="22" t="str">
        <f>SELECTION!E297</f>
        <v/>
      </c>
      <c r="B297" s="22" t="str">
        <f>SELECTION!F297</f>
        <v/>
      </c>
      <c r="C297" s="22" t="str">
        <f>SELECTION!G297</f>
        <v/>
      </c>
      <c r="D297" s="22" t="str">
        <f>SELECTION!H297</f>
        <v/>
      </c>
      <c r="E297">
        <f>COUNT($A$1:$A297)</f>
        <v>43</v>
      </c>
      <c r="F297" t="e">
        <f t="shared" si="20"/>
        <v>#N/A</v>
      </c>
      <c r="G297" s="8" t="str">
        <f t="shared" si="21"/>
        <v/>
      </c>
      <c r="H297" s="8" t="str">
        <f t="shared" si="22"/>
        <v/>
      </c>
      <c r="I297" s="8" t="str">
        <f t="shared" si="23"/>
        <v/>
      </c>
      <c r="J297" s="8" t="str">
        <f t="shared" si="24"/>
        <v/>
      </c>
    </row>
    <row r="298" spans="1:10">
      <c r="A298" s="22" t="str">
        <f>SELECTION!E298</f>
        <v/>
      </c>
      <c r="B298" s="22" t="str">
        <f>SELECTION!F298</f>
        <v/>
      </c>
      <c r="C298" s="22" t="str">
        <f>SELECTION!G298</f>
        <v/>
      </c>
      <c r="D298" s="22" t="str">
        <f>SELECTION!H298</f>
        <v/>
      </c>
      <c r="E298">
        <f>COUNT($A$1:$A298)</f>
        <v>43</v>
      </c>
      <c r="F298" t="e">
        <f t="shared" si="20"/>
        <v>#N/A</v>
      </c>
      <c r="G298" s="8" t="str">
        <f t="shared" si="21"/>
        <v/>
      </c>
      <c r="H298" s="8" t="str">
        <f t="shared" si="22"/>
        <v/>
      </c>
      <c r="I298" s="8" t="str">
        <f t="shared" si="23"/>
        <v/>
      </c>
      <c r="J298" s="8" t="str">
        <f t="shared" si="24"/>
        <v/>
      </c>
    </row>
    <row r="299" spans="1:10">
      <c r="A299" s="22" t="str">
        <f>SELECTION!E299</f>
        <v/>
      </c>
      <c r="B299" s="22" t="str">
        <f>SELECTION!F299</f>
        <v/>
      </c>
      <c r="C299" s="22" t="str">
        <f>SELECTION!G299</f>
        <v/>
      </c>
      <c r="D299" s="22" t="str">
        <f>SELECTION!H299</f>
        <v/>
      </c>
      <c r="E299">
        <f>COUNT($A$1:$A299)</f>
        <v>43</v>
      </c>
      <c r="F299" t="e">
        <f t="shared" si="20"/>
        <v>#N/A</v>
      </c>
      <c r="G299" s="8" t="str">
        <f t="shared" si="21"/>
        <v/>
      </c>
      <c r="H299" s="8" t="str">
        <f t="shared" si="22"/>
        <v/>
      </c>
      <c r="I299" s="8" t="str">
        <f t="shared" si="23"/>
        <v/>
      </c>
      <c r="J299" s="8" t="str">
        <f t="shared" si="24"/>
        <v/>
      </c>
    </row>
    <row r="300" spans="1:10">
      <c r="A300" s="22" t="str">
        <f>SELECTION!E300</f>
        <v/>
      </c>
      <c r="B300" s="22" t="str">
        <f>SELECTION!F300</f>
        <v/>
      </c>
      <c r="C300" s="22" t="str">
        <f>SELECTION!G300</f>
        <v/>
      </c>
      <c r="D300" s="22" t="str">
        <f>SELECTION!H300</f>
        <v/>
      </c>
      <c r="E300">
        <f>COUNT($A$1:$A300)</f>
        <v>43</v>
      </c>
      <c r="F300" t="e">
        <f t="shared" si="20"/>
        <v>#N/A</v>
      </c>
      <c r="G300" s="8" t="str">
        <f t="shared" si="21"/>
        <v/>
      </c>
      <c r="H300" s="8" t="str">
        <f t="shared" si="22"/>
        <v/>
      </c>
      <c r="I300" s="8" t="str">
        <f t="shared" si="23"/>
        <v/>
      </c>
      <c r="J300" s="8" t="str">
        <f t="shared" si="24"/>
        <v/>
      </c>
    </row>
    <row r="301" spans="1:10">
      <c r="A301" s="22">
        <f>SELECTION!E301</f>
        <v>75</v>
      </c>
      <c r="B301" s="22" t="str">
        <f>SELECTION!F301</f>
        <v>Taylor</v>
      </c>
      <c r="C301" s="22">
        <f>SELECTION!G301</f>
        <v>1543.3333333333333</v>
      </c>
      <c r="D301" s="22">
        <f>SELECTION!H301</f>
        <v>6</v>
      </c>
      <c r="E301">
        <f>COUNT($A$1:$A301)</f>
        <v>44</v>
      </c>
      <c r="F301" t="e">
        <f t="shared" si="20"/>
        <v>#N/A</v>
      </c>
      <c r="G301" s="8" t="str">
        <f t="shared" si="21"/>
        <v/>
      </c>
      <c r="H301" s="8" t="str">
        <f t="shared" si="22"/>
        <v/>
      </c>
      <c r="I301" s="8" t="str">
        <f t="shared" si="23"/>
        <v/>
      </c>
      <c r="J301" s="8" t="str">
        <f t="shared" si="24"/>
        <v/>
      </c>
    </row>
    <row r="302" spans="1:10">
      <c r="A302" s="22" t="str">
        <f>SELECTION!E302</f>
        <v/>
      </c>
      <c r="B302" s="22" t="str">
        <f>SELECTION!F302</f>
        <v/>
      </c>
      <c r="C302" s="22" t="str">
        <f>SELECTION!G302</f>
        <v/>
      </c>
      <c r="D302" s="22" t="str">
        <f>SELECTION!H302</f>
        <v/>
      </c>
      <c r="E302">
        <f>COUNT($A$1:$A302)</f>
        <v>44</v>
      </c>
      <c r="F302" t="e">
        <f t="shared" si="20"/>
        <v>#N/A</v>
      </c>
      <c r="G302" s="8" t="str">
        <f t="shared" si="21"/>
        <v/>
      </c>
      <c r="H302" s="8" t="str">
        <f t="shared" si="22"/>
        <v/>
      </c>
      <c r="I302" s="8" t="str">
        <f t="shared" si="23"/>
        <v/>
      </c>
      <c r="J302" s="8" t="str">
        <f t="shared" si="24"/>
        <v/>
      </c>
    </row>
    <row r="303" spans="1:10">
      <c r="A303" s="22" t="str">
        <f>SELECTION!E303</f>
        <v/>
      </c>
      <c r="B303" s="22" t="str">
        <f>SELECTION!F303</f>
        <v/>
      </c>
      <c r="C303" s="22" t="str">
        <f>SELECTION!G303</f>
        <v/>
      </c>
      <c r="D303" s="22" t="str">
        <f>SELECTION!H303</f>
        <v/>
      </c>
      <c r="E303">
        <f>COUNT($A$1:$A303)</f>
        <v>44</v>
      </c>
      <c r="F303" t="e">
        <f t="shared" si="20"/>
        <v>#N/A</v>
      </c>
      <c r="G303" s="8" t="str">
        <f t="shared" si="21"/>
        <v/>
      </c>
      <c r="H303" s="8" t="str">
        <f t="shared" si="22"/>
        <v/>
      </c>
      <c r="I303" s="8" t="str">
        <f t="shared" si="23"/>
        <v/>
      </c>
      <c r="J303" s="8" t="str">
        <f t="shared" si="24"/>
        <v/>
      </c>
    </row>
    <row r="304" spans="1:10">
      <c r="A304" s="22" t="str">
        <f>SELECTION!E304</f>
        <v/>
      </c>
      <c r="B304" s="22" t="str">
        <f>SELECTION!F304</f>
        <v/>
      </c>
      <c r="C304" s="22" t="str">
        <f>SELECTION!G304</f>
        <v/>
      </c>
      <c r="D304" s="22" t="str">
        <f>SELECTION!H304</f>
        <v/>
      </c>
      <c r="E304">
        <f>COUNT($A$1:$A304)</f>
        <v>44</v>
      </c>
      <c r="F304" t="e">
        <f t="shared" si="20"/>
        <v>#N/A</v>
      </c>
      <c r="G304" s="8" t="str">
        <f t="shared" si="21"/>
        <v/>
      </c>
      <c r="H304" s="8" t="str">
        <f t="shared" si="22"/>
        <v/>
      </c>
      <c r="I304" s="8" t="str">
        <f t="shared" si="23"/>
        <v/>
      </c>
      <c r="J304" s="8" t="str">
        <f t="shared" si="24"/>
        <v/>
      </c>
    </row>
    <row r="305" spans="1:10">
      <c r="A305" s="22" t="str">
        <f>SELECTION!E305</f>
        <v/>
      </c>
      <c r="B305" s="22" t="str">
        <f>SELECTION!F305</f>
        <v/>
      </c>
      <c r="C305" s="22" t="str">
        <f>SELECTION!G305</f>
        <v/>
      </c>
      <c r="D305" s="22" t="str">
        <f>SELECTION!H305</f>
        <v/>
      </c>
      <c r="E305">
        <f>COUNT($A$1:$A305)</f>
        <v>44</v>
      </c>
      <c r="F305" t="e">
        <f t="shared" si="20"/>
        <v>#N/A</v>
      </c>
      <c r="G305" s="8" t="str">
        <f t="shared" si="21"/>
        <v/>
      </c>
      <c r="H305" s="8" t="str">
        <f t="shared" si="22"/>
        <v/>
      </c>
      <c r="I305" s="8" t="str">
        <f t="shared" si="23"/>
        <v/>
      </c>
      <c r="J305" s="8" t="str">
        <f t="shared" si="24"/>
        <v/>
      </c>
    </row>
    <row r="306" spans="1:10">
      <c r="A306" s="22" t="str">
        <f>SELECTION!E306</f>
        <v/>
      </c>
      <c r="B306" s="22" t="str">
        <f>SELECTION!F306</f>
        <v/>
      </c>
      <c r="C306" s="22" t="str">
        <f>SELECTION!G306</f>
        <v/>
      </c>
      <c r="D306" s="22" t="str">
        <f>SELECTION!H306</f>
        <v/>
      </c>
      <c r="E306">
        <f>COUNT($A$1:$A306)</f>
        <v>44</v>
      </c>
      <c r="F306" t="e">
        <f t="shared" si="20"/>
        <v>#N/A</v>
      </c>
      <c r="G306" s="8" t="str">
        <f t="shared" si="21"/>
        <v/>
      </c>
      <c r="H306" s="8" t="str">
        <f t="shared" si="22"/>
        <v/>
      </c>
      <c r="I306" s="8" t="str">
        <f t="shared" si="23"/>
        <v/>
      </c>
      <c r="J306" s="8" t="str">
        <f t="shared" si="24"/>
        <v/>
      </c>
    </row>
    <row r="307" spans="1:10">
      <c r="A307" s="22" t="str">
        <f>SELECTION!E307</f>
        <v/>
      </c>
      <c r="B307" s="22" t="str">
        <f>SELECTION!F307</f>
        <v/>
      </c>
      <c r="C307" s="22" t="str">
        <f>SELECTION!G307</f>
        <v/>
      </c>
      <c r="D307" s="22" t="str">
        <f>SELECTION!H307</f>
        <v/>
      </c>
      <c r="E307">
        <f>COUNT($A$1:$A307)</f>
        <v>44</v>
      </c>
      <c r="F307" t="e">
        <f t="shared" si="20"/>
        <v>#N/A</v>
      </c>
      <c r="G307" s="8" t="str">
        <f t="shared" si="21"/>
        <v/>
      </c>
      <c r="H307" s="8" t="str">
        <f t="shared" si="22"/>
        <v/>
      </c>
      <c r="I307" s="8" t="str">
        <f t="shared" si="23"/>
        <v/>
      </c>
      <c r="J307" s="8" t="str">
        <f t="shared" si="24"/>
        <v/>
      </c>
    </row>
    <row r="308" spans="1:10">
      <c r="A308" s="22" t="str">
        <f>SELECTION!E308</f>
        <v/>
      </c>
      <c r="B308" s="22" t="str">
        <f>SELECTION!F308</f>
        <v/>
      </c>
      <c r="C308" s="22" t="str">
        <f>SELECTION!G308</f>
        <v/>
      </c>
      <c r="D308" s="22" t="str">
        <f>SELECTION!H308</f>
        <v/>
      </c>
      <c r="E308">
        <f>COUNT($A$1:$A308)</f>
        <v>44</v>
      </c>
      <c r="F308" t="e">
        <f t="shared" si="20"/>
        <v>#N/A</v>
      </c>
      <c r="G308" s="8" t="str">
        <f t="shared" si="21"/>
        <v/>
      </c>
      <c r="H308" s="8" t="str">
        <f t="shared" si="22"/>
        <v/>
      </c>
      <c r="I308" s="8" t="str">
        <f t="shared" si="23"/>
        <v/>
      </c>
      <c r="J308" s="8" t="str">
        <f t="shared" si="24"/>
        <v/>
      </c>
    </row>
    <row r="309" spans="1:10">
      <c r="A309" s="22" t="str">
        <f>SELECTION!E309</f>
        <v/>
      </c>
      <c r="B309" s="22" t="str">
        <f>SELECTION!F309</f>
        <v/>
      </c>
      <c r="C309" s="22" t="str">
        <f>SELECTION!G309</f>
        <v/>
      </c>
      <c r="D309" s="22" t="str">
        <f>SELECTION!H309</f>
        <v/>
      </c>
      <c r="E309">
        <f>COUNT($A$1:$A309)</f>
        <v>44</v>
      </c>
      <c r="F309" t="e">
        <f t="shared" si="20"/>
        <v>#N/A</v>
      </c>
      <c r="G309" s="8" t="str">
        <f t="shared" si="21"/>
        <v/>
      </c>
      <c r="H309" s="8" t="str">
        <f t="shared" si="22"/>
        <v/>
      </c>
      <c r="I309" s="8" t="str">
        <f t="shared" si="23"/>
        <v/>
      </c>
      <c r="J309" s="8" t="str">
        <f t="shared" si="24"/>
        <v/>
      </c>
    </row>
    <row r="310" spans="1:10">
      <c r="A310" s="22">
        <f>SELECTION!E310</f>
        <v>77</v>
      </c>
      <c r="B310" s="22" t="str">
        <f>SELECTION!F310</f>
        <v>Martínez</v>
      </c>
      <c r="C310" s="22">
        <f>SELECTION!G310</f>
        <v>915</v>
      </c>
      <c r="D310" s="22">
        <f>SELECTION!H310</f>
        <v>6</v>
      </c>
      <c r="E310">
        <f>COUNT($A$1:$A310)</f>
        <v>45</v>
      </c>
      <c r="F310" t="e">
        <f t="shared" si="20"/>
        <v>#N/A</v>
      </c>
      <c r="G310" s="8" t="str">
        <f t="shared" si="21"/>
        <v/>
      </c>
      <c r="H310" s="8" t="str">
        <f t="shared" si="22"/>
        <v/>
      </c>
      <c r="I310" s="8" t="str">
        <f t="shared" si="23"/>
        <v/>
      </c>
      <c r="J310" s="8" t="str">
        <f t="shared" si="24"/>
        <v/>
      </c>
    </row>
    <row r="311" spans="1:10">
      <c r="A311" s="22" t="str">
        <f>SELECTION!E311</f>
        <v/>
      </c>
      <c r="B311" s="22" t="str">
        <f>SELECTION!F311</f>
        <v/>
      </c>
      <c r="C311" s="22" t="str">
        <f>SELECTION!G311</f>
        <v/>
      </c>
      <c r="D311" s="22" t="str">
        <f>SELECTION!H311</f>
        <v/>
      </c>
      <c r="E311">
        <f>COUNT($A$1:$A311)</f>
        <v>45</v>
      </c>
      <c r="F311" t="e">
        <f t="shared" si="20"/>
        <v>#N/A</v>
      </c>
      <c r="G311" s="8" t="str">
        <f t="shared" si="21"/>
        <v/>
      </c>
      <c r="H311" s="8" t="str">
        <f t="shared" si="22"/>
        <v/>
      </c>
      <c r="I311" s="8" t="str">
        <f t="shared" si="23"/>
        <v/>
      </c>
      <c r="J311" s="8" t="str">
        <f t="shared" si="24"/>
        <v/>
      </c>
    </row>
    <row r="312" spans="1:10">
      <c r="A312" s="22" t="str">
        <f>SELECTION!E312</f>
        <v/>
      </c>
      <c r="B312" s="22" t="str">
        <f>SELECTION!F312</f>
        <v/>
      </c>
      <c r="C312" s="22" t="str">
        <f>SELECTION!G312</f>
        <v/>
      </c>
      <c r="D312" s="22" t="str">
        <f>SELECTION!H312</f>
        <v/>
      </c>
      <c r="E312">
        <f>COUNT($A$1:$A312)</f>
        <v>45</v>
      </c>
      <c r="F312" t="e">
        <f t="shared" si="20"/>
        <v>#N/A</v>
      </c>
      <c r="G312" s="8" t="str">
        <f t="shared" si="21"/>
        <v/>
      </c>
      <c r="H312" s="8" t="str">
        <f t="shared" si="22"/>
        <v/>
      </c>
      <c r="I312" s="8" t="str">
        <f t="shared" si="23"/>
        <v/>
      </c>
      <c r="J312" s="8" t="str">
        <f t="shared" si="24"/>
        <v/>
      </c>
    </row>
    <row r="313" spans="1:10">
      <c r="A313" s="22" t="str">
        <f>SELECTION!E313</f>
        <v/>
      </c>
      <c r="B313" s="22" t="str">
        <f>SELECTION!F313</f>
        <v/>
      </c>
      <c r="C313" s="22" t="str">
        <f>SELECTION!G313</f>
        <v/>
      </c>
      <c r="D313" s="22" t="str">
        <f>SELECTION!H313</f>
        <v/>
      </c>
      <c r="E313">
        <f>COUNT($A$1:$A313)</f>
        <v>45</v>
      </c>
      <c r="F313" t="e">
        <f t="shared" si="20"/>
        <v>#N/A</v>
      </c>
      <c r="G313" s="8" t="str">
        <f t="shared" si="21"/>
        <v/>
      </c>
      <c r="H313" s="8" t="str">
        <f t="shared" si="22"/>
        <v/>
      </c>
      <c r="I313" s="8" t="str">
        <f t="shared" si="23"/>
        <v/>
      </c>
      <c r="J313" s="8" t="str">
        <f t="shared" si="24"/>
        <v/>
      </c>
    </row>
    <row r="314" spans="1:10">
      <c r="A314" s="22" t="str">
        <f>SELECTION!E314</f>
        <v/>
      </c>
      <c r="B314" s="22" t="str">
        <f>SELECTION!F314</f>
        <v/>
      </c>
      <c r="C314" s="22" t="str">
        <f>SELECTION!G314</f>
        <v/>
      </c>
      <c r="D314" s="22" t="str">
        <f>SELECTION!H314</f>
        <v/>
      </c>
      <c r="E314">
        <f>COUNT($A$1:$A314)</f>
        <v>45</v>
      </c>
      <c r="F314" t="e">
        <f t="shared" si="20"/>
        <v>#N/A</v>
      </c>
      <c r="G314" s="8" t="str">
        <f t="shared" si="21"/>
        <v/>
      </c>
      <c r="H314" s="8" t="str">
        <f t="shared" si="22"/>
        <v/>
      </c>
      <c r="I314" s="8" t="str">
        <f t="shared" si="23"/>
        <v/>
      </c>
      <c r="J314" s="8" t="str">
        <f t="shared" si="24"/>
        <v/>
      </c>
    </row>
    <row r="315" spans="1:10">
      <c r="A315" s="22" t="str">
        <f>SELECTION!E315</f>
        <v/>
      </c>
      <c r="B315" s="22" t="str">
        <f>SELECTION!F315</f>
        <v/>
      </c>
      <c r="C315" s="22" t="str">
        <f>SELECTION!G315</f>
        <v/>
      </c>
      <c r="D315" s="22" t="str">
        <f>SELECTION!H315</f>
        <v/>
      </c>
      <c r="E315">
        <f>COUNT($A$1:$A315)</f>
        <v>45</v>
      </c>
      <c r="F315" t="e">
        <f t="shared" si="20"/>
        <v>#N/A</v>
      </c>
      <c r="G315" s="8" t="str">
        <f t="shared" si="21"/>
        <v/>
      </c>
      <c r="H315" s="8" t="str">
        <f t="shared" si="22"/>
        <v/>
      </c>
      <c r="I315" s="8" t="str">
        <f t="shared" si="23"/>
        <v/>
      </c>
      <c r="J315" s="8" t="str">
        <f t="shared" si="24"/>
        <v/>
      </c>
    </row>
    <row r="316" spans="1:10">
      <c r="A316" s="22">
        <f>SELECTION!E316</f>
        <v>78</v>
      </c>
      <c r="B316" s="22" t="str">
        <f>SELECTION!F316</f>
        <v>Martínez</v>
      </c>
      <c r="C316" s="22">
        <f>SELECTION!G316</f>
        <v>1697.5</v>
      </c>
      <c r="D316" s="22">
        <f>SELECTION!H316</f>
        <v>4</v>
      </c>
      <c r="E316">
        <f>COUNT($A$1:$A316)</f>
        <v>46</v>
      </c>
      <c r="F316" t="e">
        <f t="shared" si="20"/>
        <v>#N/A</v>
      </c>
      <c r="G316" s="8" t="str">
        <f t="shared" si="21"/>
        <v/>
      </c>
      <c r="H316" s="8" t="str">
        <f t="shared" si="22"/>
        <v/>
      </c>
      <c r="I316" s="8" t="str">
        <f t="shared" si="23"/>
        <v/>
      </c>
      <c r="J316" s="8" t="str">
        <f t="shared" si="24"/>
        <v/>
      </c>
    </row>
    <row r="317" spans="1:10">
      <c r="A317" s="22" t="str">
        <f>SELECTION!E317</f>
        <v/>
      </c>
      <c r="B317" s="22" t="str">
        <f>SELECTION!F317</f>
        <v/>
      </c>
      <c r="C317" s="22" t="str">
        <f>SELECTION!G317</f>
        <v/>
      </c>
      <c r="D317" s="22" t="str">
        <f>SELECTION!H317</f>
        <v/>
      </c>
      <c r="E317">
        <f>COUNT($A$1:$A317)</f>
        <v>46</v>
      </c>
      <c r="F317" t="e">
        <f t="shared" si="20"/>
        <v>#N/A</v>
      </c>
      <c r="G317" s="8" t="str">
        <f t="shared" si="21"/>
        <v/>
      </c>
      <c r="H317" s="8" t="str">
        <f t="shared" si="22"/>
        <v/>
      </c>
      <c r="I317" s="8" t="str">
        <f t="shared" si="23"/>
        <v/>
      </c>
      <c r="J317" s="8" t="str">
        <f t="shared" si="24"/>
        <v/>
      </c>
    </row>
    <row r="318" spans="1:10">
      <c r="A318" s="22" t="str">
        <f>SELECTION!E318</f>
        <v/>
      </c>
      <c r="B318" s="22" t="str">
        <f>SELECTION!F318</f>
        <v/>
      </c>
      <c r="C318" s="22" t="str">
        <f>SELECTION!G318</f>
        <v/>
      </c>
      <c r="D318" s="22" t="str">
        <f>SELECTION!H318</f>
        <v/>
      </c>
      <c r="E318">
        <f>COUNT($A$1:$A318)</f>
        <v>46</v>
      </c>
      <c r="F318" t="e">
        <f t="shared" si="20"/>
        <v>#N/A</v>
      </c>
      <c r="G318" s="8" t="str">
        <f t="shared" si="21"/>
        <v/>
      </c>
      <c r="H318" s="8" t="str">
        <f t="shared" si="22"/>
        <v/>
      </c>
      <c r="I318" s="8" t="str">
        <f t="shared" si="23"/>
        <v/>
      </c>
      <c r="J318" s="8" t="str">
        <f t="shared" si="24"/>
        <v/>
      </c>
    </row>
    <row r="319" spans="1:10">
      <c r="A319" s="22" t="str">
        <f>SELECTION!E319</f>
        <v/>
      </c>
      <c r="B319" s="22" t="str">
        <f>SELECTION!F319</f>
        <v/>
      </c>
      <c r="C319" s="22" t="str">
        <f>SELECTION!G319</f>
        <v/>
      </c>
      <c r="D319" s="22" t="str">
        <f>SELECTION!H319</f>
        <v/>
      </c>
      <c r="E319">
        <f>COUNT($A$1:$A319)</f>
        <v>46</v>
      </c>
      <c r="F319" t="e">
        <f t="shared" si="20"/>
        <v>#N/A</v>
      </c>
      <c r="G319" s="8" t="str">
        <f t="shared" si="21"/>
        <v/>
      </c>
      <c r="H319" s="8" t="str">
        <f t="shared" si="22"/>
        <v/>
      </c>
      <c r="I319" s="8" t="str">
        <f t="shared" si="23"/>
        <v/>
      </c>
      <c r="J319" s="8" t="str">
        <f t="shared" si="24"/>
        <v/>
      </c>
    </row>
    <row r="320" spans="1:10">
      <c r="A320" s="22">
        <f>SELECTION!E320</f>
        <v>79</v>
      </c>
      <c r="B320" s="22" t="str">
        <f>SELECTION!F320</f>
        <v>Johnson</v>
      </c>
      <c r="C320" s="22">
        <f>SELECTION!G320</f>
        <v>1434</v>
      </c>
      <c r="D320" s="22">
        <f>SELECTION!H320</f>
        <v>5</v>
      </c>
      <c r="E320">
        <f>COUNT($A$1:$A320)</f>
        <v>47</v>
      </c>
      <c r="F320" t="e">
        <f t="shared" si="20"/>
        <v>#N/A</v>
      </c>
      <c r="G320" s="8" t="str">
        <f t="shared" si="21"/>
        <v/>
      </c>
      <c r="H320" s="8" t="str">
        <f t="shared" si="22"/>
        <v/>
      </c>
      <c r="I320" s="8" t="str">
        <f t="shared" si="23"/>
        <v/>
      </c>
      <c r="J320" s="8" t="str">
        <f t="shared" si="24"/>
        <v/>
      </c>
    </row>
    <row r="321" spans="1:10">
      <c r="A321" s="22" t="str">
        <f>SELECTION!E321</f>
        <v/>
      </c>
      <c r="B321" s="22" t="str">
        <f>SELECTION!F321</f>
        <v/>
      </c>
      <c r="C321" s="22" t="str">
        <f>SELECTION!G321</f>
        <v/>
      </c>
      <c r="D321" s="22" t="str">
        <f>SELECTION!H321</f>
        <v/>
      </c>
      <c r="E321">
        <f>COUNT($A$1:$A321)</f>
        <v>47</v>
      </c>
      <c r="F321" t="e">
        <f t="shared" ref="F321:F384" si="25">MATCH(ROW(),$E:$E,0)</f>
        <v>#N/A</v>
      </c>
      <c r="G321" s="8" t="str">
        <f t="shared" ref="G321:G384" si="26">IF(ISERROR($F321),"",INDEX(A:A,$F321))</f>
        <v/>
      </c>
      <c r="H321" s="8" t="str">
        <f t="shared" ref="H321:H384" si="27">IF(ISERROR($F321),"",INDEX(B:B,$F321))</f>
        <v/>
      </c>
      <c r="I321" s="8" t="str">
        <f t="shared" ref="I321:I384" si="28">IF(ISERROR($F321),"",INDEX(C:C,$F321))</f>
        <v/>
      </c>
      <c r="J321" s="8" t="str">
        <f t="shared" ref="J321:J384" si="29">IF(ISERROR($F321),"",INDEX(D:D,$F321))</f>
        <v/>
      </c>
    </row>
    <row r="322" spans="1:10">
      <c r="A322" s="22" t="str">
        <f>SELECTION!E322</f>
        <v/>
      </c>
      <c r="B322" s="22" t="str">
        <f>SELECTION!F322</f>
        <v/>
      </c>
      <c r="C322" s="22" t="str">
        <f>SELECTION!G322</f>
        <v/>
      </c>
      <c r="D322" s="22" t="str">
        <f>SELECTION!H322</f>
        <v/>
      </c>
      <c r="E322">
        <f>COUNT($A$1:$A322)</f>
        <v>47</v>
      </c>
      <c r="F322" t="e">
        <f t="shared" si="25"/>
        <v>#N/A</v>
      </c>
      <c r="G322" s="8" t="str">
        <f t="shared" si="26"/>
        <v/>
      </c>
      <c r="H322" s="8" t="str">
        <f t="shared" si="27"/>
        <v/>
      </c>
      <c r="I322" s="8" t="str">
        <f t="shared" si="28"/>
        <v/>
      </c>
      <c r="J322" s="8" t="str">
        <f t="shared" si="29"/>
        <v/>
      </c>
    </row>
    <row r="323" spans="1:10">
      <c r="A323" s="22" t="str">
        <f>SELECTION!E323</f>
        <v/>
      </c>
      <c r="B323" s="22" t="str">
        <f>SELECTION!F323</f>
        <v/>
      </c>
      <c r="C323" s="22" t="str">
        <f>SELECTION!G323</f>
        <v/>
      </c>
      <c r="D323" s="22" t="str">
        <f>SELECTION!H323</f>
        <v/>
      </c>
      <c r="E323">
        <f>COUNT($A$1:$A323)</f>
        <v>47</v>
      </c>
      <c r="F323" t="e">
        <f t="shared" si="25"/>
        <v>#N/A</v>
      </c>
      <c r="G323" s="8" t="str">
        <f t="shared" si="26"/>
        <v/>
      </c>
      <c r="H323" s="8" t="str">
        <f t="shared" si="27"/>
        <v/>
      </c>
      <c r="I323" s="8" t="str">
        <f t="shared" si="28"/>
        <v/>
      </c>
      <c r="J323" s="8" t="str">
        <f t="shared" si="29"/>
        <v/>
      </c>
    </row>
    <row r="324" spans="1:10">
      <c r="A324" s="22" t="str">
        <f>SELECTION!E324</f>
        <v/>
      </c>
      <c r="B324" s="22" t="str">
        <f>SELECTION!F324</f>
        <v/>
      </c>
      <c r="C324" s="22" t="str">
        <f>SELECTION!G324</f>
        <v/>
      </c>
      <c r="D324" s="22" t="str">
        <f>SELECTION!H324</f>
        <v/>
      </c>
      <c r="E324">
        <f>COUNT($A$1:$A324)</f>
        <v>47</v>
      </c>
      <c r="F324" t="e">
        <f t="shared" si="25"/>
        <v>#N/A</v>
      </c>
      <c r="G324" s="8" t="str">
        <f t="shared" si="26"/>
        <v/>
      </c>
      <c r="H324" s="8" t="str">
        <f t="shared" si="27"/>
        <v/>
      </c>
      <c r="I324" s="8" t="str">
        <f t="shared" si="28"/>
        <v/>
      </c>
      <c r="J324" s="8" t="str">
        <f t="shared" si="29"/>
        <v/>
      </c>
    </row>
    <row r="325" spans="1:10">
      <c r="A325" s="22">
        <f>SELECTION!E325</f>
        <v>80</v>
      </c>
      <c r="B325" s="22" t="str">
        <f>SELECTION!F325</f>
        <v>Richardson</v>
      </c>
      <c r="C325" s="22">
        <f>SELECTION!G325</f>
        <v>1750</v>
      </c>
      <c r="D325" s="22">
        <f>SELECTION!H325</f>
        <v>4</v>
      </c>
      <c r="E325">
        <f>COUNT($A$1:$A325)</f>
        <v>48</v>
      </c>
      <c r="F325" t="e">
        <f t="shared" si="25"/>
        <v>#N/A</v>
      </c>
      <c r="G325" s="8" t="str">
        <f t="shared" si="26"/>
        <v/>
      </c>
      <c r="H325" s="8" t="str">
        <f t="shared" si="27"/>
        <v/>
      </c>
      <c r="I325" s="8" t="str">
        <f t="shared" si="28"/>
        <v/>
      </c>
      <c r="J325" s="8" t="str">
        <f t="shared" si="29"/>
        <v/>
      </c>
    </row>
    <row r="326" spans="1:10">
      <c r="A326" s="22" t="str">
        <f>SELECTION!E326</f>
        <v/>
      </c>
      <c r="B326" s="22" t="str">
        <f>SELECTION!F326</f>
        <v/>
      </c>
      <c r="C326" s="22" t="str">
        <f>SELECTION!G326</f>
        <v/>
      </c>
      <c r="D326" s="22" t="str">
        <f>SELECTION!H326</f>
        <v/>
      </c>
      <c r="E326">
        <f>COUNT($A$1:$A326)</f>
        <v>48</v>
      </c>
      <c r="F326" t="e">
        <f t="shared" si="25"/>
        <v>#N/A</v>
      </c>
      <c r="G326" s="8" t="str">
        <f t="shared" si="26"/>
        <v/>
      </c>
      <c r="H326" s="8" t="str">
        <f t="shared" si="27"/>
        <v/>
      </c>
      <c r="I326" s="8" t="str">
        <f t="shared" si="28"/>
        <v/>
      </c>
      <c r="J326" s="8" t="str">
        <f t="shared" si="29"/>
        <v/>
      </c>
    </row>
    <row r="327" spans="1:10">
      <c r="A327" s="22" t="str">
        <f>SELECTION!E327</f>
        <v/>
      </c>
      <c r="B327" s="22" t="str">
        <f>SELECTION!F327</f>
        <v/>
      </c>
      <c r="C327" s="22" t="str">
        <f>SELECTION!G327</f>
        <v/>
      </c>
      <c r="D327" s="22" t="str">
        <f>SELECTION!H327</f>
        <v/>
      </c>
      <c r="E327">
        <f>COUNT($A$1:$A327)</f>
        <v>48</v>
      </c>
      <c r="F327" t="e">
        <f t="shared" si="25"/>
        <v>#N/A</v>
      </c>
      <c r="G327" s="8" t="str">
        <f t="shared" si="26"/>
        <v/>
      </c>
      <c r="H327" s="8" t="str">
        <f t="shared" si="27"/>
        <v/>
      </c>
      <c r="I327" s="8" t="str">
        <f t="shared" si="28"/>
        <v/>
      </c>
      <c r="J327" s="8" t="str">
        <f t="shared" si="29"/>
        <v/>
      </c>
    </row>
    <row r="328" spans="1:10">
      <c r="A328" s="22" t="str">
        <f>SELECTION!E328</f>
        <v/>
      </c>
      <c r="B328" s="22" t="str">
        <f>SELECTION!F328</f>
        <v/>
      </c>
      <c r="C328" s="22" t="str">
        <f>SELECTION!G328</f>
        <v/>
      </c>
      <c r="D328" s="22" t="str">
        <f>SELECTION!H328</f>
        <v/>
      </c>
      <c r="E328">
        <f>COUNT($A$1:$A328)</f>
        <v>48</v>
      </c>
      <c r="F328" t="e">
        <f t="shared" si="25"/>
        <v>#N/A</v>
      </c>
      <c r="G328" s="8" t="str">
        <f t="shared" si="26"/>
        <v/>
      </c>
      <c r="H328" s="8" t="str">
        <f t="shared" si="27"/>
        <v/>
      </c>
      <c r="I328" s="8" t="str">
        <f t="shared" si="28"/>
        <v/>
      </c>
      <c r="J328" s="8" t="str">
        <f t="shared" si="29"/>
        <v/>
      </c>
    </row>
    <row r="329" spans="1:10">
      <c r="A329" s="22">
        <f>SELECTION!E329</f>
        <v>81</v>
      </c>
      <c r="B329" s="22" t="str">
        <f>SELECTION!F329</f>
        <v>Peterson</v>
      </c>
      <c r="C329" s="22">
        <f>SELECTION!G329</f>
        <v>1450</v>
      </c>
      <c r="D329" s="22">
        <f>SELECTION!H329</f>
        <v>4</v>
      </c>
      <c r="E329">
        <f>COUNT($A$1:$A329)</f>
        <v>49</v>
      </c>
      <c r="F329" t="e">
        <f t="shared" si="25"/>
        <v>#N/A</v>
      </c>
      <c r="G329" s="8" t="str">
        <f t="shared" si="26"/>
        <v/>
      </c>
      <c r="H329" s="8" t="str">
        <f t="shared" si="27"/>
        <v/>
      </c>
      <c r="I329" s="8" t="str">
        <f t="shared" si="28"/>
        <v/>
      </c>
      <c r="J329" s="8" t="str">
        <f t="shared" si="29"/>
        <v/>
      </c>
    </row>
    <row r="330" spans="1:10">
      <c r="A330" s="22" t="str">
        <f>SELECTION!E330</f>
        <v/>
      </c>
      <c r="B330" s="22" t="str">
        <f>SELECTION!F330</f>
        <v/>
      </c>
      <c r="C330" s="22" t="str">
        <f>SELECTION!G330</f>
        <v/>
      </c>
      <c r="D330" s="22" t="str">
        <f>SELECTION!H330</f>
        <v/>
      </c>
      <c r="E330">
        <f>COUNT($A$1:$A330)</f>
        <v>49</v>
      </c>
      <c r="F330" t="e">
        <f t="shared" si="25"/>
        <v>#N/A</v>
      </c>
      <c r="G330" s="8" t="str">
        <f t="shared" si="26"/>
        <v/>
      </c>
      <c r="H330" s="8" t="str">
        <f t="shared" si="27"/>
        <v/>
      </c>
      <c r="I330" s="8" t="str">
        <f t="shared" si="28"/>
        <v/>
      </c>
      <c r="J330" s="8" t="str">
        <f t="shared" si="29"/>
        <v/>
      </c>
    </row>
    <row r="331" spans="1:10">
      <c r="A331" s="22" t="str">
        <f>SELECTION!E331</f>
        <v/>
      </c>
      <c r="B331" s="22" t="str">
        <f>SELECTION!F331</f>
        <v/>
      </c>
      <c r="C331" s="22" t="str">
        <f>SELECTION!G331</f>
        <v/>
      </c>
      <c r="D331" s="22" t="str">
        <f>SELECTION!H331</f>
        <v/>
      </c>
      <c r="E331">
        <f>COUNT($A$1:$A331)</f>
        <v>49</v>
      </c>
      <c r="F331" t="e">
        <f t="shared" si="25"/>
        <v>#N/A</v>
      </c>
      <c r="G331" s="8" t="str">
        <f t="shared" si="26"/>
        <v/>
      </c>
      <c r="H331" s="8" t="str">
        <f t="shared" si="27"/>
        <v/>
      </c>
      <c r="I331" s="8" t="str">
        <f t="shared" si="28"/>
        <v/>
      </c>
      <c r="J331" s="8" t="str">
        <f t="shared" si="29"/>
        <v/>
      </c>
    </row>
    <row r="332" spans="1:10">
      <c r="A332" s="22" t="str">
        <f>SELECTION!E332</f>
        <v/>
      </c>
      <c r="B332" s="22" t="str">
        <f>SELECTION!F332</f>
        <v/>
      </c>
      <c r="C332" s="22" t="str">
        <f>SELECTION!G332</f>
        <v/>
      </c>
      <c r="D332" s="22" t="str">
        <f>SELECTION!H332</f>
        <v/>
      </c>
      <c r="E332">
        <f>COUNT($A$1:$A332)</f>
        <v>49</v>
      </c>
      <c r="F332" t="e">
        <f t="shared" si="25"/>
        <v>#N/A</v>
      </c>
      <c r="G332" s="8" t="str">
        <f t="shared" si="26"/>
        <v/>
      </c>
      <c r="H332" s="8" t="str">
        <f t="shared" si="27"/>
        <v/>
      </c>
      <c r="I332" s="8" t="str">
        <f t="shared" si="28"/>
        <v/>
      </c>
      <c r="J332" s="8" t="str">
        <f t="shared" si="29"/>
        <v/>
      </c>
    </row>
    <row r="333" spans="1:10">
      <c r="A333" s="22" t="str">
        <f>SELECTION!E333</f>
        <v/>
      </c>
      <c r="B333" s="22" t="str">
        <f>SELECTION!F333</f>
        <v/>
      </c>
      <c r="C333" s="22" t="str">
        <f>SELECTION!G333</f>
        <v/>
      </c>
      <c r="D333" s="22" t="str">
        <f>SELECTION!H333</f>
        <v/>
      </c>
      <c r="E333">
        <f>COUNT($A$1:$A333)</f>
        <v>49</v>
      </c>
      <c r="F333" t="e">
        <f t="shared" si="25"/>
        <v>#N/A</v>
      </c>
      <c r="G333" s="8" t="str">
        <f t="shared" si="26"/>
        <v/>
      </c>
      <c r="H333" s="8" t="str">
        <f t="shared" si="27"/>
        <v/>
      </c>
      <c r="I333" s="8" t="str">
        <f t="shared" si="28"/>
        <v/>
      </c>
      <c r="J333" s="8" t="str">
        <f t="shared" si="29"/>
        <v/>
      </c>
    </row>
    <row r="334" spans="1:10">
      <c r="A334" s="22" t="str">
        <f>SELECTION!E334</f>
        <v/>
      </c>
      <c r="B334" s="22" t="str">
        <f>SELECTION!F334</f>
        <v/>
      </c>
      <c r="C334" s="22" t="str">
        <f>SELECTION!G334</f>
        <v/>
      </c>
      <c r="D334" s="22" t="str">
        <f>SELECTION!H334</f>
        <v/>
      </c>
      <c r="E334">
        <f>COUNT($A$1:$A334)</f>
        <v>49</v>
      </c>
      <c r="F334" t="e">
        <f t="shared" si="25"/>
        <v>#N/A</v>
      </c>
      <c r="G334" s="8" t="str">
        <f t="shared" si="26"/>
        <v/>
      </c>
      <c r="H334" s="8" t="str">
        <f t="shared" si="27"/>
        <v/>
      </c>
      <c r="I334" s="8" t="str">
        <f t="shared" si="28"/>
        <v/>
      </c>
      <c r="J334" s="8" t="str">
        <f t="shared" si="29"/>
        <v/>
      </c>
    </row>
    <row r="335" spans="1:10">
      <c r="A335" s="22" t="str">
        <f>SELECTION!E335</f>
        <v/>
      </c>
      <c r="B335" s="22" t="str">
        <f>SELECTION!F335</f>
        <v/>
      </c>
      <c r="C335" s="22" t="str">
        <f>SELECTION!G335</f>
        <v/>
      </c>
      <c r="D335" s="22" t="str">
        <f>SELECTION!H335</f>
        <v/>
      </c>
      <c r="E335">
        <f>COUNT($A$1:$A335)</f>
        <v>49</v>
      </c>
      <c r="F335" t="e">
        <f t="shared" si="25"/>
        <v>#N/A</v>
      </c>
      <c r="G335" s="8" t="str">
        <f t="shared" si="26"/>
        <v/>
      </c>
      <c r="H335" s="8" t="str">
        <f t="shared" si="27"/>
        <v/>
      </c>
      <c r="I335" s="8" t="str">
        <f t="shared" si="28"/>
        <v/>
      </c>
      <c r="J335" s="8" t="str">
        <f t="shared" si="29"/>
        <v/>
      </c>
    </row>
    <row r="336" spans="1:10">
      <c r="A336" s="22" t="str">
        <f>SELECTION!E336</f>
        <v/>
      </c>
      <c r="B336" s="22" t="str">
        <f>SELECTION!F336</f>
        <v/>
      </c>
      <c r="C336" s="22" t="str">
        <f>SELECTION!G336</f>
        <v/>
      </c>
      <c r="D336" s="22" t="str">
        <f>SELECTION!H336</f>
        <v/>
      </c>
      <c r="E336">
        <f>COUNT($A$1:$A336)</f>
        <v>49</v>
      </c>
      <c r="F336" t="e">
        <f t="shared" si="25"/>
        <v>#N/A</v>
      </c>
      <c r="G336" s="8" t="str">
        <f t="shared" si="26"/>
        <v/>
      </c>
      <c r="H336" s="8" t="str">
        <f t="shared" si="27"/>
        <v/>
      </c>
      <c r="I336" s="8" t="str">
        <f t="shared" si="28"/>
        <v/>
      </c>
      <c r="J336" s="8" t="str">
        <f t="shared" si="29"/>
        <v/>
      </c>
    </row>
    <row r="337" spans="1:10">
      <c r="A337" s="22" t="str">
        <f>SELECTION!E337</f>
        <v/>
      </c>
      <c r="B337" s="22" t="str">
        <f>SELECTION!F337</f>
        <v/>
      </c>
      <c r="C337" s="22" t="str">
        <f>SELECTION!G337</f>
        <v/>
      </c>
      <c r="D337" s="22" t="str">
        <f>SELECTION!H337</f>
        <v/>
      </c>
      <c r="E337">
        <f>COUNT($A$1:$A337)</f>
        <v>49</v>
      </c>
      <c r="F337" t="e">
        <f t="shared" si="25"/>
        <v>#N/A</v>
      </c>
      <c r="G337" s="8" t="str">
        <f t="shared" si="26"/>
        <v/>
      </c>
      <c r="H337" s="8" t="str">
        <f t="shared" si="27"/>
        <v/>
      </c>
      <c r="I337" s="8" t="str">
        <f t="shared" si="28"/>
        <v/>
      </c>
      <c r="J337" s="8" t="str">
        <f t="shared" si="29"/>
        <v/>
      </c>
    </row>
    <row r="338" spans="1:10">
      <c r="A338" s="22">
        <f>SELECTION!E338</f>
        <v>84</v>
      </c>
      <c r="B338" s="22" t="str">
        <f>SELECTION!F338</f>
        <v>Gray</v>
      </c>
      <c r="C338" s="22">
        <f>SELECTION!G338</f>
        <v>937.5</v>
      </c>
      <c r="D338" s="22">
        <f>SELECTION!H338</f>
        <v>4</v>
      </c>
      <c r="E338">
        <f>COUNT($A$1:$A338)</f>
        <v>50</v>
      </c>
      <c r="F338" t="e">
        <f t="shared" si="25"/>
        <v>#N/A</v>
      </c>
      <c r="G338" s="8" t="str">
        <f t="shared" si="26"/>
        <v/>
      </c>
      <c r="H338" s="8" t="str">
        <f t="shared" si="27"/>
        <v/>
      </c>
      <c r="I338" s="8" t="str">
        <f t="shared" si="28"/>
        <v/>
      </c>
      <c r="J338" s="8" t="str">
        <f t="shared" si="29"/>
        <v/>
      </c>
    </row>
    <row r="339" spans="1:10">
      <c r="A339" s="22" t="str">
        <f>SELECTION!E339</f>
        <v/>
      </c>
      <c r="B339" s="22" t="str">
        <f>SELECTION!F339</f>
        <v/>
      </c>
      <c r="C339" s="22" t="str">
        <f>SELECTION!G339</f>
        <v/>
      </c>
      <c r="D339" s="22" t="str">
        <f>SELECTION!H339</f>
        <v/>
      </c>
      <c r="E339">
        <f>COUNT($A$1:$A339)</f>
        <v>50</v>
      </c>
      <c r="F339" t="e">
        <f t="shared" si="25"/>
        <v>#N/A</v>
      </c>
      <c r="G339" s="8" t="str">
        <f t="shared" si="26"/>
        <v/>
      </c>
      <c r="H339" s="8" t="str">
        <f t="shared" si="27"/>
        <v/>
      </c>
      <c r="I339" s="8" t="str">
        <f t="shared" si="28"/>
        <v/>
      </c>
      <c r="J339" s="8" t="str">
        <f t="shared" si="29"/>
        <v/>
      </c>
    </row>
    <row r="340" spans="1:10">
      <c r="A340" s="22" t="str">
        <f>SELECTION!E340</f>
        <v/>
      </c>
      <c r="B340" s="22" t="str">
        <f>SELECTION!F340</f>
        <v/>
      </c>
      <c r="C340" s="22" t="str">
        <f>SELECTION!G340</f>
        <v/>
      </c>
      <c r="D340" s="22" t="str">
        <f>SELECTION!H340</f>
        <v/>
      </c>
      <c r="E340">
        <f>COUNT($A$1:$A340)</f>
        <v>50</v>
      </c>
      <c r="F340" t="e">
        <f t="shared" si="25"/>
        <v>#N/A</v>
      </c>
      <c r="G340" s="8" t="str">
        <f t="shared" si="26"/>
        <v/>
      </c>
      <c r="H340" s="8" t="str">
        <f t="shared" si="27"/>
        <v/>
      </c>
      <c r="I340" s="8" t="str">
        <f t="shared" si="28"/>
        <v/>
      </c>
      <c r="J340" s="8" t="str">
        <f t="shared" si="29"/>
        <v/>
      </c>
    </row>
    <row r="341" spans="1:10">
      <c r="A341" s="22" t="str">
        <f>SELECTION!E341</f>
        <v/>
      </c>
      <c r="B341" s="22" t="str">
        <f>SELECTION!F341</f>
        <v/>
      </c>
      <c r="C341" s="22" t="str">
        <f>SELECTION!G341</f>
        <v/>
      </c>
      <c r="D341" s="22" t="str">
        <f>SELECTION!H341</f>
        <v/>
      </c>
      <c r="E341">
        <f>COUNT($A$1:$A341)</f>
        <v>50</v>
      </c>
      <c r="F341" t="e">
        <f t="shared" si="25"/>
        <v>#N/A</v>
      </c>
      <c r="G341" s="8" t="str">
        <f t="shared" si="26"/>
        <v/>
      </c>
      <c r="H341" s="8" t="str">
        <f t="shared" si="27"/>
        <v/>
      </c>
      <c r="I341" s="8" t="str">
        <f t="shared" si="28"/>
        <v/>
      </c>
      <c r="J341" s="8" t="str">
        <f t="shared" si="29"/>
        <v/>
      </c>
    </row>
    <row r="342" spans="1:10">
      <c r="A342" s="22">
        <f>SELECTION!E342</f>
        <v>85</v>
      </c>
      <c r="B342" s="22" t="str">
        <f>SELECTION!F342</f>
        <v>Bailey</v>
      </c>
      <c r="C342" s="22">
        <f>SELECTION!G342</f>
        <v>2152.5</v>
      </c>
      <c r="D342" s="22">
        <f>SELECTION!H342</f>
        <v>4</v>
      </c>
      <c r="E342">
        <f>COUNT($A$1:$A342)</f>
        <v>51</v>
      </c>
      <c r="F342" t="e">
        <f t="shared" si="25"/>
        <v>#N/A</v>
      </c>
      <c r="G342" s="8" t="str">
        <f t="shared" si="26"/>
        <v/>
      </c>
      <c r="H342" s="8" t="str">
        <f t="shared" si="27"/>
        <v/>
      </c>
      <c r="I342" s="8" t="str">
        <f t="shared" si="28"/>
        <v/>
      </c>
      <c r="J342" s="8" t="str">
        <f t="shared" si="29"/>
        <v/>
      </c>
    </row>
    <row r="343" spans="1:10">
      <c r="A343" s="22" t="str">
        <f>SELECTION!E343</f>
        <v/>
      </c>
      <c r="B343" s="22" t="str">
        <f>SELECTION!F343</f>
        <v/>
      </c>
      <c r="C343" s="22" t="str">
        <f>SELECTION!G343</f>
        <v/>
      </c>
      <c r="D343" s="22" t="str">
        <f>SELECTION!H343</f>
        <v/>
      </c>
      <c r="E343">
        <f>COUNT($A$1:$A343)</f>
        <v>51</v>
      </c>
      <c r="F343" t="e">
        <f t="shared" si="25"/>
        <v>#N/A</v>
      </c>
      <c r="G343" s="8" t="str">
        <f t="shared" si="26"/>
        <v/>
      </c>
      <c r="H343" s="8" t="str">
        <f t="shared" si="27"/>
        <v/>
      </c>
      <c r="I343" s="8" t="str">
        <f t="shared" si="28"/>
        <v/>
      </c>
      <c r="J343" s="8" t="str">
        <f t="shared" si="29"/>
        <v/>
      </c>
    </row>
    <row r="344" spans="1:10">
      <c r="A344" s="22" t="str">
        <f>SELECTION!E344</f>
        <v/>
      </c>
      <c r="B344" s="22" t="str">
        <f>SELECTION!F344</f>
        <v/>
      </c>
      <c r="C344" s="22" t="str">
        <f>SELECTION!G344</f>
        <v/>
      </c>
      <c r="D344" s="22" t="str">
        <f>SELECTION!H344</f>
        <v/>
      </c>
      <c r="E344">
        <f>COUNT($A$1:$A344)</f>
        <v>51</v>
      </c>
      <c r="F344" t="e">
        <f t="shared" si="25"/>
        <v>#N/A</v>
      </c>
      <c r="G344" s="8" t="str">
        <f t="shared" si="26"/>
        <v/>
      </c>
      <c r="H344" s="8" t="str">
        <f t="shared" si="27"/>
        <v/>
      </c>
      <c r="I344" s="8" t="str">
        <f t="shared" si="28"/>
        <v/>
      </c>
      <c r="J344" s="8" t="str">
        <f t="shared" si="29"/>
        <v/>
      </c>
    </row>
    <row r="345" spans="1:10">
      <c r="A345" s="22" t="str">
        <f>SELECTION!E345</f>
        <v/>
      </c>
      <c r="B345" s="22" t="str">
        <f>SELECTION!F345</f>
        <v/>
      </c>
      <c r="C345" s="22" t="str">
        <f>SELECTION!G345</f>
        <v/>
      </c>
      <c r="D345" s="22" t="str">
        <f>SELECTION!H345</f>
        <v/>
      </c>
      <c r="E345">
        <f>COUNT($A$1:$A345)</f>
        <v>51</v>
      </c>
      <c r="F345" t="e">
        <f t="shared" si="25"/>
        <v>#N/A</v>
      </c>
      <c r="G345" s="8" t="str">
        <f t="shared" si="26"/>
        <v/>
      </c>
      <c r="H345" s="8" t="str">
        <f t="shared" si="27"/>
        <v/>
      </c>
      <c r="I345" s="8" t="str">
        <f t="shared" si="28"/>
        <v/>
      </c>
      <c r="J345" s="8" t="str">
        <f t="shared" si="29"/>
        <v/>
      </c>
    </row>
    <row r="346" spans="1:10">
      <c r="A346" s="22">
        <f>SELECTION!E346</f>
        <v>86</v>
      </c>
      <c r="B346" s="22" t="str">
        <f>SELECTION!F346</f>
        <v>Flores</v>
      </c>
      <c r="C346" s="22">
        <f>SELECTION!G346</f>
        <v>1718</v>
      </c>
      <c r="D346" s="22">
        <f>SELECTION!H346</f>
        <v>5</v>
      </c>
      <c r="E346">
        <f>COUNT($A$1:$A346)</f>
        <v>52</v>
      </c>
      <c r="F346" t="e">
        <f t="shared" si="25"/>
        <v>#N/A</v>
      </c>
      <c r="G346" s="8" t="str">
        <f t="shared" si="26"/>
        <v/>
      </c>
      <c r="H346" s="8" t="str">
        <f t="shared" si="27"/>
        <v/>
      </c>
      <c r="I346" s="8" t="str">
        <f t="shared" si="28"/>
        <v/>
      </c>
      <c r="J346" s="8" t="str">
        <f t="shared" si="29"/>
        <v/>
      </c>
    </row>
    <row r="347" spans="1:10">
      <c r="A347" s="22" t="str">
        <f>SELECTION!E347</f>
        <v/>
      </c>
      <c r="B347" s="22" t="str">
        <f>SELECTION!F347</f>
        <v/>
      </c>
      <c r="C347" s="22" t="str">
        <f>SELECTION!G347</f>
        <v/>
      </c>
      <c r="D347" s="22" t="str">
        <f>SELECTION!H347</f>
        <v/>
      </c>
      <c r="E347">
        <f>COUNT($A$1:$A347)</f>
        <v>52</v>
      </c>
      <c r="F347" t="e">
        <f t="shared" si="25"/>
        <v>#N/A</v>
      </c>
      <c r="G347" s="8" t="str">
        <f t="shared" si="26"/>
        <v/>
      </c>
      <c r="H347" s="8" t="str">
        <f t="shared" si="27"/>
        <v/>
      </c>
      <c r="I347" s="8" t="str">
        <f t="shared" si="28"/>
        <v/>
      </c>
      <c r="J347" s="8" t="str">
        <f t="shared" si="29"/>
        <v/>
      </c>
    </row>
    <row r="348" spans="1:10">
      <c r="A348" s="22" t="str">
        <f>SELECTION!E348</f>
        <v/>
      </c>
      <c r="B348" s="22" t="str">
        <f>SELECTION!F348</f>
        <v/>
      </c>
      <c r="C348" s="22" t="str">
        <f>SELECTION!G348</f>
        <v/>
      </c>
      <c r="D348" s="22" t="str">
        <f>SELECTION!H348</f>
        <v/>
      </c>
      <c r="E348">
        <f>COUNT($A$1:$A348)</f>
        <v>52</v>
      </c>
      <c r="F348" t="e">
        <f t="shared" si="25"/>
        <v>#N/A</v>
      </c>
      <c r="G348" s="8" t="str">
        <f t="shared" si="26"/>
        <v/>
      </c>
      <c r="H348" s="8" t="str">
        <f t="shared" si="27"/>
        <v/>
      </c>
      <c r="I348" s="8" t="str">
        <f t="shared" si="28"/>
        <v/>
      </c>
      <c r="J348" s="8" t="str">
        <f t="shared" si="29"/>
        <v/>
      </c>
    </row>
    <row r="349" spans="1:10">
      <c r="A349" s="22" t="str">
        <f>SELECTION!E349</f>
        <v/>
      </c>
      <c r="B349" s="22" t="str">
        <f>SELECTION!F349</f>
        <v/>
      </c>
      <c r="C349" s="22" t="str">
        <f>SELECTION!G349</f>
        <v/>
      </c>
      <c r="D349" s="22" t="str">
        <f>SELECTION!H349</f>
        <v/>
      </c>
      <c r="E349">
        <f>COUNT($A$1:$A349)</f>
        <v>52</v>
      </c>
      <c r="F349" t="e">
        <f t="shared" si="25"/>
        <v>#N/A</v>
      </c>
      <c r="G349" s="8" t="str">
        <f t="shared" si="26"/>
        <v/>
      </c>
      <c r="H349" s="8" t="str">
        <f t="shared" si="27"/>
        <v/>
      </c>
      <c r="I349" s="8" t="str">
        <f t="shared" si="28"/>
        <v/>
      </c>
      <c r="J349" s="8" t="str">
        <f t="shared" si="29"/>
        <v/>
      </c>
    </row>
    <row r="350" spans="1:10">
      <c r="A350" s="22" t="str">
        <f>SELECTION!E350</f>
        <v/>
      </c>
      <c r="B350" s="22" t="str">
        <f>SELECTION!F350</f>
        <v/>
      </c>
      <c r="C350" s="22" t="str">
        <f>SELECTION!G350</f>
        <v/>
      </c>
      <c r="D350" s="22" t="str">
        <f>SELECTION!H350</f>
        <v/>
      </c>
      <c r="E350">
        <f>COUNT($A$1:$A350)</f>
        <v>52</v>
      </c>
      <c r="F350" t="e">
        <f t="shared" si="25"/>
        <v>#N/A</v>
      </c>
      <c r="G350" s="8" t="str">
        <f t="shared" si="26"/>
        <v/>
      </c>
      <c r="H350" s="8" t="str">
        <f t="shared" si="27"/>
        <v/>
      </c>
      <c r="I350" s="8" t="str">
        <f t="shared" si="28"/>
        <v/>
      </c>
      <c r="J350" s="8" t="str">
        <f t="shared" si="29"/>
        <v/>
      </c>
    </row>
    <row r="351" spans="1:10">
      <c r="A351" s="22">
        <f>SELECTION!E351</f>
        <v>87</v>
      </c>
      <c r="B351" s="22" t="str">
        <f>SELECTION!F351</f>
        <v>Thompson</v>
      </c>
      <c r="C351" s="22">
        <f>SELECTION!G351</f>
        <v>1090</v>
      </c>
      <c r="D351" s="22">
        <f>SELECTION!H351</f>
        <v>5</v>
      </c>
      <c r="E351">
        <f>COUNT($A$1:$A351)</f>
        <v>53</v>
      </c>
      <c r="F351" t="e">
        <f t="shared" si="25"/>
        <v>#N/A</v>
      </c>
      <c r="G351" s="8" t="str">
        <f t="shared" si="26"/>
        <v/>
      </c>
      <c r="H351" s="8" t="str">
        <f t="shared" si="27"/>
        <v/>
      </c>
      <c r="I351" s="8" t="str">
        <f t="shared" si="28"/>
        <v/>
      </c>
      <c r="J351" s="8" t="str">
        <f t="shared" si="29"/>
        <v/>
      </c>
    </row>
    <row r="352" spans="1:10">
      <c r="A352" s="22" t="str">
        <f>SELECTION!E352</f>
        <v/>
      </c>
      <c r="B352" s="22" t="str">
        <f>SELECTION!F352</f>
        <v/>
      </c>
      <c r="C352" s="22" t="str">
        <f>SELECTION!G352</f>
        <v/>
      </c>
      <c r="D352" s="22" t="str">
        <f>SELECTION!H352</f>
        <v/>
      </c>
      <c r="E352">
        <f>COUNT($A$1:$A352)</f>
        <v>53</v>
      </c>
      <c r="F352" t="e">
        <f t="shared" si="25"/>
        <v>#N/A</v>
      </c>
      <c r="G352" s="8" t="str">
        <f t="shared" si="26"/>
        <v/>
      </c>
      <c r="H352" s="8" t="str">
        <f t="shared" si="27"/>
        <v/>
      </c>
      <c r="I352" s="8" t="str">
        <f t="shared" si="28"/>
        <v/>
      </c>
      <c r="J352" s="8" t="str">
        <f t="shared" si="29"/>
        <v/>
      </c>
    </row>
    <row r="353" spans="1:10">
      <c r="A353" s="22" t="str">
        <f>SELECTION!E353</f>
        <v/>
      </c>
      <c r="B353" s="22" t="str">
        <f>SELECTION!F353</f>
        <v/>
      </c>
      <c r="C353" s="22" t="str">
        <f>SELECTION!G353</f>
        <v/>
      </c>
      <c r="D353" s="22" t="str">
        <f>SELECTION!H353</f>
        <v/>
      </c>
      <c r="E353">
        <f>COUNT($A$1:$A353)</f>
        <v>53</v>
      </c>
      <c r="F353" t="e">
        <f t="shared" si="25"/>
        <v>#N/A</v>
      </c>
      <c r="G353" s="8" t="str">
        <f t="shared" si="26"/>
        <v/>
      </c>
      <c r="H353" s="8" t="str">
        <f t="shared" si="27"/>
        <v/>
      </c>
      <c r="I353" s="8" t="str">
        <f t="shared" si="28"/>
        <v/>
      </c>
      <c r="J353" s="8" t="str">
        <f t="shared" si="29"/>
        <v/>
      </c>
    </row>
    <row r="354" spans="1:10">
      <c r="A354" s="22" t="str">
        <f>SELECTION!E354</f>
        <v/>
      </c>
      <c r="B354" s="22" t="str">
        <f>SELECTION!F354</f>
        <v/>
      </c>
      <c r="C354" s="22" t="str">
        <f>SELECTION!G354</f>
        <v/>
      </c>
      <c r="D354" s="22" t="str">
        <f>SELECTION!H354</f>
        <v/>
      </c>
      <c r="E354">
        <f>COUNT($A$1:$A354)</f>
        <v>53</v>
      </c>
      <c r="F354" t="e">
        <f t="shared" si="25"/>
        <v>#N/A</v>
      </c>
      <c r="G354" s="8" t="str">
        <f t="shared" si="26"/>
        <v/>
      </c>
      <c r="H354" s="8" t="str">
        <f t="shared" si="27"/>
        <v/>
      </c>
      <c r="I354" s="8" t="str">
        <f t="shared" si="28"/>
        <v/>
      </c>
      <c r="J354" s="8" t="str">
        <f t="shared" si="29"/>
        <v/>
      </c>
    </row>
    <row r="355" spans="1:10">
      <c r="A355" s="22" t="str">
        <f>SELECTION!E355</f>
        <v/>
      </c>
      <c r="B355" s="22" t="str">
        <f>SELECTION!F355</f>
        <v/>
      </c>
      <c r="C355" s="22" t="str">
        <f>SELECTION!G355</f>
        <v/>
      </c>
      <c r="D355" s="22" t="str">
        <f>SELECTION!H355</f>
        <v/>
      </c>
      <c r="E355">
        <f>COUNT($A$1:$A355)</f>
        <v>53</v>
      </c>
      <c r="F355" t="e">
        <f t="shared" si="25"/>
        <v>#N/A</v>
      </c>
      <c r="G355" s="8" t="str">
        <f t="shared" si="26"/>
        <v/>
      </c>
      <c r="H355" s="8" t="str">
        <f t="shared" si="27"/>
        <v/>
      </c>
      <c r="I355" s="8" t="str">
        <f t="shared" si="28"/>
        <v/>
      </c>
      <c r="J355" s="8" t="str">
        <f t="shared" si="29"/>
        <v/>
      </c>
    </row>
    <row r="356" spans="1:10">
      <c r="A356" s="22">
        <f>SELECTION!E356</f>
        <v>88</v>
      </c>
      <c r="B356" s="22" t="str">
        <f>SELECTION!F356</f>
        <v>Campbell</v>
      </c>
      <c r="C356" s="22">
        <f>SELECTION!G356</f>
        <v>2062.8571428571427</v>
      </c>
      <c r="D356" s="22">
        <f>SELECTION!H356</f>
        <v>7</v>
      </c>
      <c r="E356">
        <f>COUNT($A$1:$A356)</f>
        <v>54</v>
      </c>
      <c r="F356" t="e">
        <f t="shared" si="25"/>
        <v>#N/A</v>
      </c>
      <c r="G356" s="8" t="str">
        <f t="shared" si="26"/>
        <v/>
      </c>
      <c r="H356" s="8" t="str">
        <f t="shared" si="27"/>
        <v/>
      </c>
      <c r="I356" s="8" t="str">
        <f t="shared" si="28"/>
        <v/>
      </c>
      <c r="J356" s="8" t="str">
        <f t="shared" si="29"/>
        <v/>
      </c>
    </row>
    <row r="357" spans="1:10">
      <c r="A357" s="22" t="str">
        <f>SELECTION!E357</f>
        <v/>
      </c>
      <c r="B357" s="22" t="str">
        <f>SELECTION!F357</f>
        <v/>
      </c>
      <c r="C357" s="22" t="str">
        <f>SELECTION!G357</f>
        <v/>
      </c>
      <c r="D357" s="22" t="str">
        <f>SELECTION!H357</f>
        <v/>
      </c>
      <c r="E357">
        <f>COUNT($A$1:$A357)</f>
        <v>54</v>
      </c>
      <c r="F357" t="e">
        <f t="shared" si="25"/>
        <v>#N/A</v>
      </c>
      <c r="G357" s="8" t="str">
        <f t="shared" si="26"/>
        <v/>
      </c>
      <c r="H357" s="8" t="str">
        <f t="shared" si="27"/>
        <v/>
      </c>
      <c r="I357" s="8" t="str">
        <f t="shared" si="28"/>
        <v/>
      </c>
      <c r="J357" s="8" t="str">
        <f t="shared" si="29"/>
        <v/>
      </c>
    </row>
    <row r="358" spans="1:10">
      <c r="A358" s="22" t="str">
        <f>SELECTION!E358</f>
        <v/>
      </c>
      <c r="B358" s="22" t="str">
        <f>SELECTION!F358</f>
        <v/>
      </c>
      <c r="C358" s="22" t="str">
        <f>SELECTION!G358</f>
        <v/>
      </c>
      <c r="D358" s="22" t="str">
        <f>SELECTION!H358</f>
        <v/>
      </c>
      <c r="E358">
        <f>COUNT($A$1:$A358)</f>
        <v>54</v>
      </c>
      <c r="F358" t="e">
        <f t="shared" si="25"/>
        <v>#N/A</v>
      </c>
      <c r="G358" s="8" t="str">
        <f t="shared" si="26"/>
        <v/>
      </c>
      <c r="H358" s="8" t="str">
        <f t="shared" si="27"/>
        <v/>
      </c>
      <c r="I358" s="8" t="str">
        <f t="shared" si="28"/>
        <v/>
      </c>
      <c r="J358" s="8" t="str">
        <f t="shared" si="29"/>
        <v/>
      </c>
    </row>
    <row r="359" spans="1:10">
      <c r="A359" s="22" t="str">
        <f>SELECTION!E359</f>
        <v/>
      </c>
      <c r="B359" s="22" t="str">
        <f>SELECTION!F359</f>
        <v/>
      </c>
      <c r="C359" s="22" t="str">
        <f>SELECTION!G359</f>
        <v/>
      </c>
      <c r="D359" s="22" t="str">
        <f>SELECTION!H359</f>
        <v/>
      </c>
      <c r="E359">
        <f>COUNT($A$1:$A359)</f>
        <v>54</v>
      </c>
      <c r="F359" t="e">
        <f t="shared" si="25"/>
        <v>#N/A</v>
      </c>
      <c r="G359" s="8" t="str">
        <f t="shared" si="26"/>
        <v/>
      </c>
      <c r="H359" s="8" t="str">
        <f t="shared" si="27"/>
        <v/>
      </c>
      <c r="I359" s="8" t="str">
        <f t="shared" si="28"/>
        <v/>
      </c>
      <c r="J359" s="8" t="str">
        <f t="shared" si="29"/>
        <v/>
      </c>
    </row>
    <row r="360" spans="1:10">
      <c r="A360" s="22" t="str">
        <f>SELECTION!E360</f>
        <v/>
      </c>
      <c r="B360" s="22" t="str">
        <f>SELECTION!F360</f>
        <v/>
      </c>
      <c r="C360" s="22" t="str">
        <f>SELECTION!G360</f>
        <v/>
      </c>
      <c r="D360" s="22" t="str">
        <f>SELECTION!H360</f>
        <v/>
      </c>
      <c r="E360">
        <f>COUNT($A$1:$A360)</f>
        <v>54</v>
      </c>
      <c r="F360" t="e">
        <f t="shared" si="25"/>
        <v>#N/A</v>
      </c>
      <c r="G360" s="8" t="str">
        <f t="shared" si="26"/>
        <v/>
      </c>
      <c r="H360" s="8" t="str">
        <f t="shared" si="27"/>
        <v/>
      </c>
      <c r="I360" s="8" t="str">
        <f t="shared" si="28"/>
        <v/>
      </c>
      <c r="J360" s="8" t="str">
        <f t="shared" si="29"/>
        <v/>
      </c>
    </row>
    <row r="361" spans="1:10">
      <c r="A361" s="22" t="str">
        <f>SELECTION!E361</f>
        <v/>
      </c>
      <c r="B361" s="22" t="str">
        <f>SELECTION!F361</f>
        <v/>
      </c>
      <c r="C361" s="22" t="str">
        <f>SELECTION!G361</f>
        <v/>
      </c>
      <c r="D361" s="22" t="str">
        <f>SELECTION!H361</f>
        <v/>
      </c>
      <c r="E361">
        <f>COUNT($A$1:$A361)</f>
        <v>54</v>
      </c>
      <c r="F361" t="e">
        <f t="shared" si="25"/>
        <v>#N/A</v>
      </c>
      <c r="G361" s="8" t="str">
        <f t="shared" si="26"/>
        <v/>
      </c>
      <c r="H361" s="8" t="str">
        <f t="shared" si="27"/>
        <v/>
      </c>
      <c r="I361" s="8" t="str">
        <f t="shared" si="28"/>
        <v/>
      </c>
      <c r="J361" s="8" t="str">
        <f t="shared" si="29"/>
        <v/>
      </c>
    </row>
    <row r="362" spans="1:10">
      <c r="A362" s="22" t="str">
        <f>SELECTION!E362</f>
        <v/>
      </c>
      <c r="B362" s="22" t="str">
        <f>SELECTION!F362</f>
        <v/>
      </c>
      <c r="C362" s="22" t="str">
        <f>SELECTION!G362</f>
        <v/>
      </c>
      <c r="D362" s="22" t="str">
        <f>SELECTION!H362</f>
        <v/>
      </c>
      <c r="E362">
        <f>COUNT($A$1:$A362)</f>
        <v>54</v>
      </c>
      <c r="F362" t="e">
        <f t="shared" si="25"/>
        <v>#N/A</v>
      </c>
      <c r="G362" s="8" t="str">
        <f t="shared" si="26"/>
        <v/>
      </c>
      <c r="H362" s="8" t="str">
        <f t="shared" si="27"/>
        <v/>
      </c>
      <c r="I362" s="8" t="str">
        <f t="shared" si="28"/>
        <v/>
      </c>
      <c r="J362" s="8" t="str">
        <f t="shared" si="29"/>
        <v/>
      </c>
    </row>
    <row r="363" spans="1:10">
      <c r="A363" s="22">
        <f>SELECTION!E363</f>
        <v>89</v>
      </c>
      <c r="B363" s="22" t="str">
        <f>SELECTION!F363</f>
        <v>Powell</v>
      </c>
      <c r="C363" s="22">
        <f>SELECTION!G363</f>
        <v>1174</v>
      </c>
      <c r="D363" s="22">
        <f>SELECTION!H363</f>
        <v>5</v>
      </c>
      <c r="E363">
        <f>COUNT($A$1:$A363)</f>
        <v>55</v>
      </c>
      <c r="F363" t="e">
        <f t="shared" si="25"/>
        <v>#N/A</v>
      </c>
      <c r="G363" s="8" t="str">
        <f t="shared" si="26"/>
        <v/>
      </c>
      <c r="H363" s="8" t="str">
        <f t="shared" si="27"/>
        <v/>
      </c>
      <c r="I363" s="8" t="str">
        <f t="shared" si="28"/>
        <v/>
      </c>
      <c r="J363" s="8" t="str">
        <f t="shared" si="29"/>
        <v/>
      </c>
    </row>
    <row r="364" spans="1:10">
      <c r="A364" s="22" t="str">
        <f>SELECTION!E364</f>
        <v/>
      </c>
      <c r="B364" s="22" t="str">
        <f>SELECTION!F364</f>
        <v/>
      </c>
      <c r="C364" s="22" t="str">
        <f>SELECTION!G364</f>
        <v/>
      </c>
      <c r="D364" s="22" t="str">
        <f>SELECTION!H364</f>
        <v/>
      </c>
      <c r="E364">
        <f>COUNT($A$1:$A364)</f>
        <v>55</v>
      </c>
      <c r="F364" t="e">
        <f t="shared" si="25"/>
        <v>#N/A</v>
      </c>
      <c r="G364" s="8" t="str">
        <f t="shared" si="26"/>
        <v/>
      </c>
      <c r="H364" s="8" t="str">
        <f t="shared" si="27"/>
        <v/>
      </c>
      <c r="I364" s="8" t="str">
        <f t="shared" si="28"/>
        <v/>
      </c>
      <c r="J364" s="8" t="str">
        <f t="shared" si="29"/>
        <v/>
      </c>
    </row>
    <row r="365" spans="1:10">
      <c r="A365" s="22" t="str">
        <f>SELECTION!E365</f>
        <v/>
      </c>
      <c r="B365" s="22" t="str">
        <f>SELECTION!F365</f>
        <v/>
      </c>
      <c r="C365" s="22" t="str">
        <f>SELECTION!G365</f>
        <v/>
      </c>
      <c r="D365" s="22" t="str">
        <f>SELECTION!H365</f>
        <v/>
      </c>
      <c r="E365">
        <f>COUNT($A$1:$A365)</f>
        <v>55</v>
      </c>
      <c r="F365" t="e">
        <f t="shared" si="25"/>
        <v>#N/A</v>
      </c>
      <c r="G365" s="8" t="str">
        <f t="shared" si="26"/>
        <v/>
      </c>
      <c r="H365" s="8" t="str">
        <f t="shared" si="27"/>
        <v/>
      </c>
      <c r="I365" s="8" t="str">
        <f t="shared" si="28"/>
        <v/>
      </c>
      <c r="J365" s="8" t="str">
        <f t="shared" si="29"/>
        <v/>
      </c>
    </row>
    <row r="366" spans="1:10">
      <c r="A366" s="22" t="str">
        <f>SELECTION!E366</f>
        <v/>
      </c>
      <c r="B366" s="22" t="str">
        <f>SELECTION!F366</f>
        <v/>
      </c>
      <c r="C366" s="22" t="str">
        <f>SELECTION!G366</f>
        <v/>
      </c>
      <c r="D366" s="22" t="str">
        <f>SELECTION!H366</f>
        <v/>
      </c>
      <c r="E366">
        <f>COUNT($A$1:$A366)</f>
        <v>55</v>
      </c>
      <c r="F366" t="e">
        <f t="shared" si="25"/>
        <v>#N/A</v>
      </c>
      <c r="G366" s="8" t="str">
        <f t="shared" si="26"/>
        <v/>
      </c>
      <c r="H366" s="8" t="str">
        <f t="shared" si="27"/>
        <v/>
      </c>
      <c r="I366" s="8" t="str">
        <f t="shared" si="28"/>
        <v/>
      </c>
      <c r="J366" s="8" t="str">
        <f t="shared" si="29"/>
        <v/>
      </c>
    </row>
    <row r="367" spans="1:10">
      <c r="A367" s="22" t="str">
        <f>SELECTION!E367</f>
        <v/>
      </c>
      <c r="B367" s="22" t="str">
        <f>SELECTION!F367</f>
        <v/>
      </c>
      <c r="C367" s="22" t="str">
        <f>SELECTION!G367</f>
        <v/>
      </c>
      <c r="D367" s="22" t="str">
        <f>SELECTION!H367</f>
        <v/>
      </c>
      <c r="E367">
        <f>COUNT($A$1:$A367)</f>
        <v>55</v>
      </c>
      <c r="F367" t="e">
        <f t="shared" si="25"/>
        <v>#N/A</v>
      </c>
      <c r="G367" s="8" t="str">
        <f t="shared" si="26"/>
        <v/>
      </c>
      <c r="H367" s="8" t="str">
        <f t="shared" si="27"/>
        <v/>
      </c>
      <c r="I367" s="8" t="str">
        <f t="shared" si="28"/>
        <v/>
      </c>
      <c r="J367" s="8" t="str">
        <f t="shared" si="29"/>
        <v/>
      </c>
    </row>
    <row r="368" spans="1:10">
      <c r="A368" s="22">
        <f>SELECTION!E368</f>
        <v>90</v>
      </c>
      <c r="B368" s="22" t="str">
        <f>SELECTION!F368</f>
        <v>Ramírez</v>
      </c>
      <c r="C368" s="22">
        <f>SELECTION!G368</f>
        <v>1587.5</v>
      </c>
      <c r="D368" s="22">
        <f>SELECTION!H368</f>
        <v>8</v>
      </c>
      <c r="E368">
        <f>COUNT($A$1:$A368)</f>
        <v>56</v>
      </c>
      <c r="F368" t="e">
        <f t="shared" si="25"/>
        <v>#N/A</v>
      </c>
      <c r="G368" s="8" t="str">
        <f t="shared" si="26"/>
        <v/>
      </c>
      <c r="H368" s="8" t="str">
        <f t="shared" si="27"/>
        <v/>
      </c>
      <c r="I368" s="8" t="str">
        <f t="shared" si="28"/>
        <v/>
      </c>
      <c r="J368" s="8" t="str">
        <f t="shared" si="29"/>
        <v/>
      </c>
    </row>
    <row r="369" spans="1:10">
      <c r="A369" s="22" t="str">
        <f>SELECTION!E369</f>
        <v/>
      </c>
      <c r="B369" s="22" t="str">
        <f>SELECTION!F369</f>
        <v/>
      </c>
      <c r="C369" s="22" t="str">
        <f>SELECTION!G369</f>
        <v/>
      </c>
      <c r="D369" s="22" t="str">
        <f>SELECTION!H369</f>
        <v/>
      </c>
      <c r="E369">
        <f>COUNT($A$1:$A369)</f>
        <v>56</v>
      </c>
      <c r="F369" t="e">
        <f t="shared" si="25"/>
        <v>#N/A</v>
      </c>
      <c r="G369" s="8" t="str">
        <f t="shared" si="26"/>
        <v/>
      </c>
      <c r="H369" s="8" t="str">
        <f t="shared" si="27"/>
        <v/>
      </c>
      <c r="I369" s="8" t="str">
        <f t="shared" si="28"/>
        <v/>
      </c>
      <c r="J369" s="8" t="str">
        <f t="shared" si="29"/>
        <v/>
      </c>
    </row>
    <row r="370" spans="1:10">
      <c r="A370" s="22" t="str">
        <f>SELECTION!E370</f>
        <v/>
      </c>
      <c r="B370" s="22" t="str">
        <f>SELECTION!F370</f>
        <v/>
      </c>
      <c r="C370" s="22" t="str">
        <f>SELECTION!G370</f>
        <v/>
      </c>
      <c r="D370" s="22" t="str">
        <f>SELECTION!H370</f>
        <v/>
      </c>
      <c r="E370">
        <f>COUNT($A$1:$A370)</f>
        <v>56</v>
      </c>
      <c r="F370" t="e">
        <f t="shared" si="25"/>
        <v>#N/A</v>
      </c>
      <c r="G370" s="8" t="str">
        <f t="shared" si="26"/>
        <v/>
      </c>
      <c r="H370" s="8" t="str">
        <f t="shared" si="27"/>
        <v/>
      </c>
      <c r="I370" s="8" t="str">
        <f t="shared" si="28"/>
        <v/>
      </c>
      <c r="J370" s="8" t="str">
        <f t="shared" si="29"/>
        <v/>
      </c>
    </row>
    <row r="371" spans="1:10">
      <c r="A371" s="22" t="str">
        <f>SELECTION!E371</f>
        <v/>
      </c>
      <c r="B371" s="22" t="str">
        <f>SELECTION!F371</f>
        <v/>
      </c>
      <c r="C371" s="22" t="str">
        <f>SELECTION!G371</f>
        <v/>
      </c>
      <c r="D371" s="22" t="str">
        <f>SELECTION!H371</f>
        <v/>
      </c>
      <c r="E371">
        <f>COUNT($A$1:$A371)</f>
        <v>56</v>
      </c>
      <c r="F371" t="e">
        <f t="shared" si="25"/>
        <v>#N/A</v>
      </c>
      <c r="G371" s="8" t="str">
        <f t="shared" si="26"/>
        <v/>
      </c>
      <c r="H371" s="8" t="str">
        <f t="shared" si="27"/>
        <v/>
      </c>
      <c r="I371" s="8" t="str">
        <f t="shared" si="28"/>
        <v/>
      </c>
      <c r="J371" s="8" t="str">
        <f t="shared" si="29"/>
        <v/>
      </c>
    </row>
    <row r="372" spans="1:10">
      <c r="A372" s="22" t="str">
        <f>SELECTION!E372</f>
        <v/>
      </c>
      <c r="B372" s="22" t="str">
        <f>SELECTION!F372</f>
        <v/>
      </c>
      <c r="C372" s="22" t="str">
        <f>SELECTION!G372</f>
        <v/>
      </c>
      <c r="D372" s="22" t="str">
        <f>SELECTION!H372</f>
        <v/>
      </c>
      <c r="E372">
        <f>COUNT($A$1:$A372)</f>
        <v>56</v>
      </c>
      <c r="F372" t="e">
        <f t="shared" si="25"/>
        <v>#N/A</v>
      </c>
      <c r="G372" s="8" t="str">
        <f t="shared" si="26"/>
        <v/>
      </c>
      <c r="H372" s="8" t="str">
        <f t="shared" si="27"/>
        <v/>
      </c>
      <c r="I372" s="8" t="str">
        <f t="shared" si="28"/>
        <v/>
      </c>
      <c r="J372" s="8" t="str">
        <f t="shared" si="29"/>
        <v/>
      </c>
    </row>
    <row r="373" spans="1:10">
      <c r="A373" s="22" t="str">
        <f>SELECTION!E373</f>
        <v/>
      </c>
      <c r="B373" s="22" t="str">
        <f>SELECTION!F373</f>
        <v/>
      </c>
      <c r="C373" s="22" t="str">
        <f>SELECTION!G373</f>
        <v/>
      </c>
      <c r="D373" s="22" t="str">
        <f>SELECTION!H373</f>
        <v/>
      </c>
      <c r="E373">
        <f>COUNT($A$1:$A373)</f>
        <v>56</v>
      </c>
      <c r="F373" t="e">
        <f t="shared" si="25"/>
        <v>#N/A</v>
      </c>
      <c r="G373" s="8" t="str">
        <f t="shared" si="26"/>
        <v/>
      </c>
      <c r="H373" s="8" t="str">
        <f t="shared" si="27"/>
        <v/>
      </c>
      <c r="I373" s="8" t="str">
        <f t="shared" si="28"/>
        <v/>
      </c>
      <c r="J373" s="8" t="str">
        <f t="shared" si="29"/>
        <v/>
      </c>
    </row>
    <row r="374" spans="1:10">
      <c r="A374" s="22" t="str">
        <f>SELECTION!E374</f>
        <v/>
      </c>
      <c r="B374" s="22" t="str">
        <f>SELECTION!F374</f>
        <v/>
      </c>
      <c r="C374" s="22" t="str">
        <f>SELECTION!G374</f>
        <v/>
      </c>
      <c r="D374" s="22" t="str">
        <f>SELECTION!H374</f>
        <v/>
      </c>
      <c r="E374">
        <f>COUNT($A$1:$A374)</f>
        <v>56</v>
      </c>
      <c r="F374" t="e">
        <f t="shared" si="25"/>
        <v>#N/A</v>
      </c>
      <c r="G374" s="8" t="str">
        <f t="shared" si="26"/>
        <v/>
      </c>
      <c r="H374" s="8" t="str">
        <f t="shared" si="27"/>
        <v/>
      </c>
      <c r="I374" s="8" t="str">
        <f t="shared" si="28"/>
        <v/>
      </c>
      <c r="J374" s="8" t="str">
        <f t="shared" si="29"/>
        <v/>
      </c>
    </row>
    <row r="375" spans="1:10">
      <c r="A375" s="22" t="str">
        <f>SELECTION!E375</f>
        <v/>
      </c>
      <c r="B375" s="22" t="str">
        <f>SELECTION!F375</f>
        <v/>
      </c>
      <c r="C375" s="22" t="str">
        <f>SELECTION!G375</f>
        <v/>
      </c>
      <c r="D375" s="22" t="str">
        <f>SELECTION!H375</f>
        <v/>
      </c>
      <c r="E375">
        <f>COUNT($A$1:$A375)</f>
        <v>56</v>
      </c>
      <c r="F375" t="e">
        <f t="shared" si="25"/>
        <v>#N/A</v>
      </c>
      <c r="G375" s="8" t="str">
        <f t="shared" si="26"/>
        <v/>
      </c>
      <c r="H375" s="8" t="str">
        <f t="shared" si="27"/>
        <v/>
      </c>
      <c r="I375" s="8" t="str">
        <f t="shared" si="28"/>
        <v/>
      </c>
      <c r="J375" s="8" t="str">
        <f t="shared" si="29"/>
        <v/>
      </c>
    </row>
    <row r="376" spans="1:10">
      <c r="A376" s="22">
        <f>SELECTION!E376</f>
        <v>91</v>
      </c>
      <c r="B376" s="22" t="str">
        <f>SELECTION!F376</f>
        <v>Bailey</v>
      </c>
      <c r="C376" s="22">
        <f>SELECTION!G376</f>
        <v>1531.4285714285713</v>
      </c>
      <c r="D376" s="22">
        <f>SELECTION!H376</f>
        <v>7</v>
      </c>
      <c r="E376">
        <f>COUNT($A$1:$A376)</f>
        <v>57</v>
      </c>
      <c r="F376" t="e">
        <f t="shared" si="25"/>
        <v>#N/A</v>
      </c>
      <c r="G376" s="8" t="str">
        <f t="shared" si="26"/>
        <v/>
      </c>
      <c r="H376" s="8" t="str">
        <f t="shared" si="27"/>
        <v/>
      </c>
      <c r="I376" s="8" t="str">
        <f t="shared" si="28"/>
        <v/>
      </c>
      <c r="J376" s="8" t="str">
        <f t="shared" si="29"/>
        <v/>
      </c>
    </row>
    <row r="377" spans="1:10">
      <c r="A377" s="22" t="str">
        <f>SELECTION!E377</f>
        <v/>
      </c>
      <c r="B377" s="22" t="str">
        <f>SELECTION!F377</f>
        <v/>
      </c>
      <c r="C377" s="22" t="str">
        <f>SELECTION!G377</f>
        <v/>
      </c>
      <c r="D377" s="22" t="str">
        <f>SELECTION!H377</f>
        <v/>
      </c>
      <c r="E377">
        <f>COUNT($A$1:$A377)</f>
        <v>57</v>
      </c>
      <c r="F377" t="e">
        <f t="shared" si="25"/>
        <v>#N/A</v>
      </c>
      <c r="G377" s="8" t="str">
        <f t="shared" si="26"/>
        <v/>
      </c>
      <c r="H377" s="8" t="str">
        <f t="shared" si="27"/>
        <v/>
      </c>
      <c r="I377" s="8" t="str">
        <f t="shared" si="28"/>
        <v/>
      </c>
      <c r="J377" s="8" t="str">
        <f t="shared" si="29"/>
        <v/>
      </c>
    </row>
    <row r="378" spans="1:10">
      <c r="A378" s="22" t="str">
        <f>SELECTION!E378</f>
        <v/>
      </c>
      <c r="B378" s="22" t="str">
        <f>SELECTION!F378</f>
        <v/>
      </c>
      <c r="C378" s="22" t="str">
        <f>SELECTION!G378</f>
        <v/>
      </c>
      <c r="D378" s="22" t="str">
        <f>SELECTION!H378</f>
        <v/>
      </c>
      <c r="E378">
        <f>COUNT($A$1:$A378)</f>
        <v>57</v>
      </c>
      <c r="F378" t="e">
        <f t="shared" si="25"/>
        <v>#N/A</v>
      </c>
      <c r="G378" s="8" t="str">
        <f t="shared" si="26"/>
        <v/>
      </c>
      <c r="H378" s="8" t="str">
        <f t="shared" si="27"/>
        <v/>
      </c>
      <c r="I378" s="8" t="str">
        <f t="shared" si="28"/>
        <v/>
      </c>
      <c r="J378" s="8" t="str">
        <f t="shared" si="29"/>
        <v/>
      </c>
    </row>
    <row r="379" spans="1:10">
      <c r="A379" s="22" t="str">
        <f>SELECTION!E379</f>
        <v/>
      </c>
      <c r="B379" s="22" t="str">
        <f>SELECTION!F379</f>
        <v/>
      </c>
      <c r="C379" s="22" t="str">
        <f>SELECTION!G379</f>
        <v/>
      </c>
      <c r="D379" s="22" t="str">
        <f>SELECTION!H379</f>
        <v/>
      </c>
      <c r="E379">
        <f>COUNT($A$1:$A379)</f>
        <v>57</v>
      </c>
      <c r="F379" t="e">
        <f t="shared" si="25"/>
        <v>#N/A</v>
      </c>
      <c r="G379" s="8" t="str">
        <f t="shared" si="26"/>
        <v/>
      </c>
      <c r="H379" s="8" t="str">
        <f t="shared" si="27"/>
        <v/>
      </c>
      <c r="I379" s="8" t="str">
        <f t="shared" si="28"/>
        <v/>
      </c>
      <c r="J379" s="8" t="str">
        <f t="shared" si="29"/>
        <v/>
      </c>
    </row>
    <row r="380" spans="1:10">
      <c r="A380" s="22" t="str">
        <f>SELECTION!E380</f>
        <v/>
      </c>
      <c r="B380" s="22" t="str">
        <f>SELECTION!F380</f>
        <v/>
      </c>
      <c r="C380" s="22" t="str">
        <f>SELECTION!G380</f>
        <v/>
      </c>
      <c r="D380" s="22" t="str">
        <f>SELECTION!H380</f>
        <v/>
      </c>
      <c r="E380">
        <f>COUNT($A$1:$A380)</f>
        <v>57</v>
      </c>
      <c r="F380" t="e">
        <f t="shared" si="25"/>
        <v>#N/A</v>
      </c>
      <c r="G380" s="8" t="str">
        <f t="shared" si="26"/>
        <v/>
      </c>
      <c r="H380" s="8" t="str">
        <f t="shared" si="27"/>
        <v/>
      </c>
      <c r="I380" s="8" t="str">
        <f t="shared" si="28"/>
        <v/>
      </c>
      <c r="J380" s="8" t="str">
        <f t="shared" si="29"/>
        <v/>
      </c>
    </row>
    <row r="381" spans="1:10">
      <c r="A381" s="22" t="str">
        <f>SELECTION!E381</f>
        <v/>
      </c>
      <c r="B381" s="22" t="str">
        <f>SELECTION!F381</f>
        <v/>
      </c>
      <c r="C381" s="22" t="str">
        <f>SELECTION!G381</f>
        <v/>
      </c>
      <c r="D381" s="22" t="str">
        <f>SELECTION!H381</f>
        <v/>
      </c>
      <c r="E381">
        <f>COUNT($A$1:$A381)</f>
        <v>57</v>
      </c>
      <c r="F381" t="e">
        <f t="shared" si="25"/>
        <v>#N/A</v>
      </c>
      <c r="G381" s="8" t="str">
        <f t="shared" si="26"/>
        <v/>
      </c>
      <c r="H381" s="8" t="str">
        <f t="shared" si="27"/>
        <v/>
      </c>
      <c r="I381" s="8" t="str">
        <f t="shared" si="28"/>
        <v/>
      </c>
      <c r="J381" s="8" t="str">
        <f t="shared" si="29"/>
        <v/>
      </c>
    </row>
    <row r="382" spans="1:10">
      <c r="A382" s="22" t="str">
        <f>SELECTION!E382</f>
        <v/>
      </c>
      <c r="B382" s="22" t="str">
        <f>SELECTION!F382</f>
        <v/>
      </c>
      <c r="C382" s="22" t="str">
        <f>SELECTION!G382</f>
        <v/>
      </c>
      <c r="D382" s="22" t="str">
        <f>SELECTION!H382</f>
        <v/>
      </c>
      <c r="E382">
        <f>COUNT($A$1:$A382)</f>
        <v>57</v>
      </c>
      <c r="F382" t="e">
        <f t="shared" si="25"/>
        <v>#N/A</v>
      </c>
      <c r="G382" s="8" t="str">
        <f t="shared" si="26"/>
        <v/>
      </c>
      <c r="H382" s="8" t="str">
        <f t="shared" si="27"/>
        <v/>
      </c>
      <c r="I382" s="8" t="str">
        <f t="shared" si="28"/>
        <v/>
      </c>
      <c r="J382" s="8" t="str">
        <f t="shared" si="29"/>
        <v/>
      </c>
    </row>
    <row r="383" spans="1:10">
      <c r="A383" s="22">
        <f>SELECTION!E383</f>
        <v>92</v>
      </c>
      <c r="B383" s="22" t="str">
        <f>SELECTION!F383</f>
        <v>White</v>
      </c>
      <c r="C383" s="22">
        <f>SELECTION!G383</f>
        <v>1907.5</v>
      </c>
      <c r="D383" s="22">
        <f>SELECTION!H383</f>
        <v>4</v>
      </c>
      <c r="E383">
        <f>COUNT($A$1:$A383)</f>
        <v>58</v>
      </c>
      <c r="F383" t="e">
        <f t="shared" si="25"/>
        <v>#N/A</v>
      </c>
      <c r="G383" s="8" t="str">
        <f t="shared" si="26"/>
        <v/>
      </c>
      <c r="H383" s="8" t="str">
        <f t="shared" si="27"/>
        <v/>
      </c>
      <c r="I383" s="8" t="str">
        <f t="shared" si="28"/>
        <v/>
      </c>
      <c r="J383" s="8" t="str">
        <f t="shared" si="29"/>
        <v/>
      </c>
    </row>
    <row r="384" spans="1:10">
      <c r="A384" s="22" t="str">
        <f>SELECTION!E384</f>
        <v/>
      </c>
      <c r="B384" s="22" t="str">
        <f>SELECTION!F384</f>
        <v/>
      </c>
      <c r="C384" s="22" t="str">
        <f>SELECTION!G384</f>
        <v/>
      </c>
      <c r="D384" s="22" t="str">
        <f>SELECTION!H384</f>
        <v/>
      </c>
      <c r="E384">
        <f>COUNT($A$1:$A384)</f>
        <v>58</v>
      </c>
      <c r="F384" t="e">
        <f t="shared" si="25"/>
        <v>#N/A</v>
      </c>
      <c r="G384" s="8" t="str">
        <f t="shared" si="26"/>
        <v/>
      </c>
      <c r="H384" s="8" t="str">
        <f t="shared" si="27"/>
        <v/>
      </c>
      <c r="I384" s="8" t="str">
        <f t="shared" si="28"/>
        <v/>
      </c>
      <c r="J384" s="8" t="str">
        <f t="shared" si="29"/>
        <v/>
      </c>
    </row>
    <row r="385" spans="1:10">
      <c r="A385" s="22" t="str">
        <f>SELECTION!E385</f>
        <v/>
      </c>
      <c r="B385" s="22" t="str">
        <f>SELECTION!F385</f>
        <v/>
      </c>
      <c r="C385" s="22" t="str">
        <f>SELECTION!G385</f>
        <v/>
      </c>
      <c r="D385" s="22" t="str">
        <f>SELECTION!H385</f>
        <v/>
      </c>
      <c r="E385">
        <f>COUNT($A$1:$A385)</f>
        <v>58</v>
      </c>
      <c r="F385" t="e">
        <f t="shared" ref="F385:F448" si="30">MATCH(ROW(),$E:$E,0)</f>
        <v>#N/A</v>
      </c>
      <c r="G385" s="8" t="str">
        <f t="shared" ref="G385:G448" si="31">IF(ISERROR($F385),"",INDEX(A:A,$F385))</f>
        <v/>
      </c>
      <c r="H385" s="8" t="str">
        <f t="shared" ref="H385:H448" si="32">IF(ISERROR($F385),"",INDEX(B:B,$F385))</f>
        <v/>
      </c>
      <c r="I385" s="8" t="str">
        <f t="shared" ref="I385:I448" si="33">IF(ISERROR($F385),"",INDEX(C:C,$F385))</f>
        <v/>
      </c>
      <c r="J385" s="8" t="str">
        <f t="shared" ref="J385:J448" si="34">IF(ISERROR($F385),"",INDEX(D:D,$F385))</f>
        <v/>
      </c>
    </row>
    <row r="386" spans="1:10">
      <c r="A386" s="22" t="str">
        <f>SELECTION!E386</f>
        <v/>
      </c>
      <c r="B386" s="22" t="str">
        <f>SELECTION!F386</f>
        <v/>
      </c>
      <c r="C386" s="22" t="str">
        <f>SELECTION!G386</f>
        <v/>
      </c>
      <c r="D386" s="22" t="str">
        <f>SELECTION!H386</f>
        <v/>
      </c>
      <c r="E386">
        <f>COUNT($A$1:$A386)</f>
        <v>58</v>
      </c>
      <c r="F386" t="e">
        <f t="shared" si="30"/>
        <v>#N/A</v>
      </c>
      <c r="G386" s="8" t="str">
        <f t="shared" si="31"/>
        <v/>
      </c>
      <c r="H386" s="8" t="str">
        <f t="shared" si="32"/>
        <v/>
      </c>
      <c r="I386" s="8" t="str">
        <f t="shared" si="33"/>
        <v/>
      </c>
      <c r="J386" s="8" t="str">
        <f t="shared" si="34"/>
        <v/>
      </c>
    </row>
    <row r="387" spans="1:10">
      <c r="A387" s="22" t="str">
        <f>SELECTION!E387</f>
        <v/>
      </c>
      <c r="B387" s="22" t="str">
        <f>SELECTION!F387</f>
        <v/>
      </c>
      <c r="C387" s="22" t="str">
        <f>SELECTION!G387</f>
        <v/>
      </c>
      <c r="D387" s="22" t="str">
        <f>SELECTION!H387</f>
        <v/>
      </c>
      <c r="E387">
        <f>COUNT($A$1:$A387)</f>
        <v>58</v>
      </c>
      <c r="F387" t="e">
        <f t="shared" si="30"/>
        <v>#N/A</v>
      </c>
      <c r="G387" s="8" t="str">
        <f t="shared" si="31"/>
        <v/>
      </c>
      <c r="H387" s="8" t="str">
        <f t="shared" si="32"/>
        <v/>
      </c>
      <c r="I387" s="8" t="str">
        <f t="shared" si="33"/>
        <v/>
      </c>
      <c r="J387" s="8" t="str">
        <f t="shared" si="34"/>
        <v/>
      </c>
    </row>
    <row r="388" spans="1:10">
      <c r="A388" s="22" t="str">
        <f>SELECTION!E388</f>
        <v/>
      </c>
      <c r="B388" s="22" t="str">
        <f>SELECTION!F388</f>
        <v/>
      </c>
      <c r="C388" s="22" t="str">
        <f>SELECTION!G388</f>
        <v/>
      </c>
      <c r="D388" s="22" t="str">
        <f>SELECTION!H388</f>
        <v/>
      </c>
      <c r="E388">
        <f>COUNT($A$1:$A388)</f>
        <v>58</v>
      </c>
      <c r="F388" t="e">
        <f t="shared" si="30"/>
        <v>#N/A</v>
      </c>
      <c r="G388" s="8" t="str">
        <f t="shared" si="31"/>
        <v/>
      </c>
      <c r="H388" s="8" t="str">
        <f t="shared" si="32"/>
        <v/>
      </c>
      <c r="I388" s="8" t="str">
        <f t="shared" si="33"/>
        <v/>
      </c>
      <c r="J388" s="8" t="str">
        <f t="shared" si="34"/>
        <v/>
      </c>
    </row>
    <row r="389" spans="1:10">
      <c r="A389" s="22">
        <f>SELECTION!E389</f>
        <v>94</v>
      </c>
      <c r="B389" s="22" t="str">
        <f>SELECTION!F389</f>
        <v>Young</v>
      </c>
      <c r="C389" s="22">
        <f>SELECTION!G389</f>
        <v>1055</v>
      </c>
      <c r="D389" s="22">
        <f>SELECTION!H389</f>
        <v>6</v>
      </c>
      <c r="E389">
        <f>COUNT($A$1:$A389)</f>
        <v>59</v>
      </c>
      <c r="F389" t="e">
        <f t="shared" si="30"/>
        <v>#N/A</v>
      </c>
      <c r="G389" s="8" t="str">
        <f t="shared" si="31"/>
        <v/>
      </c>
      <c r="H389" s="8" t="str">
        <f t="shared" si="32"/>
        <v/>
      </c>
      <c r="I389" s="8" t="str">
        <f t="shared" si="33"/>
        <v/>
      </c>
      <c r="J389" s="8" t="str">
        <f t="shared" si="34"/>
        <v/>
      </c>
    </row>
    <row r="390" spans="1:10">
      <c r="A390" s="22" t="str">
        <f>SELECTION!E390</f>
        <v/>
      </c>
      <c r="B390" s="22" t="str">
        <f>SELECTION!F390</f>
        <v/>
      </c>
      <c r="C390" s="22" t="str">
        <f>SELECTION!G390</f>
        <v/>
      </c>
      <c r="D390" s="22" t="str">
        <f>SELECTION!H390</f>
        <v/>
      </c>
      <c r="E390">
        <f>COUNT($A$1:$A390)</f>
        <v>59</v>
      </c>
      <c r="F390" t="e">
        <f t="shared" si="30"/>
        <v>#N/A</v>
      </c>
      <c r="G390" s="8" t="str">
        <f t="shared" si="31"/>
        <v/>
      </c>
      <c r="H390" s="8" t="str">
        <f t="shared" si="32"/>
        <v/>
      </c>
      <c r="I390" s="8" t="str">
        <f t="shared" si="33"/>
        <v/>
      </c>
      <c r="J390" s="8" t="str">
        <f t="shared" si="34"/>
        <v/>
      </c>
    </row>
    <row r="391" spans="1:10">
      <c r="A391" s="22" t="str">
        <f>SELECTION!E391</f>
        <v/>
      </c>
      <c r="B391" s="22" t="str">
        <f>SELECTION!F391</f>
        <v/>
      </c>
      <c r="C391" s="22" t="str">
        <f>SELECTION!G391</f>
        <v/>
      </c>
      <c r="D391" s="22" t="str">
        <f>SELECTION!H391</f>
        <v/>
      </c>
      <c r="E391">
        <f>COUNT($A$1:$A391)</f>
        <v>59</v>
      </c>
      <c r="F391" t="e">
        <f t="shared" si="30"/>
        <v>#N/A</v>
      </c>
      <c r="G391" s="8" t="str">
        <f t="shared" si="31"/>
        <v/>
      </c>
      <c r="H391" s="8" t="str">
        <f t="shared" si="32"/>
        <v/>
      </c>
      <c r="I391" s="8" t="str">
        <f t="shared" si="33"/>
        <v/>
      </c>
      <c r="J391" s="8" t="str">
        <f t="shared" si="34"/>
        <v/>
      </c>
    </row>
    <row r="392" spans="1:10">
      <c r="A392" s="22" t="str">
        <f>SELECTION!E392</f>
        <v/>
      </c>
      <c r="B392" s="22" t="str">
        <f>SELECTION!F392</f>
        <v/>
      </c>
      <c r="C392" s="22" t="str">
        <f>SELECTION!G392</f>
        <v/>
      </c>
      <c r="D392" s="22" t="str">
        <f>SELECTION!H392</f>
        <v/>
      </c>
      <c r="E392">
        <f>COUNT($A$1:$A392)</f>
        <v>59</v>
      </c>
      <c r="F392" t="e">
        <f t="shared" si="30"/>
        <v>#N/A</v>
      </c>
      <c r="G392" s="8" t="str">
        <f t="shared" si="31"/>
        <v/>
      </c>
      <c r="H392" s="8" t="str">
        <f t="shared" si="32"/>
        <v/>
      </c>
      <c r="I392" s="8" t="str">
        <f t="shared" si="33"/>
        <v/>
      </c>
      <c r="J392" s="8" t="str">
        <f t="shared" si="34"/>
        <v/>
      </c>
    </row>
    <row r="393" spans="1:10">
      <c r="A393" s="22" t="str">
        <f>SELECTION!E393</f>
        <v/>
      </c>
      <c r="B393" s="22" t="str">
        <f>SELECTION!F393</f>
        <v/>
      </c>
      <c r="C393" s="22" t="str">
        <f>SELECTION!G393</f>
        <v/>
      </c>
      <c r="D393" s="22" t="str">
        <f>SELECTION!H393</f>
        <v/>
      </c>
      <c r="E393">
        <f>COUNT($A$1:$A393)</f>
        <v>59</v>
      </c>
      <c r="F393" t="e">
        <f t="shared" si="30"/>
        <v>#N/A</v>
      </c>
      <c r="G393" s="8" t="str">
        <f t="shared" si="31"/>
        <v/>
      </c>
      <c r="H393" s="8" t="str">
        <f t="shared" si="32"/>
        <v/>
      </c>
      <c r="I393" s="8" t="str">
        <f t="shared" si="33"/>
        <v/>
      </c>
      <c r="J393" s="8" t="str">
        <f t="shared" si="34"/>
        <v/>
      </c>
    </row>
    <row r="394" spans="1:10">
      <c r="A394" s="22" t="str">
        <f>SELECTION!E394</f>
        <v/>
      </c>
      <c r="B394" s="22" t="str">
        <f>SELECTION!F394</f>
        <v/>
      </c>
      <c r="C394" s="22" t="str">
        <f>SELECTION!G394</f>
        <v/>
      </c>
      <c r="D394" s="22" t="str">
        <f>SELECTION!H394</f>
        <v/>
      </c>
      <c r="E394">
        <f>COUNT($A$1:$A394)</f>
        <v>59</v>
      </c>
      <c r="F394" t="e">
        <f t="shared" si="30"/>
        <v>#N/A</v>
      </c>
      <c r="G394" s="8" t="str">
        <f t="shared" si="31"/>
        <v/>
      </c>
      <c r="H394" s="8" t="str">
        <f t="shared" si="32"/>
        <v/>
      </c>
      <c r="I394" s="8" t="str">
        <f t="shared" si="33"/>
        <v/>
      </c>
      <c r="J394" s="8" t="str">
        <f t="shared" si="34"/>
        <v/>
      </c>
    </row>
    <row r="395" spans="1:10">
      <c r="A395" s="22">
        <f>SELECTION!E395</f>
        <v>95</v>
      </c>
      <c r="B395" s="22" t="str">
        <f>SELECTION!F395</f>
        <v>Hall</v>
      </c>
      <c r="C395" s="22">
        <f>SELECTION!G395</f>
        <v>1627.1428571428571</v>
      </c>
      <c r="D395" s="22">
        <f>SELECTION!H395</f>
        <v>7</v>
      </c>
      <c r="E395">
        <f>COUNT($A$1:$A395)</f>
        <v>60</v>
      </c>
      <c r="F395" t="e">
        <f t="shared" si="30"/>
        <v>#N/A</v>
      </c>
      <c r="G395" s="8" t="str">
        <f t="shared" si="31"/>
        <v/>
      </c>
      <c r="H395" s="8" t="str">
        <f t="shared" si="32"/>
        <v/>
      </c>
      <c r="I395" s="8" t="str">
        <f t="shared" si="33"/>
        <v/>
      </c>
      <c r="J395" s="8" t="str">
        <f t="shared" si="34"/>
        <v/>
      </c>
    </row>
    <row r="396" spans="1:10">
      <c r="A396" s="22" t="str">
        <f>SELECTION!E396</f>
        <v/>
      </c>
      <c r="B396" s="22" t="str">
        <f>SELECTION!F396</f>
        <v/>
      </c>
      <c r="C396" s="22" t="str">
        <f>SELECTION!G396</f>
        <v/>
      </c>
      <c r="D396" s="22" t="str">
        <f>SELECTION!H396</f>
        <v/>
      </c>
      <c r="E396">
        <f>COUNT($A$1:$A396)</f>
        <v>60</v>
      </c>
      <c r="F396" t="e">
        <f t="shared" si="30"/>
        <v>#N/A</v>
      </c>
      <c r="G396" s="8" t="str">
        <f t="shared" si="31"/>
        <v/>
      </c>
      <c r="H396" s="8" t="str">
        <f t="shared" si="32"/>
        <v/>
      </c>
      <c r="I396" s="8" t="str">
        <f t="shared" si="33"/>
        <v/>
      </c>
      <c r="J396" s="8" t="str">
        <f t="shared" si="34"/>
        <v/>
      </c>
    </row>
    <row r="397" spans="1:10">
      <c r="A397" s="22" t="str">
        <f>SELECTION!E397</f>
        <v/>
      </c>
      <c r="B397" s="22" t="str">
        <f>SELECTION!F397</f>
        <v/>
      </c>
      <c r="C397" s="22" t="str">
        <f>SELECTION!G397</f>
        <v/>
      </c>
      <c r="D397" s="22" t="str">
        <f>SELECTION!H397</f>
        <v/>
      </c>
      <c r="E397">
        <f>COUNT($A$1:$A397)</f>
        <v>60</v>
      </c>
      <c r="F397" t="e">
        <f t="shared" si="30"/>
        <v>#N/A</v>
      </c>
      <c r="G397" s="8" t="str">
        <f t="shared" si="31"/>
        <v/>
      </c>
      <c r="H397" s="8" t="str">
        <f t="shared" si="32"/>
        <v/>
      </c>
      <c r="I397" s="8" t="str">
        <f t="shared" si="33"/>
        <v/>
      </c>
      <c r="J397" s="8" t="str">
        <f t="shared" si="34"/>
        <v/>
      </c>
    </row>
    <row r="398" spans="1:10">
      <c r="A398" s="22" t="str">
        <f>SELECTION!E398</f>
        <v/>
      </c>
      <c r="B398" s="22" t="str">
        <f>SELECTION!F398</f>
        <v/>
      </c>
      <c r="C398" s="22" t="str">
        <f>SELECTION!G398</f>
        <v/>
      </c>
      <c r="D398" s="22" t="str">
        <f>SELECTION!H398</f>
        <v/>
      </c>
      <c r="E398">
        <f>COUNT($A$1:$A398)</f>
        <v>60</v>
      </c>
      <c r="F398" t="e">
        <f t="shared" si="30"/>
        <v>#N/A</v>
      </c>
      <c r="G398" s="8" t="str">
        <f t="shared" si="31"/>
        <v/>
      </c>
      <c r="H398" s="8" t="str">
        <f t="shared" si="32"/>
        <v/>
      </c>
      <c r="I398" s="8" t="str">
        <f t="shared" si="33"/>
        <v/>
      </c>
      <c r="J398" s="8" t="str">
        <f t="shared" si="34"/>
        <v/>
      </c>
    </row>
    <row r="399" spans="1:10">
      <c r="A399" s="22" t="str">
        <f>SELECTION!E399</f>
        <v/>
      </c>
      <c r="B399" s="22" t="str">
        <f>SELECTION!F399</f>
        <v/>
      </c>
      <c r="C399" s="22" t="str">
        <f>SELECTION!G399</f>
        <v/>
      </c>
      <c r="D399" s="22" t="str">
        <f>SELECTION!H399</f>
        <v/>
      </c>
      <c r="E399">
        <f>COUNT($A$1:$A399)</f>
        <v>60</v>
      </c>
      <c r="F399" t="e">
        <f t="shared" si="30"/>
        <v>#N/A</v>
      </c>
      <c r="G399" s="8" t="str">
        <f t="shared" si="31"/>
        <v/>
      </c>
      <c r="H399" s="8" t="str">
        <f t="shared" si="32"/>
        <v/>
      </c>
      <c r="I399" s="8" t="str">
        <f t="shared" si="33"/>
        <v/>
      </c>
      <c r="J399" s="8" t="str">
        <f t="shared" si="34"/>
        <v/>
      </c>
    </row>
    <row r="400" spans="1:10">
      <c r="A400" s="22" t="str">
        <f>SELECTION!E400</f>
        <v/>
      </c>
      <c r="B400" s="22" t="str">
        <f>SELECTION!F400</f>
        <v/>
      </c>
      <c r="C400" s="22" t="str">
        <f>SELECTION!G400</f>
        <v/>
      </c>
      <c r="D400" s="22" t="str">
        <f>SELECTION!H400</f>
        <v/>
      </c>
      <c r="E400">
        <f>COUNT($A$1:$A400)</f>
        <v>60</v>
      </c>
      <c r="F400" t="e">
        <f t="shared" si="30"/>
        <v>#N/A</v>
      </c>
      <c r="G400" s="8" t="str">
        <f t="shared" si="31"/>
        <v/>
      </c>
      <c r="H400" s="8" t="str">
        <f t="shared" si="32"/>
        <v/>
      </c>
      <c r="I400" s="8" t="str">
        <f t="shared" si="33"/>
        <v/>
      </c>
      <c r="J400" s="8" t="str">
        <f t="shared" si="34"/>
        <v/>
      </c>
    </row>
    <row r="401" spans="1:10">
      <c r="A401" s="22" t="str">
        <f>SELECTION!E401</f>
        <v/>
      </c>
      <c r="B401" s="22" t="str">
        <f>SELECTION!F401</f>
        <v/>
      </c>
      <c r="C401" s="22" t="str">
        <f>SELECTION!G401</f>
        <v/>
      </c>
      <c r="D401" s="22" t="str">
        <f>SELECTION!H401</f>
        <v/>
      </c>
      <c r="E401">
        <f>COUNT($A$1:$A401)</f>
        <v>60</v>
      </c>
      <c r="F401" t="e">
        <f t="shared" si="30"/>
        <v>#N/A</v>
      </c>
      <c r="G401" s="8" t="str">
        <f t="shared" si="31"/>
        <v/>
      </c>
      <c r="H401" s="8" t="str">
        <f t="shared" si="32"/>
        <v/>
      </c>
      <c r="I401" s="8" t="str">
        <f t="shared" si="33"/>
        <v/>
      </c>
      <c r="J401" s="8" t="str">
        <f t="shared" si="34"/>
        <v/>
      </c>
    </row>
    <row r="402" spans="1:10">
      <c r="A402" s="22" t="str">
        <f>SELECTION!E402</f>
        <v/>
      </c>
      <c r="B402" s="22" t="str">
        <f>SELECTION!F402</f>
        <v/>
      </c>
      <c r="C402" s="22" t="str">
        <f>SELECTION!G402</f>
        <v/>
      </c>
      <c r="D402" s="22" t="str">
        <f>SELECTION!H402</f>
        <v/>
      </c>
      <c r="E402">
        <f>COUNT($A$1:$A402)</f>
        <v>60</v>
      </c>
      <c r="F402" t="e">
        <f t="shared" si="30"/>
        <v>#N/A</v>
      </c>
      <c r="G402" s="8" t="str">
        <f t="shared" si="31"/>
        <v/>
      </c>
      <c r="H402" s="8" t="str">
        <f t="shared" si="32"/>
        <v/>
      </c>
      <c r="I402" s="8" t="str">
        <f t="shared" si="33"/>
        <v/>
      </c>
      <c r="J402" s="8" t="str">
        <f t="shared" si="34"/>
        <v/>
      </c>
    </row>
    <row r="403" spans="1:10">
      <c r="A403" s="22" t="str">
        <f>SELECTION!E403</f>
        <v/>
      </c>
      <c r="B403" s="22" t="str">
        <f>SELECTION!F403</f>
        <v/>
      </c>
      <c r="C403" s="22" t="str">
        <f>SELECTION!G403</f>
        <v/>
      </c>
      <c r="D403" s="22" t="str">
        <f>SELECTION!H403</f>
        <v/>
      </c>
      <c r="E403">
        <f>COUNT($A$1:$A403)</f>
        <v>60</v>
      </c>
      <c r="F403" t="e">
        <f t="shared" si="30"/>
        <v>#N/A</v>
      </c>
      <c r="G403" s="8" t="str">
        <f t="shared" si="31"/>
        <v/>
      </c>
      <c r="H403" s="8" t="str">
        <f t="shared" si="32"/>
        <v/>
      </c>
      <c r="I403" s="8" t="str">
        <f t="shared" si="33"/>
        <v/>
      </c>
      <c r="J403" s="8" t="str">
        <f t="shared" si="34"/>
        <v/>
      </c>
    </row>
    <row r="404" spans="1:10">
      <c r="A404" s="22" t="str">
        <f>SELECTION!E404</f>
        <v/>
      </c>
      <c r="B404" s="22" t="str">
        <f>SELECTION!F404</f>
        <v/>
      </c>
      <c r="C404" s="22" t="str">
        <f>SELECTION!G404</f>
        <v/>
      </c>
      <c r="D404" s="22" t="str">
        <f>SELECTION!H404</f>
        <v/>
      </c>
      <c r="E404">
        <f>COUNT($A$1:$A404)</f>
        <v>60</v>
      </c>
      <c r="F404" t="e">
        <f t="shared" si="30"/>
        <v>#N/A</v>
      </c>
      <c r="G404" s="8" t="str">
        <f t="shared" si="31"/>
        <v/>
      </c>
      <c r="H404" s="8" t="str">
        <f t="shared" si="32"/>
        <v/>
      </c>
      <c r="I404" s="8" t="str">
        <f t="shared" si="33"/>
        <v/>
      </c>
      <c r="J404" s="8" t="str">
        <f t="shared" si="34"/>
        <v/>
      </c>
    </row>
    <row r="405" spans="1:10">
      <c r="A405" s="22" t="str">
        <f>SELECTION!E405</f>
        <v/>
      </c>
      <c r="B405" s="22" t="str">
        <f>SELECTION!F405</f>
        <v/>
      </c>
      <c r="C405" s="22" t="str">
        <f>SELECTION!G405</f>
        <v/>
      </c>
      <c r="D405" s="22" t="str">
        <f>SELECTION!H405</f>
        <v/>
      </c>
      <c r="E405">
        <f>COUNT($A$1:$A405)</f>
        <v>60</v>
      </c>
      <c r="F405" t="e">
        <f t="shared" si="30"/>
        <v>#N/A</v>
      </c>
      <c r="G405" s="8" t="str">
        <f t="shared" si="31"/>
        <v/>
      </c>
      <c r="H405" s="8" t="str">
        <f t="shared" si="32"/>
        <v/>
      </c>
      <c r="I405" s="8" t="str">
        <f t="shared" si="33"/>
        <v/>
      </c>
      <c r="J405" s="8" t="str">
        <f t="shared" si="34"/>
        <v/>
      </c>
    </row>
    <row r="406" spans="1:10">
      <c r="A406" s="22" t="str">
        <f>SELECTION!E406</f>
        <v/>
      </c>
      <c r="B406" s="22" t="str">
        <f>SELECTION!F406</f>
        <v/>
      </c>
      <c r="C406" s="22" t="str">
        <f>SELECTION!G406</f>
        <v/>
      </c>
      <c r="D406" s="22" t="str">
        <f>SELECTION!H406</f>
        <v/>
      </c>
      <c r="E406">
        <f>COUNT($A$1:$A406)</f>
        <v>60</v>
      </c>
      <c r="F406" t="e">
        <f t="shared" si="30"/>
        <v>#N/A</v>
      </c>
      <c r="G406" s="8" t="str">
        <f t="shared" si="31"/>
        <v/>
      </c>
      <c r="H406" s="8" t="str">
        <f t="shared" si="32"/>
        <v/>
      </c>
      <c r="I406" s="8" t="str">
        <f t="shared" si="33"/>
        <v/>
      </c>
      <c r="J406" s="8" t="str">
        <f t="shared" si="34"/>
        <v/>
      </c>
    </row>
    <row r="407" spans="1:10">
      <c r="A407" s="22" t="str">
        <f>SELECTION!E407</f>
        <v/>
      </c>
      <c r="B407" s="22" t="str">
        <f>SELECTION!F407</f>
        <v/>
      </c>
      <c r="C407" s="22" t="str">
        <f>SELECTION!G407</f>
        <v/>
      </c>
      <c r="D407" s="22" t="str">
        <f>SELECTION!H407</f>
        <v/>
      </c>
      <c r="E407">
        <f>COUNT($A$1:$A407)</f>
        <v>60</v>
      </c>
      <c r="F407" t="e">
        <f t="shared" si="30"/>
        <v>#N/A</v>
      </c>
      <c r="G407" s="8" t="str">
        <f t="shared" si="31"/>
        <v/>
      </c>
      <c r="H407" s="8" t="str">
        <f t="shared" si="32"/>
        <v/>
      </c>
      <c r="I407" s="8" t="str">
        <f t="shared" si="33"/>
        <v/>
      </c>
      <c r="J407" s="8" t="str">
        <f t="shared" si="34"/>
        <v/>
      </c>
    </row>
    <row r="408" spans="1:10">
      <c r="A408" s="22">
        <f>SELECTION!E408</f>
        <v>99</v>
      </c>
      <c r="B408" s="22" t="str">
        <f>SELECTION!F408</f>
        <v>Jenkins</v>
      </c>
      <c r="C408" s="22">
        <f>SELECTION!G408</f>
        <v>2092</v>
      </c>
      <c r="D408" s="22">
        <f>SELECTION!H408</f>
        <v>5</v>
      </c>
      <c r="E408">
        <f>COUNT($A$1:$A408)</f>
        <v>61</v>
      </c>
      <c r="F408" t="e">
        <f t="shared" si="30"/>
        <v>#N/A</v>
      </c>
      <c r="G408" s="8" t="str">
        <f t="shared" si="31"/>
        <v/>
      </c>
      <c r="H408" s="8" t="str">
        <f t="shared" si="32"/>
        <v/>
      </c>
      <c r="I408" s="8" t="str">
        <f t="shared" si="33"/>
        <v/>
      </c>
      <c r="J408" s="8" t="str">
        <f t="shared" si="34"/>
        <v/>
      </c>
    </row>
    <row r="409" spans="1:10">
      <c r="A409" s="22" t="str">
        <f>SELECTION!E409</f>
        <v/>
      </c>
      <c r="B409" s="22" t="str">
        <f>SELECTION!F409</f>
        <v/>
      </c>
      <c r="C409" s="22" t="str">
        <f>SELECTION!G409</f>
        <v/>
      </c>
      <c r="D409" s="22" t="str">
        <f>SELECTION!H409</f>
        <v/>
      </c>
      <c r="E409">
        <f>COUNT($A$1:$A409)</f>
        <v>61</v>
      </c>
      <c r="F409" t="e">
        <f t="shared" si="30"/>
        <v>#N/A</v>
      </c>
      <c r="G409" s="8" t="str">
        <f t="shared" si="31"/>
        <v/>
      </c>
      <c r="H409" s="8" t="str">
        <f t="shared" si="32"/>
        <v/>
      </c>
      <c r="I409" s="8" t="str">
        <f t="shared" si="33"/>
        <v/>
      </c>
      <c r="J409" s="8" t="str">
        <f t="shared" si="34"/>
        <v/>
      </c>
    </row>
    <row r="410" spans="1:10">
      <c r="A410" s="22" t="str">
        <f>SELECTION!E410</f>
        <v/>
      </c>
      <c r="B410" s="22" t="str">
        <f>SELECTION!F410</f>
        <v/>
      </c>
      <c r="C410" s="22" t="str">
        <f>SELECTION!G410</f>
        <v/>
      </c>
      <c r="D410" s="22" t="str">
        <f>SELECTION!H410</f>
        <v/>
      </c>
      <c r="E410">
        <f>COUNT($A$1:$A410)</f>
        <v>61</v>
      </c>
      <c r="F410" t="e">
        <f t="shared" si="30"/>
        <v>#N/A</v>
      </c>
      <c r="G410" s="8" t="str">
        <f t="shared" si="31"/>
        <v/>
      </c>
      <c r="H410" s="8" t="str">
        <f t="shared" si="32"/>
        <v/>
      </c>
      <c r="I410" s="8" t="str">
        <f t="shared" si="33"/>
        <v/>
      </c>
      <c r="J410" s="8" t="str">
        <f t="shared" si="34"/>
        <v/>
      </c>
    </row>
    <row r="411" spans="1:10">
      <c r="A411" s="22" t="str">
        <f>SELECTION!E411</f>
        <v/>
      </c>
      <c r="B411" s="22" t="str">
        <f>SELECTION!F411</f>
        <v/>
      </c>
      <c r="C411" s="22" t="str">
        <f>SELECTION!G411</f>
        <v/>
      </c>
      <c r="D411" s="22" t="str">
        <f>SELECTION!H411</f>
        <v/>
      </c>
      <c r="E411">
        <f>COUNT($A$1:$A411)</f>
        <v>61</v>
      </c>
      <c r="F411" t="e">
        <f t="shared" si="30"/>
        <v>#N/A</v>
      </c>
      <c r="G411" s="8" t="str">
        <f t="shared" si="31"/>
        <v/>
      </c>
      <c r="H411" s="8" t="str">
        <f t="shared" si="32"/>
        <v/>
      </c>
      <c r="I411" s="8" t="str">
        <f t="shared" si="33"/>
        <v/>
      </c>
      <c r="J411" s="8" t="str">
        <f t="shared" si="34"/>
        <v/>
      </c>
    </row>
    <row r="412" spans="1:10">
      <c r="A412" s="22" t="str">
        <f>SELECTION!E412</f>
        <v/>
      </c>
      <c r="B412" s="22" t="str">
        <f>SELECTION!F412</f>
        <v/>
      </c>
      <c r="C412" s="22" t="str">
        <f>SELECTION!G412</f>
        <v/>
      </c>
      <c r="D412" s="22" t="str">
        <f>SELECTION!H412</f>
        <v/>
      </c>
      <c r="E412">
        <f>COUNT($A$1:$A412)</f>
        <v>61</v>
      </c>
      <c r="F412" t="e">
        <f t="shared" si="30"/>
        <v>#N/A</v>
      </c>
      <c r="G412" s="8" t="str">
        <f t="shared" si="31"/>
        <v/>
      </c>
      <c r="H412" s="8" t="str">
        <f t="shared" si="32"/>
        <v/>
      </c>
      <c r="I412" s="8" t="str">
        <f t="shared" si="33"/>
        <v/>
      </c>
      <c r="J412" s="8" t="str">
        <f t="shared" si="34"/>
        <v/>
      </c>
    </row>
    <row r="413" spans="1:10">
      <c r="A413" s="22">
        <f>SELECTION!E413</f>
        <v>100</v>
      </c>
      <c r="B413" s="22" t="str">
        <f>SELECTION!F413</f>
        <v>Moore</v>
      </c>
      <c r="C413" s="22">
        <f>SELECTION!G413</f>
        <v>1241.6666666666667</v>
      </c>
      <c r="D413" s="22">
        <f>SELECTION!H413</f>
        <v>6</v>
      </c>
      <c r="E413">
        <f>COUNT($A$1:$A413)</f>
        <v>62</v>
      </c>
      <c r="F413" t="e">
        <f t="shared" si="30"/>
        <v>#N/A</v>
      </c>
      <c r="G413" s="8" t="str">
        <f t="shared" si="31"/>
        <v/>
      </c>
      <c r="H413" s="8" t="str">
        <f t="shared" si="32"/>
        <v/>
      </c>
      <c r="I413" s="8" t="str">
        <f t="shared" si="33"/>
        <v/>
      </c>
      <c r="J413" s="8" t="str">
        <f t="shared" si="34"/>
        <v/>
      </c>
    </row>
    <row r="414" spans="1:10">
      <c r="A414" s="22" t="str">
        <f>SELECTION!E414</f>
        <v/>
      </c>
      <c r="B414" s="22" t="str">
        <f>SELECTION!F414</f>
        <v/>
      </c>
      <c r="C414" s="22" t="str">
        <f>SELECTION!G414</f>
        <v/>
      </c>
      <c r="D414" s="22" t="str">
        <f>SELECTION!H414</f>
        <v/>
      </c>
      <c r="E414">
        <f>COUNT($A$1:$A414)</f>
        <v>62</v>
      </c>
      <c r="F414" t="e">
        <f t="shared" si="30"/>
        <v>#N/A</v>
      </c>
      <c r="G414" s="8" t="str">
        <f t="shared" si="31"/>
        <v/>
      </c>
      <c r="H414" s="8" t="str">
        <f t="shared" si="32"/>
        <v/>
      </c>
      <c r="I414" s="8" t="str">
        <f t="shared" si="33"/>
        <v/>
      </c>
      <c r="J414" s="8" t="str">
        <f t="shared" si="34"/>
        <v/>
      </c>
    </row>
    <row r="415" spans="1:10">
      <c r="A415" s="22" t="str">
        <f>SELECTION!E415</f>
        <v/>
      </c>
      <c r="B415" s="22" t="str">
        <f>SELECTION!F415</f>
        <v/>
      </c>
      <c r="C415" s="22" t="str">
        <f>SELECTION!G415</f>
        <v/>
      </c>
      <c r="D415" s="22" t="str">
        <f>SELECTION!H415</f>
        <v/>
      </c>
      <c r="E415">
        <f>COUNT($A$1:$A415)</f>
        <v>62</v>
      </c>
      <c r="F415" t="e">
        <f t="shared" si="30"/>
        <v>#N/A</v>
      </c>
      <c r="G415" s="8" t="str">
        <f t="shared" si="31"/>
        <v/>
      </c>
      <c r="H415" s="8" t="str">
        <f t="shared" si="32"/>
        <v/>
      </c>
      <c r="I415" s="8" t="str">
        <f t="shared" si="33"/>
        <v/>
      </c>
      <c r="J415" s="8" t="str">
        <f t="shared" si="34"/>
        <v/>
      </c>
    </row>
    <row r="416" spans="1:10">
      <c r="A416" s="22" t="str">
        <f>SELECTION!E416</f>
        <v/>
      </c>
      <c r="B416" s="22" t="str">
        <f>SELECTION!F416</f>
        <v/>
      </c>
      <c r="C416" s="22" t="str">
        <f>SELECTION!G416</f>
        <v/>
      </c>
      <c r="D416" s="22" t="str">
        <f>SELECTION!H416</f>
        <v/>
      </c>
      <c r="E416">
        <f>COUNT($A$1:$A416)</f>
        <v>62</v>
      </c>
      <c r="F416" t="e">
        <f t="shared" si="30"/>
        <v>#N/A</v>
      </c>
      <c r="G416" s="8" t="str">
        <f t="shared" si="31"/>
        <v/>
      </c>
      <c r="H416" s="8" t="str">
        <f t="shared" si="32"/>
        <v/>
      </c>
      <c r="I416" s="8" t="str">
        <f t="shared" si="33"/>
        <v/>
      </c>
      <c r="J416" s="8" t="str">
        <f t="shared" si="34"/>
        <v/>
      </c>
    </row>
    <row r="417" spans="1:10">
      <c r="A417" s="22" t="str">
        <f>SELECTION!E417</f>
        <v/>
      </c>
      <c r="B417" s="22" t="str">
        <f>SELECTION!F417</f>
        <v/>
      </c>
      <c r="C417" s="22" t="str">
        <f>SELECTION!G417</f>
        <v/>
      </c>
      <c r="D417" s="22" t="str">
        <f>SELECTION!H417</f>
        <v/>
      </c>
      <c r="E417">
        <f>COUNT($A$1:$A417)</f>
        <v>62</v>
      </c>
      <c r="F417" t="e">
        <f t="shared" si="30"/>
        <v>#N/A</v>
      </c>
      <c r="G417" s="8" t="str">
        <f t="shared" si="31"/>
        <v/>
      </c>
      <c r="H417" s="8" t="str">
        <f t="shared" si="32"/>
        <v/>
      </c>
      <c r="I417" s="8" t="str">
        <f t="shared" si="33"/>
        <v/>
      </c>
      <c r="J417" s="8" t="str">
        <f t="shared" si="34"/>
        <v/>
      </c>
    </row>
    <row r="418" spans="1:10">
      <c r="A418" s="22" t="str">
        <f>SELECTION!E418</f>
        <v/>
      </c>
      <c r="B418" s="22" t="str">
        <f>SELECTION!F418</f>
        <v/>
      </c>
      <c r="C418" s="22" t="str">
        <f>SELECTION!G418</f>
        <v/>
      </c>
      <c r="D418" s="22" t="str">
        <f>SELECTION!H418</f>
        <v/>
      </c>
      <c r="E418">
        <f>COUNT($A$1:$A418)</f>
        <v>62</v>
      </c>
      <c r="F418" t="e">
        <f t="shared" si="30"/>
        <v>#N/A</v>
      </c>
      <c r="G418" s="8" t="str">
        <f t="shared" si="31"/>
        <v/>
      </c>
      <c r="H418" s="8" t="str">
        <f t="shared" si="32"/>
        <v/>
      </c>
      <c r="I418" s="8" t="str">
        <f t="shared" si="33"/>
        <v/>
      </c>
      <c r="J418" s="8" t="str">
        <f t="shared" si="34"/>
        <v/>
      </c>
    </row>
    <row r="419" spans="1:10">
      <c r="A419" s="22">
        <f>SELECTION!E419</f>
        <v>101</v>
      </c>
      <c r="B419" s="22" t="str">
        <f>SELECTION!F419</f>
        <v>Sánchez</v>
      </c>
      <c r="C419" s="22">
        <f>SELECTION!G419</f>
        <v>1702.5</v>
      </c>
      <c r="D419" s="22">
        <f>SELECTION!H419</f>
        <v>4</v>
      </c>
      <c r="E419">
        <f>COUNT($A$1:$A419)</f>
        <v>63</v>
      </c>
      <c r="F419" t="e">
        <f t="shared" si="30"/>
        <v>#N/A</v>
      </c>
      <c r="G419" s="8" t="str">
        <f t="shared" si="31"/>
        <v/>
      </c>
      <c r="H419" s="8" t="str">
        <f t="shared" si="32"/>
        <v/>
      </c>
      <c r="I419" s="8" t="str">
        <f t="shared" si="33"/>
        <v/>
      </c>
      <c r="J419" s="8" t="str">
        <f t="shared" si="34"/>
        <v/>
      </c>
    </row>
    <row r="420" spans="1:10">
      <c r="A420" s="22" t="str">
        <f>SELECTION!E420</f>
        <v/>
      </c>
      <c r="B420" s="22" t="str">
        <f>SELECTION!F420</f>
        <v/>
      </c>
      <c r="C420" s="22" t="str">
        <f>SELECTION!G420</f>
        <v/>
      </c>
      <c r="D420" s="22" t="str">
        <f>SELECTION!H420</f>
        <v/>
      </c>
      <c r="E420">
        <f>COUNT($A$1:$A420)</f>
        <v>63</v>
      </c>
      <c r="F420" t="e">
        <f t="shared" si="30"/>
        <v>#N/A</v>
      </c>
      <c r="G420" s="8" t="str">
        <f t="shared" si="31"/>
        <v/>
      </c>
      <c r="H420" s="8" t="str">
        <f t="shared" si="32"/>
        <v/>
      </c>
      <c r="I420" s="8" t="str">
        <f t="shared" si="33"/>
        <v/>
      </c>
      <c r="J420" s="8" t="str">
        <f t="shared" si="34"/>
        <v/>
      </c>
    </row>
    <row r="421" spans="1:10">
      <c r="A421" s="22" t="str">
        <f>SELECTION!E421</f>
        <v/>
      </c>
      <c r="B421" s="22" t="str">
        <f>SELECTION!F421</f>
        <v/>
      </c>
      <c r="C421" s="22" t="str">
        <f>SELECTION!G421</f>
        <v/>
      </c>
      <c r="D421" s="22" t="str">
        <f>SELECTION!H421</f>
        <v/>
      </c>
      <c r="E421">
        <f>COUNT($A$1:$A421)</f>
        <v>63</v>
      </c>
      <c r="F421" t="e">
        <f t="shared" si="30"/>
        <v>#N/A</v>
      </c>
      <c r="G421" s="8" t="str">
        <f t="shared" si="31"/>
        <v/>
      </c>
      <c r="H421" s="8" t="str">
        <f t="shared" si="32"/>
        <v/>
      </c>
      <c r="I421" s="8" t="str">
        <f t="shared" si="33"/>
        <v/>
      </c>
      <c r="J421" s="8" t="str">
        <f t="shared" si="34"/>
        <v/>
      </c>
    </row>
    <row r="422" spans="1:10">
      <c r="A422" s="22" t="str">
        <f>SELECTION!E422</f>
        <v/>
      </c>
      <c r="B422" s="22" t="str">
        <f>SELECTION!F422</f>
        <v/>
      </c>
      <c r="C422" s="22" t="str">
        <f>SELECTION!G422</f>
        <v/>
      </c>
      <c r="D422" s="22" t="str">
        <f>SELECTION!H422</f>
        <v/>
      </c>
      <c r="E422">
        <f>COUNT($A$1:$A422)</f>
        <v>63</v>
      </c>
      <c r="F422" t="e">
        <f t="shared" si="30"/>
        <v>#N/A</v>
      </c>
      <c r="G422" s="8" t="str">
        <f t="shared" si="31"/>
        <v/>
      </c>
      <c r="H422" s="8" t="str">
        <f t="shared" si="32"/>
        <v/>
      </c>
      <c r="I422" s="8" t="str">
        <f t="shared" si="33"/>
        <v/>
      </c>
      <c r="J422" s="8" t="str">
        <f t="shared" si="34"/>
        <v/>
      </c>
    </row>
    <row r="423" spans="1:10">
      <c r="A423" s="22" t="str">
        <f>SELECTION!E423</f>
        <v/>
      </c>
      <c r="B423" s="22" t="str">
        <f>SELECTION!F423</f>
        <v/>
      </c>
      <c r="C423" s="22" t="str">
        <f>SELECTION!G423</f>
        <v/>
      </c>
      <c r="D423" s="22" t="str">
        <f>SELECTION!H423</f>
        <v/>
      </c>
      <c r="E423">
        <f>COUNT($A$1:$A423)</f>
        <v>63</v>
      </c>
      <c r="F423" t="e">
        <f t="shared" si="30"/>
        <v>#N/A</v>
      </c>
      <c r="G423" s="8" t="str">
        <f t="shared" si="31"/>
        <v/>
      </c>
      <c r="H423" s="8" t="str">
        <f t="shared" si="32"/>
        <v/>
      </c>
      <c r="I423" s="8" t="str">
        <f t="shared" si="33"/>
        <v/>
      </c>
      <c r="J423" s="8" t="str">
        <f t="shared" si="34"/>
        <v/>
      </c>
    </row>
    <row r="424" spans="1:10">
      <c r="A424" s="22" t="str">
        <f>SELECTION!E424</f>
        <v/>
      </c>
      <c r="B424" s="22" t="str">
        <f>SELECTION!F424</f>
        <v/>
      </c>
      <c r="C424" s="22" t="str">
        <f>SELECTION!G424</f>
        <v/>
      </c>
      <c r="D424" s="22" t="str">
        <f>SELECTION!H424</f>
        <v/>
      </c>
      <c r="E424">
        <f>COUNT($A$1:$A424)</f>
        <v>63</v>
      </c>
      <c r="F424" t="e">
        <f t="shared" si="30"/>
        <v>#N/A</v>
      </c>
      <c r="G424" s="8" t="str">
        <f t="shared" si="31"/>
        <v/>
      </c>
      <c r="H424" s="8" t="str">
        <f t="shared" si="32"/>
        <v/>
      </c>
      <c r="I424" s="8" t="str">
        <f t="shared" si="33"/>
        <v/>
      </c>
      <c r="J424" s="8" t="str">
        <f t="shared" si="34"/>
        <v/>
      </c>
    </row>
    <row r="425" spans="1:10">
      <c r="A425" s="22" t="str">
        <f>SELECTION!E425</f>
        <v/>
      </c>
      <c r="B425" s="22" t="str">
        <f>SELECTION!F425</f>
        <v/>
      </c>
      <c r="C425" s="22" t="str">
        <f>SELECTION!G425</f>
        <v/>
      </c>
      <c r="D425" s="22" t="str">
        <f>SELECTION!H425</f>
        <v/>
      </c>
      <c r="E425">
        <f>COUNT($A$1:$A425)</f>
        <v>63</v>
      </c>
      <c r="F425" t="e">
        <f t="shared" si="30"/>
        <v>#N/A</v>
      </c>
      <c r="G425" s="8" t="str">
        <f t="shared" si="31"/>
        <v/>
      </c>
      <c r="H425" s="8" t="str">
        <f t="shared" si="32"/>
        <v/>
      </c>
      <c r="I425" s="8" t="str">
        <f t="shared" si="33"/>
        <v/>
      </c>
      <c r="J425" s="8" t="str">
        <f t="shared" si="34"/>
        <v/>
      </c>
    </row>
    <row r="426" spans="1:10">
      <c r="A426" s="22" t="str">
        <f>SELECTION!E426</f>
        <v/>
      </c>
      <c r="B426" s="22" t="str">
        <f>SELECTION!F426</f>
        <v/>
      </c>
      <c r="C426" s="22" t="str">
        <f>SELECTION!G426</f>
        <v/>
      </c>
      <c r="D426" s="22" t="str">
        <f>SELECTION!H426</f>
        <v/>
      </c>
      <c r="E426">
        <f>COUNT($A$1:$A426)</f>
        <v>63</v>
      </c>
      <c r="F426" t="e">
        <f t="shared" si="30"/>
        <v>#N/A</v>
      </c>
      <c r="G426" s="8" t="str">
        <f t="shared" si="31"/>
        <v/>
      </c>
      <c r="H426" s="8" t="str">
        <f t="shared" si="32"/>
        <v/>
      </c>
      <c r="I426" s="8" t="str">
        <f t="shared" si="33"/>
        <v/>
      </c>
      <c r="J426" s="8" t="str">
        <f t="shared" si="34"/>
        <v/>
      </c>
    </row>
    <row r="427" spans="1:10">
      <c r="A427" s="22" t="str">
        <f>SELECTION!E427</f>
        <v/>
      </c>
      <c r="B427" s="22" t="str">
        <f>SELECTION!F427</f>
        <v/>
      </c>
      <c r="C427" s="22" t="str">
        <f>SELECTION!G427</f>
        <v/>
      </c>
      <c r="D427" s="22" t="str">
        <f>SELECTION!H427</f>
        <v/>
      </c>
      <c r="E427">
        <f>COUNT($A$1:$A427)</f>
        <v>63</v>
      </c>
      <c r="F427" t="e">
        <f t="shared" si="30"/>
        <v>#N/A</v>
      </c>
      <c r="G427" s="8" t="str">
        <f t="shared" si="31"/>
        <v/>
      </c>
      <c r="H427" s="8" t="str">
        <f t="shared" si="32"/>
        <v/>
      </c>
      <c r="I427" s="8" t="str">
        <f t="shared" si="33"/>
        <v/>
      </c>
      <c r="J427" s="8" t="str">
        <f t="shared" si="34"/>
        <v/>
      </c>
    </row>
    <row r="428" spans="1:10">
      <c r="A428" s="22" t="str">
        <f>SELECTION!E428</f>
        <v/>
      </c>
      <c r="B428" s="22" t="str">
        <f>SELECTION!F428</f>
        <v/>
      </c>
      <c r="C428" s="22" t="str">
        <f>SELECTION!G428</f>
        <v/>
      </c>
      <c r="D428" s="22" t="str">
        <f>SELECTION!H428</f>
        <v/>
      </c>
      <c r="E428">
        <f>COUNT($A$1:$A428)</f>
        <v>63</v>
      </c>
      <c r="F428" t="e">
        <f t="shared" si="30"/>
        <v>#N/A</v>
      </c>
      <c r="G428" s="8" t="str">
        <f t="shared" si="31"/>
        <v/>
      </c>
      <c r="H428" s="8" t="str">
        <f t="shared" si="32"/>
        <v/>
      </c>
      <c r="I428" s="8" t="str">
        <f t="shared" si="33"/>
        <v/>
      </c>
      <c r="J428" s="8" t="str">
        <f t="shared" si="34"/>
        <v/>
      </c>
    </row>
    <row r="429" spans="1:10">
      <c r="A429" s="22" t="str">
        <f>SELECTION!E429</f>
        <v/>
      </c>
      <c r="B429" s="22" t="str">
        <f>SELECTION!F429</f>
        <v/>
      </c>
      <c r="C429" s="22" t="str">
        <f>SELECTION!G429</f>
        <v/>
      </c>
      <c r="D429" s="22" t="str">
        <f>SELECTION!H429</f>
        <v/>
      </c>
      <c r="E429">
        <f>COUNT($A$1:$A429)</f>
        <v>63</v>
      </c>
      <c r="F429" t="e">
        <f t="shared" si="30"/>
        <v>#N/A</v>
      </c>
      <c r="G429" s="8" t="str">
        <f t="shared" si="31"/>
        <v/>
      </c>
      <c r="H429" s="8" t="str">
        <f t="shared" si="32"/>
        <v/>
      </c>
      <c r="I429" s="8" t="str">
        <f t="shared" si="33"/>
        <v/>
      </c>
      <c r="J429" s="8" t="str">
        <f t="shared" si="34"/>
        <v/>
      </c>
    </row>
    <row r="430" spans="1:10">
      <c r="A430" s="22" t="str">
        <f>SELECTION!E430</f>
        <v/>
      </c>
      <c r="B430" s="22" t="str">
        <f>SELECTION!F430</f>
        <v/>
      </c>
      <c r="C430" s="22" t="str">
        <f>SELECTION!G430</f>
        <v/>
      </c>
      <c r="D430" s="22" t="str">
        <f>SELECTION!H430</f>
        <v/>
      </c>
      <c r="E430">
        <f>COUNT($A$1:$A430)</f>
        <v>63</v>
      </c>
      <c r="F430" t="e">
        <f t="shared" si="30"/>
        <v>#N/A</v>
      </c>
      <c r="G430" s="8" t="str">
        <f t="shared" si="31"/>
        <v/>
      </c>
      <c r="H430" s="8" t="str">
        <f t="shared" si="32"/>
        <v/>
      </c>
      <c r="I430" s="8" t="str">
        <f t="shared" si="33"/>
        <v/>
      </c>
      <c r="J430" s="8" t="str">
        <f t="shared" si="34"/>
        <v/>
      </c>
    </row>
    <row r="431" spans="1:10">
      <c r="A431" s="22">
        <f>SELECTION!E431</f>
        <v>106</v>
      </c>
      <c r="B431" s="22" t="str">
        <f>SELECTION!F431</f>
        <v>Richardson</v>
      </c>
      <c r="C431" s="22">
        <f>SELECTION!G431</f>
        <v>2412.5</v>
      </c>
      <c r="D431" s="22">
        <f>SELECTION!H431</f>
        <v>4</v>
      </c>
      <c r="E431">
        <f>COUNT($A$1:$A431)</f>
        <v>64</v>
      </c>
      <c r="F431" t="e">
        <f t="shared" si="30"/>
        <v>#N/A</v>
      </c>
      <c r="G431" s="8" t="str">
        <f t="shared" si="31"/>
        <v/>
      </c>
      <c r="H431" s="8" t="str">
        <f t="shared" si="32"/>
        <v/>
      </c>
      <c r="I431" s="8" t="str">
        <f t="shared" si="33"/>
        <v/>
      </c>
      <c r="J431" s="8" t="str">
        <f t="shared" si="34"/>
        <v/>
      </c>
    </row>
    <row r="432" spans="1:10">
      <c r="A432" s="22" t="str">
        <f>SELECTION!E432</f>
        <v/>
      </c>
      <c r="B432" s="22" t="str">
        <f>SELECTION!F432</f>
        <v/>
      </c>
      <c r="C432" s="22" t="str">
        <f>SELECTION!G432</f>
        <v/>
      </c>
      <c r="D432" s="22" t="str">
        <f>SELECTION!H432</f>
        <v/>
      </c>
      <c r="E432">
        <f>COUNT($A$1:$A432)</f>
        <v>64</v>
      </c>
      <c r="F432" t="e">
        <f t="shared" si="30"/>
        <v>#N/A</v>
      </c>
      <c r="G432" s="8" t="str">
        <f t="shared" si="31"/>
        <v/>
      </c>
      <c r="H432" s="8" t="str">
        <f t="shared" si="32"/>
        <v/>
      </c>
      <c r="I432" s="8" t="str">
        <f t="shared" si="33"/>
        <v/>
      </c>
      <c r="J432" s="8" t="str">
        <f t="shared" si="34"/>
        <v/>
      </c>
    </row>
    <row r="433" spans="1:10">
      <c r="A433" s="22" t="str">
        <f>SELECTION!E433</f>
        <v/>
      </c>
      <c r="B433" s="22" t="str">
        <f>SELECTION!F433</f>
        <v/>
      </c>
      <c r="C433" s="22" t="str">
        <f>SELECTION!G433</f>
        <v/>
      </c>
      <c r="D433" s="22" t="str">
        <f>SELECTION!H433</f>
        <v/>
      </c>
      <c r="E433">
        <f>COUNT($A$1:$A433)</f>
        <v>64</v>
      </c>
      <c r="F433" t="e">
        <f t="shared" si="30"/>
        <v>#N/A</v>
      </c>
      <c r="G433" s="8" t="str">
        <f t="shared" si="31"/>
        <v/>
      </c>
      <c r="H433" s="8" t="str">
        <f t="shared" si="32"/>
        <v/>
      </c>
      <c r="I433" s="8" t="str">
        <f t="shared" si="33"/>
        <v/>
      </c>
      <c r="J433" s="8" t="str">
        <f t="shared" si="34"/>
        <v/>
      </c>
    </row>
    <row r="434" spans="1:10">
      <c r="A434" s="22" t="str">
        <f>SELECTION!E434</f>
        <v/>
      </c>
      <c r="B434" s="22" t="str">
        <f>SELECTION!F434</f>
        <v/>
      </c>
      <c r="C434" s="22" t="str">
        <f>SELECTION!G434</f>
        <v/>
      </c>
      <c r="D434" s="22" t="str">
        <f>SELECTION!H434</f>
        <v/>
      </c>
      <c r="E434">
        <f>COUNT($A$1:$A434)</f>
        <v>64</v>
      </c>
      <c r="F434" t="e">
        <f t="shared" si="30"/>
        <v>#N/A</v>
      </c>
      <c r="G434" s="8" t="str">
        <f t="shared" si="31"/>
        <v/>
      </c>
      <c r="H434" s="8" t="str">
        <f t="shared" si="32"/>
        <v/>
      </c>
      <c r="I434" s="8" t="str">
        <f t="shared" si="33"/>
        <v/>
      </c>
      <c r="J434" s="8" t="str">
        <f t="shared" si="34"/>
        <v/>
      </c>
    </row>
    <row r="435" spans="1:10">
      <c r="A435" s="22" t="str">
        <f>SELECTION!E435</f>
        <v/>
      </c>
      <c r="B435" s="22" t="str">
        <f>SELECTION!F435</f>
        <v/>
      </c>
      <c r="C435" s="22" t="str">
        <f>SELECTION!G435</f>
        <v/>
      </c>
      <c r="D435" s="22" t="str">
        <f>SELECTION!H435</f>
        <v/>
      </c>
      <c r="E435">
        <f>COUNT($A$1:$A435)</f>
        <v>64</v>
      </c>
      <c r="F435" t="e">
        <f t="shared" si="30"/>
        <v>#N/A</v>
      </c>
      <c r="G435" s="8" t="str">
        <f t="shared" si="31"/>
        <v/>
      </c>
      <c r="H435" s="8" t="str">
        <f t="shared" si="32"/>
        <v/>
      </c>
      <c r="I435" s="8" t="str">
        <f t="shared" si="33"/>
        <v/>
      </c>
      <c r="J435" s="8" t="str">
        <f t="shared" si="34"/>
        <v/>
      </c>
    </row>
    <row r="436" spans="1:10">
      <c r="A436" s="22" t="str">
        <f>SELECTION!E436</f>
        <v/>
      </c>
      <c r="B436" s="22" t="str">
        <f>SELECTION!F436</f>
        <v/>
      </c>
      <c r="C436" s="22" t="str">
        <f>SELECTION!G436</f>
        <v/>
      </c>
      <c r="D436" s="22" t="str">
        <f>SELECTION!H436</f>
        <v/>
      </c>
      <c r="E436">
        <f>COUNT($A$1:$A436)</f>
        <v>64</v>
      </c>
      <c r="F436" t="e">
        <f t="shared" si="30"/>
        <v>#N/A</v>
      </c>
      <c r="G436" s="8" t="str">
        <f t="shared" si="31"/>
        <v/>
      </c>
      <c r="H436" s="8" t="str">
        <f t="shared" si="32"/>
        <v/>
      </c>
      <c r="I436" s="8" t="str">
        <f t="shared" si="33"/>
        <v/>
      </c>
      <c r="J436" s="8" t="str">
        <f t="shared" si="34"/>
        <v/>
      </c>
    </row>
    <row r="437" spans="1:10">
      <c r="A437" s="22" t="str">
        <f>SELECTION!E437</f>
        <v/>
      </c>
      <c r="B437" s="22" t="str">
        <f>SELECTION!F437</f>
        <v/>
      </c>
      <c r="C437" s="22" t="str">
        <f>SELECTION!G437</f>
        <v/>
      </c>
      <c r="D437" s="22" t="str">
        <f>SELECTION!H437</f>
        <v/>
      </c>
      <c r="E437">
        <f>COUNT($A$1:$A437)</f>
        <v>64</v>
      </c>
      <c r="F437" t="e">
        <f t="shared" si="30"/>
        <v>#N/A</v>
      </c>
      <c r="G437" s="8" t="str">
        <f t="shared" si="31"/>
        <v/>
      </c>
      <c r="H437" s="8" t="str">
        <f t="shared" si="32"/>
        <v/>
      </c>
      <c r="I437" s="8" t="str">
        <f t="shared" si="33"/>
        <v/>
      </c>
      <c r="J437" s="8" t="str">
        <f t="shared" si="34"/>
        <v/>
      </c>
    </row>
    <row r="438" spans="1:10">
      <c r="A438" s="22">
        <f>SELECTION!E438</f>
        <v>109</v>
      </c>
      <c r="B438" s="22" t="str">
        <f>SELECTION!F438</f>
        <v>Green</v>
      </c>
      <c r="C438" s="22">
        <f>SELECTION!G438</f>
        <v>1735</v>
      </c>
      <c r="D438" s="22">
        <f>SELECTION!H438</f>
        <v>4</v>
      </c>
      <c r="E438">
        <f>COUNT($A$1:$A438)</f>
        <v>65</v>
      </c>
      <c r="F438" t="e">
        <f t="shared" si="30"/>
        <v>#N/A</v>
      </c>
      <c r="G438" s="8" t="str">
        <f t="shared" si="31"/>
        <v/>
      </c>
      <c r="H438" s="8" t="str">
        <f t="shared" si="32"/>
        <v/>
      </c>
      <c r="I438" s="8" t="str">
        <f t="shared" si="33"/>
        <v/>
      </c>
      <c r="J438" s="8" t="str">
        <f t="shared" si="34"/>
        <v/>
      </c>
    </row>
    <row r="439" spans="1:10">
      <c r="A439" s="22" t="str">
        <f>SELECTION!E439</f>
        <v/>
      </c>
      <c r="B439" s="22" t="str">
        <f>SELECTION!F439</f>
        <v/>
      </c>
      <c r="C439" s="22" t="str">
        <f>SELECTION!G439</f>
        <v/>
      </c>
      <c r="D439" s="22" t="str">
        <f>SELECTION!H439</f>
        <v/>
      </c>
      <c r="E439">
        <f>COUNT($A$1:$A439)</f>
        <v>65</v>
      </c>
      <c r="F439" t="e">
        <f t="shared" si="30"/>
        <v>#N/A</v>
      </c>
      <c r="G439" s="8" t="str">
        <f t="shared" si="31"/>
        <v/>
      </c>
      <c r="H439" s="8" t="str">
        <f t="shared" si="32"/>
        <v/>
      </c>
      <c r="I439" s="8" t="str">
        <f t="shared" si="33"/>
        <v/>
      </c>
      <c r="J439" s="8" t="str">
        <f t="shared" si="34"/>
        <v/>
      </c>
    </row>
    <row r="440" spans="1:10">
      <c r="A440" s="22" t="str">
        <f>SELECTION!E440</f>
        <v/>
      </c>
      <c r="B440" s="22" t="str">
        <f>SELECTION!F440</f>
        <v/>
      </c>
      <c r="C440" s="22" t="str">
        <f>SELECTION!G440</f>
        <v/>
      </c>
      <c r="D440" s="22" t="str">
        <f>SELECTION!H440</f>
        <v/>
      </c>
      <c r="E440">
        <f>COUNT($A$1:$A440)</f>
        <v>65</v>
      </c>
      <c r="F440" t="e">
        <f t="shared" si="30"/>
        <v>#N/A</v>
      </c>
      <c r="G440" s="8" t="str">
        <f t="shared" si="31"/>
        <v/>
      </c>
      <c r="H440" s="8" t="str">
        <f t="shared" si="32"/>
        <v/>
      </c>
      <c r="I440" s="8" t="str">
        <f t="shared" si="33"/>
        <v/>
      </c>
      <c r="J440" s="8" t="str">
        <f t="shared" si="34"/>
        <v/>
      </c>
    </row>
    <row r="441" spans="1:10">
      <c r="A441" s="22" t="str">
        <f>SELECTION!E441</f>
        <v/>
      </c>
      <c r="B441" s="22" t="str">
        <f>SELECTION!F441</f>
        <v/>
      </c>
      <c r="C441" s="22" t="str">
        <f>SELECTION!G441</f>
        <v/>
      </c>
      <c r="D441" s="22" t="str">
        <f>SELECTION!H441</f>
        <v/>
      </c>
      <c r="E441">
        <f>COUNT($A$1:$A441)</f>
        <v>65</v>
      </c>
      <c r="F441" t="e">
        <f t="shared" si="30"/>
        <v>#N/A</v>
      </c>
      <c r="G441" s="8" t="str">
        <f t="shared" si="31"/>
        <v/>
      </c>
      <c r="H441" s="8" t="str">
        <f t="shared" si="32"/>
        <v/>
      </c>
      <c r="I441" s="8" t="str">
        <f t="shared" si="33"/>
        <v/>
      </c>
      <c r="J441" s="8" t="str">
        <f t="shared" si="34"/>
        <v/>
      </c>
    </row>
    <row r="442" spans="1:10">
      <c r="A442" s="22" t="str">
        <f>SELECTION!E442</f>
        <v/>
      </c>
      <c r="B442" s="22" t="str">
        <f>SELECTION!F442</f>
        <v/>
      </c>
      <c r="C442" s="22" t="str">
        <f>SELECTION!G442</f>
        <v/>
      </c>
      <c r="D442" s="22" t="str">
        <f>SELECTION!H442</f>
        <v/>
      </c>
      <c r="E442">
        <f>COUNT($A$1:$A442)</f>
        <v>65</v>
      </c>
      <c r="F442" t="e">
        <f t="shared" si="30"/>
        <v>#N/A</v>
      </c>
      <c r="G442" s="8" t="str">
        <f t="shared" si="31"/>
        <v/>
      </c>
      <c r="H442" s="8" t="str">
        <f t="shared" si="32"/>
        <v/>
      </c>
      <c r="I442" s="8" t="str">
        <f t="shared" si="33"/>
        <v/>
      </c>
      <c r="J442" s="8" t="str">
        <f t="shared" si="34"/>
        <v/>
      </c>
    </row>
    <row r="443" spans="1:10">
      <c r="A443" s="22" t="str">
        <f>SELECTION!E443</f>
        <v/>
      </c>
      <c r="B443" s="22" t="str">
        <f>SELECTION!F443</f>
        <v/>
      </c>
      <c r="C443" s="22" t="str">
        <f>SELECTION!G443</f>
        <v/>
      </c>
      <c r="D443" s="22" t="str">
        <f>SELECTION!H443</f>
        <v/>
      </c>
      <c r="E443">
        <f>COUNT($A$1:$A443)</f>
        <v>65</v>
      </c>
      <c r="F443" t="e">
        <f t="shared" si="30"/>
        <v>#N/A</v>
      </c>
      <c r="G443" s="8" t="str">
        <f t="shared" si="31"/>
        <v/>
      </c>
      <c r="H443" s="8" t="str">
        <f t="shared" si="32"/>
        <v/>
      </c>
      <c r="I443" s="8" t="str">
        <f t="shared" si="33"/>
        <v/>
      </c>
      <c r="J443" s="8" t="str">
        <f t="shared" si="34"/>
        <v/>
      </c>
    </row>
    <row r="444" spans="1:10">
      <c r="A444" s="22" t="str">
        <f>SELECTION!E444</f>
        <v/>
      </c>
      <c r="B444" s="22" t="str">
        <f>SELECTION!F444</f>
        <v/>
      </c>
      <c r="C444" s="22" t="str">
        <f>SELECTION!G444</f>
        <v/>
      </c>
      <c r="D444" s="22" t="str">
        <f>SELECTION!H444</f>
        <v/>
      </c>
      <c r="E444">
        <f>COUNT($A$1:$A444)</f>
        <v>65</v>
      </c>
      <c r="F444" t="e">
        <f t="shared" si="30"/>
        <v>#N/A</v>
      </c>
      <c r="G444" s="8" t="str">
        <f t="shared" si="31"/>
        <v/>
      </c>
      <c r="H444" s="8" t="str">
        <f t="shared" si="32"/>
        <v/>
      </c>
      <c r="I444" s="8" t="str">
        <f t="shared" si="33"/>
        <v/>
      </c>
      <c r="J444" s="8" t="str">
        <f t="shared" si="34"/>
        <v/>
      </c>
    </row>
    <row r="445" spans="1:10">
      <c r="A445" s="22">
        <f>SELECTION!E445</f>
        <v>111</v>
      </c>
      <c r="B445" s="22" t="str">
        <f>SELECTION!F445</f>
        <v>Phillips</v>
      </c>
      <c r="C445" s="22">
        <f>SELECTION!G445</f>
        <v>1315</v>
      </c>
      <c r="D445" s="22">
        <f>SELECTION!H445</f>
        <v>4</v>
      </c>
      <c r="E445">
        <f>COUNT($A$1:$A445)</f>
        <v>66</v>
      </c>
      <c r="F445" t="e">
        <f t="shared" si="30"/>
        <v>#N/A</v>
      </c>
      <c r="G445" s="8" t="str">
        <f t="shared" si="31"/>
        <v/>
      </c>
      <c r="H445" s="8" t="str">
        <f t="shared" si="32"/>
        <v/>
      </c>
      <c r="I445" s="8" t="str">
        <f t="shared" si="33"/>
        <v/>
      </c>
      <c r="J445" s="8" t="str">
        <f t="shared" si="34"/>
        <v/>
      </c>
    </row>
    <row r="446" spans="1:10">
      <c r="A446" s="22" t="str">
        <f>SELECTION!E446</f>
        <v/>
      </c>
      <c r="B446" s="22" t="str">
        <f>SELECTION!F446</f>
        <v/>
      </c>
      <c r="C446" s="22" t="str">
        <f>SELECTION!G446</f>
        <v/>
      </c>
      <c r="D446" s="22" t="str">
        <f>SELECTION!H446</f>
        <v/>
      </c>
      <c r="E446">
        <f>COUNT($A$1:$A446)</f>
        <v>66</v>
      </c>
      <c r="F446" t="e">
        <f t="shared" si="30"/>
        <v>#N/A</v>
      </c>
      <c r="G446" s="8" t="str">
        <f t="shared" si="31"/>
        <v/>
      </c>
      <c r="H446" s="8" t="str">
        <f t="shared" si="32"/>
        <v/>
      </c>
      <c r="I446" s="8" t="str">
        <f t="shared" si="33"/>
        <v/>
      </c>
      <c r="J446" s="8" t="str">
        <f t="shared" si="34"/>
        <v/>
      </c>
    </row>
    <row r="447" spans="1:10">
      <c r="A447" s="22" t="str">
        <f>SELECTION!E447</f>
        <v/>
      </c>
      <c r="B447" s="22" t="str">
        <f>SELECTION!F447</f>
        <v/>
      </c>
      <c r="C447" s="22" t="str">
        <f>SELECTION!G447</f>
        <v/>
      </c>
      <c r="D447" s="22" t="str">
        <f>SELECTION!H447</f>
        <v/>
      </c>
      <c r="E447">
        <f>COUNT($A$1:$A447)</f>
        <v>66</v>
      </c>
      <c r="F447" t="e">
        <f t="shared" si="30"/>
        <v>#N/A</v>
      </c>
      <c r="G447" s="8" t="str">
        <f t="shared" si="31"/>
        <v/>
      </c>
      <c r="H447" s="8" t="str">
        <f t="shared" si="32"/>
        <v/>
      </c>
      <c r="I447" s="8" t="str">
        <f t="shared" si="33"/>
        <v/>
      </c>
      <c r="J447" s="8" t="str">
        <f t="shared" si="34"/>
        <v/>
      </c>
    </row>
    <row r="448" spans="1:10">
      <c r="A448" s="22" t="str">
        <f>SELECTION!E448</f>
        <v/>
      </c>
      <c r="B448" s="22" t="str">
        <f>SELECTION!F448</f>
        <v/>
      </c>
      <c r="C448" s="22" t="str">
        <f>SELECTION!G448</f>
        <v/>
      </c>
      <c r="D448" s="22" t="str">
        <f>SELECTION!H448</f>
        <v/>
      </c>
      <c r="E448">
        <f>COUNT($A$1:$A448)</f>
        <v>66</v>
      </c>
      <c r="F448" t="e">
        <f t="shared" si="30"/>
        <v>#N/A</v>
      </c>
      <c r="G448" s="8" t="str">
        <f t="shared" si="31"/>
        <v/>
      </c>
      <c r="H448" s="8" t="str">
        <f t="shared" si="32"/>
        <v/>
      </c>
      <c r="I448" s="8" t="str">
        <f t="shared" si="33"/>
        <v/>
      </c>
      <c r="J448" s="8" t="str">
        <f t="shared" si="34"/>
        <v/>
      </c>
    </row>
    <row r="449" spans="1:10">
      <c r="A449" s="22" t="str">
        <f>SELECTION!E449</f>
        <v/>
      </c>
      <c r="B449" s="22" t="str">
        <f>SELECTION!F449</f>
        <v/>
      </c>
      <c r="C449" s="22" t="str">
        <f>SELECTION!G449</f>
        <v/>
      </c>
      <c r="D449" s="22" t="str">
        <f>SELECTION!H449</f>
        <v/>
      </c>
      <c r="E449">
        <f>COUNT($A$1:$A449)</f>
        <v>66</v>
      </c>
      <c r="F449" t="e">
        <f t="shared" ref="F449:F500" si="35">MATCH(ROW(),$E:$E,0)</f>
        <v>#N/A</v>
      </c>
      <c r="G449" s="8" t="str">
        <f t="shared" ref="G449:G500" si="36">IF(ISERROR($F449),"",INDEX(A:A,$F449))</f>
        <v/>
      </c>
      <c r="H449" s="8" t="str">
        <f t="shared" ref="H449:H500" si="37">IF(ISERROR($F449),"",INDEX(B:B,$F449))</f>
        <v/>
      </c>
      <c r="I449" s="8" t="str">
        <f t="shared" ref="I449:I500" si="38">IF(ISERROR($F449),"",INDEX(C:C,$F449))</f>
        <v/>
      </c>
      <c r="J449" s="8" t="str">
        <f t="shared" ref="J449:J500" si="39">IF(ISERROR($F449),"",INDEX(D:D,$F449))</f>
        <v/>
      </c>
    </row>
    <row r="450" spans="1:10">
      <c r="A450" s="22" t="str">
        <f>SELECTION!E450</f>
        <v/>
      </c>
      <c r="B450" s="22" t="str">
        <f>SELECTION!F450</f>
        <v/>
      </c>
      <c r="C450" s="22" t="str">
        <f>SELECTION!G450</f>
        <v/>
      </c>
      <c r="D450" s="22" t="str">
        <f>SELECTION!H450</f>
        <v/>
      </c>
      <c r="E450">
        <f>COUNT($A$1:$A450)</f>
        <v>66</v>
      </c>
      <c r="F450" t="e">
        <f t="shared" si="35"/>
        <v>#N/A</v>
      </c>
      <c r="G450" s="8" t="str">
        <f t="shared" si="36"/>
        <v/>
      </c>
      <c r="H450" s="8" t="str">
        <f t="shared" si="37"/>
        <v/>
      </c>
      <c r="I450" s="8" t="str">
        <f t="shared" si="38"/>
        <v/>
      </c>
      <c r="J450" s="8" t="str">
        <f t="shared" si="39"/>
        <v/>
      </c>
    </row>
    <row r="451" spans="1:10">
      <c r="A451" s="22">
        <f>SELECTION!E451</f>
        <v>113</v>
      </c>
      <c r="B451" s="22" t="str">
        <f>SELECTION!F451</f>
        <v>Davis</v>
      </c>
      <c r="C451" s="22">
        <f>SELECTION!G451</f>
        <v>1768.3333333333333</v>
      </c>
      <c r="D451" s="22">
        <f>SELECTION!H451</f>
        <v>6</v>
      </c>
      <c r="E451">
        <f>COUNT($A$1:$A451)</f>
        <v>67</v>
      </c>
      <c r="F451" t="e">
        <f t="shared" si="35"/>
        <v>#N/A</v>
      </c>
      <c r="G451" s="8" t="str">
        <f t="shared" si="36"/>
        <v/>
      </c>
      <c r="H451" s="8" t="str">
        <f t="shared" si="37"/>
        <v/>
      </c>
      <c r="I451" s="8" t="str">
        <f t="shared" si="38"/>
        <v/>
      </c>
      <c r="J451" s="8" t="str">
        <f t="shared" si="39"/>
        <v/>
      </c>
    </row>
    <row r="452" spans="1:10">
      <c r="A452" s="22" t="str">
        <f>SELECTION!E452</f>
        <v/>
      </c>
      <c r="B452" s="22" t="str">
        <f>SELECTION!F452</f>
        <v/>
      </c>
      <c r="C452" s="22" t="str">
        <f>SELECTION!G452</f>
        <v/>
      </c>
      <c r="D452" s="22" t="str">
        <f>SELECTION!H452</f>
        <v/>
      </c>
      <c r="E452">
        <f>COUNT($A$1:$A452)</f>
        <v>67</v>
      </c>
      <c r="F452" t="e">
        <f t="shared" si="35"/>
        <v>#N/A</v>
      </c>
      <c r="G452" s="8" t="str">
        <f t="shared" si="36"/>
        <v/>
      </c>
      <c r="H452" s="8" t="str">
        <f t="shared" si="37"/>
        <v/>
      </c>
      <c r="I452" s="8" t="str">
        <f t="shared" si="38"/>
        <v/>
      </c>
      <c r="J452" s="8" t="str">
        <f t="shared" si="39"/>
        <v/>
      </c>
    </row>
    <row r="453" spans="1:10">
      <c r="A453" s="22" t="str">
        <f>SELECTION!E453</f>
        <v/>
      </c>
      <c r="B453" s="22" t="str">
        <f>SELECTION!F453</f>
        <v/>
      </c>
      <c r="C453" s="22" t="str">
        <f>SELECTION!G453</f>
        <v/>
      </c>
      <c r="D453" s="22" t="str">
        <f>SELECTION!H453</f>
        <v/>
      </c>
      <c r="E453">
        <f>COUNT($A$1:$A453)</f>
        <v>67</v>
      </c>
      <c r="F453" t="e">
        <f t="shared" si="35"/>
        <v>#N/A</v>
      </c>
      <c r="G453" s="8" t="str">
        <f t="shared" si="36"/>
        <v/>
      </c>
      <c r="H453" s="8" t="str">
        <f t="shared" si="37"/>
        <v/>
      </c>
      <c r="I453" s="8" t="str">
        <f t="shared" si="38"/>
        <v/>
      </c>
      <c r="J453" s="8" t="str">
        <f t="shared" si="39"/>
        <v/>
      </c>
    </row>
    <row r="454" spans="1:10">
      <c r="A454" s="22" t="str">
        <f>SELECTION!E454</f>
        <v/>
      </c>
      <c r="B454" s="22" t="str">
        <f>SELECTION!F454</f>
        <v/>
      </c>
      <c r="C454" s="22" t="str">
        <f>SELECTION!G454</f>
        <v/>
      </c>
      <c r="D454" s="22" t="str">
        <f>SELECTION!H454</f>
        <v/>
      </c>
      <c r="E454">
        <f>COUNT($A$1:$A454)</f>
        <v>67</v>
      </c>
      <c r="F454" t="e">
        <f t="shared" si="35"/>
        <v>#N/A</v>
      </c>
      <c r="G454" s="8" t="str">
        <f t="shared" si="36"/>
        <v/>
      </c>
      <c r="H454" s="8" t="str">
        <f t="shared" si="37"/>
        <v/>
      </c>
      <c r="I454" s="8" t="str">
        <f t="shared" si="38"/>
        <v/>
      </c>
      <c r="J454" s="8" t="str">
        <f t="shared" si="39"/>
        <v/>
      </c>
    </row>
    <row r="455" spans="1:10">
      <c r="A455" s="22" t="str">
        <f>SELECTION!E455</f>
        <v/>
      </c>
      <c r="B455" s="22" t="str">
        <f>SELECTION!F455</f>
        <v/>
      </c>
      <c r="C455" s="22" t="str">
        <f>SELECTION!G455</f>
        <v/>
      </c>
      <c r="D455" s="22" t="str">
        <f>SELECTION!H455</f>
        <v/>
      </c>
      <c r="E455">
        <f>COUNT($A$1:$A455)</f>
        <v>67</v>
      </c>
      <c r="F455" t="e">
        <f t="shared" si="35"/>
        <v>#N/A</v>
      </c>
      <c r="G455" s="8" t="str">
        <f t="shared" si="36"/>
        <v/>
      </c>
      <c r="H455" s="8" t="str">
        <f t="shared" si="37"/>
        <v/>
      </c>
      <c r="I455" s="8" t="str">
        <f t="shared" si="38"/>
        <v/>
      </c>
      <c r="J455" s="8" t="str">
        <f t="shared" si="39"/>
        <v/>
      </c>
    </row>
    <row r="456" spans="1:10">
      <c r="A456" s="22" t="str">
        <f>SELECTION!E456</f>
        <v/>
      </c>
      <c r="B456" s="22" t="str">
        <f>SELECTION!F456</f>
        <v/>
      </c>
      <c r="C456" s="22" t="str">
        <f>SELECTION!G456</f>
        <v/>
      </c>
      <c r="D456" s="22" t="str">
        <f>SELECTION!H456</f>
        <v/>
      </c>
      <c r="E456">
        <f>COUNT($A$1:$A456)</f>
        <v>67</v>
      </c>
      <c r="F456" t="e">
        <f t="shared" si="35"/>
        <v>#N/A</v>
      </c>
      <c r="G456" s="8" t="str">
        <f t="shared" si="36"/>
        <v/>
      </c>
      <c r="H456" s="8" t="str">
        <f t="shared" si="37"/>
        <v/>
      </c>
      <c r="I456" s="8" t="str">
        <f t="shared" si="38"/>
        <v/>
      </c>
      <c r="J456" s="8" t="str">
        <f t="shared" si="39"/>
        <v/>
      </c>
    </row>
    <row r="457" spans="1:10">
      <c r="A457" s="22" t="str">
        <f>SELECTION!E457</f>
        <v/>
      </c>
      <c r="B457" s="22" t="str">
        <f>SELECTION!F457</f>
        <v/>
      </c>
      <c r="C457" s="22" t="str">
        <f>SELECTION!G457</f>
        <v/>
      </c>
      <c r="D457" s="22" t="str">
        <f>SELECTION!H457</f>
        <v/>
      </c>
      <c r="E457">
        <f>COUNT($A$1:$A457)</f>
        <v>67</v>
      </c>
      <c r="F457" t="e">
        <f t="shared" si="35"/>
        <v>#N/A</v>
      </c>
      <c r="G457" s="8" t="str">
        <f t="shared" si="36"/>
        <v/>
      </c>
      <c r="H457" s="8" t="str">
        <f t="shared" si="37"/>
        <v/>
      </c>
      <c r="I457" s="8" t="str">
        <f t="shared" si="38"/>
        <v/>
      </c>
      <c r="J457" s="8" t="str">
        <f t="shared" si="39"/>
        <v/>
      </c>
    </row>
    <row r="458" spans="1:10">
      <c r="A458" s="22" t="str">
        <f>SELECTION!E458</f>
        <v/>
      </c>
      <c r="B458" s="22" t="str">
        <f>SELECTION!F458</f>
        <v/>
      </c>
      <c r="C458" s="22" t="str">
        <f>SELECTION!G458</f>
        <v/>
      </c>
      <c r="D458" s="22" t="str">
        <f>SELECTION!H458</f>
        <v/>
      </c>
      <c r="E458">
        <f>COUNT($A$1:$A458)</f>
        <v>67</v>
      </c>
      <c r="F458" t="e">
        <f t="shared" si="35"/>
        <v>#N/A</v>
      </c>
      <c r="G458" s="8" t="str">
        <f t="shared" si="36"/>
        <v/>
      </c>
      <c r="H458" s="8" t="str">
        <f t="shared" si="37"/>
        <v/>
      </c>
      <c r="I458" s="8" t="str">
        <f t="shared" si="38"/>
        <v/>
      </c>
      <c r="J458" s="8" t="str">
        <f t="shared" si="39"/>
        <v/>
      </c>
    </row>
    <row r="459" spans="1:10">
      <c r="A459" s="22" t="str">
        <f>SELECTION!E459</f>
        <v/>
      </c>
      <c r="B459" s="22" t="str">
        <f>SELECTION!F459</f>
        <v/>
      </c>
      <c r="C459" s="22" t="str">
        <f>SELECTION!G459</f>
        <v/>
      </c>
      <c r="D459" s="22" t="str">
        <f>SELECTION!H459</f>
        <v/>
      </c>
      <c r="E459">
        <f>COUNT($A$1:$A459)</f>
        <v>67</v>
      </c>
      <c r="F459" t="e">
        <f t="shared" si="35"/>
        <v>#N/A</v>
      </c>
      <c r="G459" s="8" t="str">
        <f t="shared" si="36"/>
        <v/>
      </c>
      <c r="H459" s="8" t="str">
        <f t="shared" si="37"/>
        <v/>
      </c>
      <c r="I459" s="8" t="str">
        <f t="shared" si="38"/>
        <v/>
      </c>
      <c r="J459" s="8" t="str">
        <f t="shared" si="39"/>
        <v/>
      </c>
    </row>
    <row r="460" spans="1:10">
      <c r="A460" s="22">
        <f>SELECTION!E460</f>
        <v>117</v>
      </c>
      <c r="B460" s="22" t="str">
        <f>SELECTION!F460</f>
        <v>Gómez</v>
      </c>
      <c r="C460" s="22">
        <f>SELECTION!G460</f>
        <v>1714</v>
      </c>
      <c r="D460" s="22">
        <f>SELECTION!H460</f>
        <v>5</v>
      </c>
      <c r="E460">
        <f>COUNT($A$1:$A460)</f>
        <v>68</v>
      </c>
      <c r="F460" t="e">
        <f t="shared" si="35"/>
        <v>#N/A</v>
      </c>
      <c r="G460" s="8" t="str">
        <f t="shared" si="36"/>
        <v/>
      </c>
      <c r="H460" s="8" t="str">
        <f t="shared" si="37"/>
        <v/>
      </c>
      <c r="I460" s="8" t="str">
        <f t="shared" si="38"/>
        <v/>
      </c>
      <c r="J460" s="8" t="str">
        <f t="shared" si="39"/>
        <v/>
      </c>
    </row>
    <row r="461" spans="1:10">
      <c r="A461" s="22" t="str">
        <f>SELECTION!E461</f>
        <v/>
      </c>
      <c r="B461" s="22" t="str">
        <f>SELECTION!F461</f>
        <v/>
      </c>
      <c r="C461" s="22" t="str">
        <f>SELECTION!G461</f>
        <v/>
      </c>
      <c r="D461" s="22" t="str">
        <f>SELECTION!H461</f>
        <v/>
      </c>
      <c r="E461">
        <f>COUNT($A$1:$A461)</f>
        <v>68</v>
      </c>
      <c r="F461" t="e">
        <f t="shared" si="35"/>
        <v>#N/A</v>
      </c>
      <c r="G461" s="8" t="str">
        <f t="shared" si="36"/>
        <v/>
      </c>
      <c r="H461" s="8" t="str">
        <f t="shared" si="37"/>
        <v/>
      </c>
      <c r="I461" s="8" t="str">
        <f t="shared" si="38"/>
        <v/>
      </c>
      <c r="J461" s="8" t="str">
        <f t="shared" si="39"/>
        <v/>
      </c>
    </row>
    <row r="462" spans="1:10">
      <c r="A462" s="22" t="str">
        <f>SELECTION!E462</f>
        <v/>
      </c>
      <c r="B462" s="22" t="str">
        <f>SELECTION!F462</f>
        <v/>
      </c>
      <c r="C462" s="22" t="str">
        <f>SELECTION!G462</f>
        <v/>
      </c>
      <c r="D462" s="22" t="str">
        <f>SELECTION!H462</f>
        <v/>
      </c>
      <c r="E462">
        <f>COUNT($A$1:$A462)</f>
        <v>68</v>
      </c>
      <c r="F462" t="e">
        <f t="shared" si="35"/>
        <v>#N/A</v>
      </c>
      <c r="G462" s="8" t="str">
        <f t="shared" si="36"/>
        <v/>
      </c>
      <c r="H462" s="8" t="str">
        <f t="shared" si="37"/>
        <v/>
      </c>
      <c r="I462" s="8" t="str">
        <f t="shared" si="38"/>
        <v/>
      </c>
      <c r="J462" s="8" t="str">
        <f t="shared" si="39"/>
        <v/>
      </c>
    </row>
    <row r="463" spans="1:10">
      <c r="A463" s="22" t="str">
        <f>SELECTION!E463</f>
        <v/>
      </c>
      <c r="B463" s="22" t="str">
        <f>SELECTION!F463</f>
        <v/>
      </c>
      <c r="C463" s="22" t="str">
        <f>SELECTION!G463</f>
        <v/>
      </c>
      <c r="D463" s="22" t="str">
        <f>SELECTION!H463</f>
        <v/>
      </c>
      <c r="E463">
        <f>COUNT($A$1:$A463)</f>
        <v>68</v>
      </c>
      <c r="F463" t="e">
        <f t="shared" si="35"/>
        <v>#N/A</v>
      </c>
      <c r="G463" s="8" t="str">
        <f t="shared" si="36"/>
        <v/>
      </c>
      <c r="H463" s="8" t="str">
        <f t="shared" si="37"/>
        <v/>
      </c>
      <c r="I463" s="8" t="str">
        <f t="shared" si="38"/>
        <v/>
      </c>
      <c r="J463" s="8" t="str">
        <f t="shared" si="39"/>
        <v/>
      </c>
    </row>
    <row r="464" spans="1:10">
      <c r="A464" s="22" t="str">
        <f>SELECTION!E464</f>
        <v/>
      </c>
      <c r="B464" s="22" t="str">
        <f>SELECTION!F464</f>
        <v/>
      </c>
      <c r="C464" s="22" t="str">
        <f>SELECTION!G464</f>
        <v/>
      </c>
      <c r="D464" s="22" t="str">
        <f>SELECTION!H464</f>
        <v/>
      </c>
      <c r="E464">
        <f>COUNT($A$1:$A464)</f>
        <v>68</v>
      </c>
      <c r="F464" t="e">
        <f t="shared" si="35"/>
        <v>#N/A</v>
      </c>
      <c r="G464" s="8" t="str">
        <f t="shared" si="36"/>
        <v/>
      </c>
      <c r="H464" s="8" t="str">
        <f t="shared" si="37"/>
        <v/>
      </c>
      <c r="I464" s="8" t="str">
        <f t="shared" si="38"/>
        <v/>
      </c>
      <c r="J464" s="8" t="str">
        <f t="shared" si="39"/>
        <v/>
      </c>
    </row>
    <row r="465" spans="1:10">
      <c r="A465" s="22">
        <f>SELECTION!E465</f>
        <v>118</v>
      </c>
      <c r="B465" s="22" t="str">
        <f>SELECTION!F465</f>
        <v>Perry</v>
      </c>
      <c r="C465" s="22">
        <f>SELECTION!G465</f>
        <v>1548.75</v>
      </c>
      <c r="D465" s="22">
        <f>SELECTION!H465</f>
        <v>8</v>
      </c>
      <c r="E465">
        <f>COUNT($A$1:$A465)</f>
        <v>69</v>
      </c>
      <c r="F465" t="e">
        <f t="shared" si="35"/>
        <v>#N/A</v>
      </c>
      <c r="G465" s="8" t="str">
        <f t="shared" si="36"/>
        <v/>
      </c>
      <c r="H465" s="8" t="str">
        <f t="shared" si="37"/>
        <v/>
      </c>
      <c r="I465" s="8" t="str">
        <f t="shared" si="38"/>
        <v/>
      </c>
      <c r="J465" s="8" t="str">
        <f t="shared" si="39"/>
        <v/>
      </c>
    </row>
    <row r="466" spans="1:10">
      <c r="A466" s="22" t="str">
        <f>SELECTION!E466</f>
        <v/>
      </c>
      <c r="B466" s="22" t="str">
        <f>SELECTION!F466</f>
        <v/>
      </c>
      <c r="C466" s="22" t="str">
        <f>SELECTION!G466</f>
        <v/>
      </c>
      <c r="D466" s="22" t="str">
        <f>SELECTION!H466</f>
        <v/>
      </c>
      <c r="E466">
        <f>COUNT($A$1:$A466)</f>
        <v>69</v>
      </c>
      <c r="F466" t="e">
        <f t="shared" si="35"/>
        <v>#N/A</v>
      </c>
      <c r="G466" s="8" t="str">
        <f t="shared" si="36"/>
        <v/>
      </c>
      <c r="H466" s="8" t="str">
        <f t="shared" si="37"/>
        <v/>
      </c>
      <c r="I466" s="8" t="str">
        <f t="shared" si="38"/>
        <v/>
      </c>
      <c r="J466" s="8" t="str">
        <f t="shared" si="39"/>
        <v/>
      </c>
    </row>
    <row r="467" spans="1:10">
      <c r="A467" s="22" t="str">
        <f>SELECTION!E467</f>
        <v/>
      </c>
      <c r="B467" s="22" t="str">
        <f>SELECTION!F467</f>
        <v/>
      </c>
      <c r="C467" s="22" t="str">
        <f>SELECTION!G467</f>
        <v/>
      </c>
      <c r="D467" s="22" t="str">
        <f>SELECTION!H467</f>
        <v/>
      </c>
      <c r="E467">
        <f>COUNT($A$1:$A467)</f>
        <v>69</v>
      </c>
      <c r="F467" t="e">
        <f t="shared" si="35"/>
        <v>#N/A</v>
      </c>
      <c r="G467" s="8" t="str">
        <f t="shared" si="36"/>
        <v/>
      </c>
      <c r="H467" s="8" t="str">
        <f t="shared" si="37"/>
        <v/>
      </c>
      <c r="I467" s="8" t="str">
        <f t="shared" si="38"/>
        <v/>
      </c>
      <c r="J467" s="8" t="str">
        <f t="shared" si="39"/>
        <v/>
      </c>
    </row>
    <row r="468" spans="1:10">
      <c r="A468" s="22" t="str">
        <f>SELECTION!E468</f>
        <v/>
      </c>
      <c r="B468" s="22" t="str">
        <f>SELECTION!F468</f>
        <v/>
      </c>
      <c r="C468" s="22" t="str">
        <f>SELECTION!G468</f>
        <v/>
      </c>
      <c r="D468" s="22" t="str">
        <f>SELECTION!H468</f>
        <v/>
      </c>
      <c r="E468">
        <f>COUNT($A$1:$A468)</f>
        <v>69</v>
      </c>
      <c r="F468" t="e">
        <f t="shared" si="35"/>
        <v>#N/A</v>
      </c>
      <c r="G468" s="8" t="str">
        <f t="shared" si="36"/>
        <v/>
      </c>
      <c r="H468" s="8" t="str">
        <f t="shared" si="37"/>
        <v/>
      </c>
      <c r="I468" s="8" t="str">
        <f t="shared" si="38"/>
        <v/>
      </c>
      <c r="J468" s="8" t="str">
        <f t="shared" si="39"/>
        <v/>
      </c>
    </row>
    <row r="469" spans="1:10">
      <c r="A469" s="22" t="str">
        <f>SELECTION!E469</f>
        <v/>
      </c>
      <c r="B469" s="22" t="str">
        <f>SELECTION!F469</f>
        <v/>
      </c>
      <c r="C469" s="22" t="str">
        <f>SELECTION!G469</f>
        <v/>
      </c>
      <c r="D469" s="22" t="str">
        <f>SELECTION!H469</f>
        <v/>
      </c>
      <c r="E469">
        <f>COUNT($A$1:$A469)</f>
        <v>69</v>
      </c>
      <c r="F469" t="e">
        <f t="shared" si="35"/>
        <v>#N/A</v>
      </c>
      <c r="G469" s="8" t="str">
        <f t="shared" si="36"/>
        <v/>
      </c>
      <c r="H469" s="8" t="str">
        <f t="shared" si="37"/>
        <v/>
      </c>
      <c r="I469" s="8" t="str">
        <f t="shared" si="38"/>
        <v/>
      </c>
      <c r="J469" s="8" t="str">
        <f t="shared" si="39"/>
        <v/>
      </c>
    </row>
    <row r="470" spans="1:10">
      <c r="A470" s="22" t="str">
        <f>SELECTION!E470</f>
        <v/>
      </c>
      <c r="B470" s="22" t="str">
        <f>SELECTION!F470</f>
        <v/>
      </c>
      <c r="C470" s="22" t="str">
        <f>SELECTION!G470</f>
        <v/>
      </c>
      <c r="D470" s="22" t="str">
        <f>SELECTION!H470</f>
        <v/>
      </c>
      <c r="E470">
        <f>COUNT($A$1:$A470)</f>
        <v>69</v>
      </c>
      <c r="F470" t="e">
        <f t="shared" si="35"/>
        <v>#N/A</v>
      </c>
      <c r="G470" s="8" t="str">
        <f t="shared" si="36"/>
        <v/>
      </c>
      <c r="H470" s="8" t="str">
        <f t="shared" si="37"/>
        <v/>
      </c>
      <c r="I470" s="8" t="str">
        <f t="shared" si="38"/>
        <v/>
      </c>
      <c r="J470" s="8" t="str">
        <f t="shared" si="39"/>
        <v/>
      </c>
    </row>
    <row r="471" spans="1:10">
      <c r="A471" s="22" t="str">
        <f>SELECTION!E471</f>
        <v/>
      </c>
      <c r="B471" s="22" t="str">
        <f>SELECTION!F471</f>
        <v/>
      </c>
      <c r="C471" s="22" t="str">
        <f>SELECTION!G471</f>
        <v/>
      </c>
      <c r="D471" s="22" t="str">
        <f>SELECTION!H471</f>
        <v/>
      </c>
      <c r="E471">
        <f>COUNT($A$1:$A471)</f>
        <v>69</v>
      </c>
      <c r="F471" t="e">
        <f t="shared" si="35"/>
        <v>#N/A</v>
      </c>
      <c r="G471" s="8" t="str">
        <f t="shared" si="36"/>
        <v/>
      </c>
      <c r="H471" s="8" t="str">
        <f t="shared" si="37"/>
        <v/>
      </c>
      <c r="I471" s="8" t="str">
        <f t="shared" si="38"/>
        <v/>
      </c>
      <c r="J471" s="8" t="str">
        <f t="shared" si="39"/>
        <v/>
      </c>
    </row>
    <row r="472" spans="1:10">
      <c r="A472" s="22" t="str">
        <f>SELECTION!E472</f>
        <v/>
      </c>
      <c r="B472" s="22" t="str">
        <f>SELECTION!F472</f>
        <v/>
      </c>
      <c r="C472" s="22" t="str">
        <f>SELECTION!G472</f>
        <v/>
      </c>
      <c r="D472" s="22" t="str">
        <f>SELECTION!H472</f>
        <v/>
      </c>
      <c r="E472">
        <f>COUNT($A$1:$A472)</f>
        <v>69</v>
      </c>
      <c r="F472" t="e">
        <f t="shared" si="35"/>
        <v>#N/A</v>
      </c>
      <c r="G472" s="8" t="str">
        <f t="shared" si="36"/>
        <v/>
      </c>
      <c r="H472" s="8" t="str">
        <f t="shared" si="37"/>
        <v/>
      </c>
      <c r="I472" s="8" t="str">
        <f t="shared" si="38"/>
        <v/>
      </c>
      <c r="J472" s="8" t="str">
        <f t="shared" si="39"/>
        <v/>
      </c>
    </row>
    <row r="473" spans="1:10">
      <c r="A473" s="22">
        <f>SELECTION!E473</f>
        <v>119</v>
      </c>
      <c r="B473" s="22" t="str">
        <f>SELECTION!F473</f>
        <v>Edwards</v>
      </c>
      <c r="C473" s="22">
        <f>SELECTION!G473</f>
        <v>1508.3333333333333</v>
      </c>
      <c r="D473" s="22">
        <f>SELECTION!H473</f>
        <v>6</v>
      </c>
      <c r="E473">
        <f>COUNT($A$1:$A473)</f>
        <v>70</v>
      </c>
      <c r="F473" t="e">
        <f t="shared" si="35"/>
        <v>#N/A</v>
      </c>
      <c r="G473" s="8" t="str">
        <f t="shared" si="36"/>
        <v/>
      </c>
      <c r="H473" s="8" t="str">
        <f t="shared" si="37"/>
        <v/>
      </c>
      <c r="I473" s="8" t="str">
        <f t="shared" si="38"/>
        <v/>
      </c>
      <c r="J473" s="8" t="str">
        <f t="shared" si="39"/>
        <v/>
      </c>
    </row>
    <row r="474" spans="1:10">
      <c r="A474" s="22" t="str">
        <f>SELECTION!E474</f>
        <v/>
      </c>
      <c r="B474" s="22" t="str">
        <f>SELECTION!F474</f>
        <v/>
      </c>
      <c r="C474" s="22" t="str">
        <f>SELECTION!G474</f>
        <v/>
      </c>
      <c r="D474" s="22" t="str">
        <f>SELECTION!H474</f>
        <v/>
      </c>
      <c r="E474">
        <f>COUNT($A$1:$A474)</f>
        <v>70</v>
      </c>
      <c r="F474" t="e">
        <f t="shared" si="35"/>
        <v>#N/A</v>
      </c>
      <c r="G474" s="8" t="str">
        <f t="shared" si="36"/>
        <v/>
      </c>
      <c r="H474" s="8" t="str">
        <f t="shared" si="37"/>
        <v/>
      </c>
      <c r="I474" s="8" t="str">
        <f t="shared" si="38"/>
        <v/>
      </c>
      <c r="J474" s="8" t="str">
        <f t="shared" si="39"/>
        <v/>
      </c>
    </row>
    <row r="475" spans="1:10">
      <c r="A475" s="22" t="str">
        <f>SELECTION!E475</f>
        <v/>
      </c>
      <c r="B475" s="22" t="str">
        <f>SELECTION!F475</f>
        <v/>
      </c>
      <c r="C475" s="22" t="str">
        <f>SELECTION!G475</f>
        <v/>
      </c>
      <c r="D475" s="22" t="str">
        <f>SELECTION!H475</f>
        <v/>
      </c>
      <c r="E475">
        <f>COUNT($A$1:$A475)</f>
        <v>70</v>
      </c>
      <c r="F475" t="e">
        <f t="shared" si="35"/>
        <v>#N/A</v>
      </c>
      <c r="G475" s="8" t="str">
        <f t="shared" si="36"/>
        <v/>
      </c>
      <c r="H475" s="8" t="str">
        <f t="shared" si="37"/>
        <v/>
      </c>
      <c r="I475" s="8" t="str">
        <f t="shared" si="38"/>
        <v/>
      </c>
      <c r="J475" s="8" t="str">
        <f t="shared" si="39"/>
        <v/>
      </c>
    </row>
    <row r="476" spans="1:10">
      <c r="A476" s="22" t="str">
        <f>SELECTION!E476</f>
        <v/>
      </c>
      <c r="B476" s="22" t="str">
        <f>SELECTION!F476</f>
        <v/>
      </c>
      <c r="C476" s="22" t="str">
        <f>SELECTION!G476</f>
        <v/>
      </c>
      <c r="D476" s="22" t="str">
        <f>SELECTION!H476</f>
        <v/>
      </c>
      <c r="E476">
        <f>COUNT($A$1:$A476)</f>
        <v>70</v>
      </c>
      <c r="F476" t="e">
        <f t="shared" si="35"/>
        <v>#N/A</v>
      </c>
      <c r="G476" s="8" t="str">
        <f t="shared" si="36"/>
        <v/>
      </c>
      <c r="H476" s="8" t="str">
        <f t="shared" si="37"/>
        <v/>
      </c>
      <c r="I476" s="8" t="str">
        <f t="shared" si="38"/>
        <v/>
      </c>
      <c r="J476" s="8" t="str">
        <f t="shared" si="39"/>
        <v/>
      </c>
    </row>
    <row r="477" spans="1:10">
      <c r="A477" s="22" t="str">
        <f>SELECTION!E477</f>
        <v/>
      </c>
      <c r="B477" s="22" t="str">
        <f>SELECTION!F477</f>
        <v/>
      </c>
      <c r="C477" s="22" t="str">
        <f>SELECTION!G477</f>
        <v/>
      </c>
      <c r="D477" s="22" t="str">
        <f>SELECTION!H477</f>
        <v/>
      </c>
      <c r="E477">
        <f>COUNT($A$1:$A477)</f>
        <v>70</v>
      </c>
      <c r="F477" t="e">
        <f t="shared" si="35"/>
        <v>#N/A</v>
      </c>
      <c r="G477" s="8" t="str">
        <f t="shared" si="36"/>
        <v/>
      </c>
      <c r="H477" s="8" t="str">
        <f t="shared" si="37"/>
        <v/>
      </c>
      <c r="I477" s="8" t="str">
        <f t="shared" si="38"/>
        <v/>
      </c>
      <c r="J477" s="8" t="str">
        <f t="shared" si="39"/>
        <v/>
      </c>
    </row>
    <row r="478" spans="1:10">
      <c r="A478" s="22" t="str">
        <f>SELECTION!E478</f>
        <v/>
      </c>
      <c r="B478" s="22" t="str">
        <f>SELECTION!F478</f>
        <v/>
      </c>
      <c r="C478" s="22" t="str">
        <f>SELECTION!G478</f>
        <v/>
      </c>
      <c r="D478" s="22" t="str">
        <f>SELECTION!H478</f>
        <v/>
      </c>
      <c r="E478">
        <f>COUNT($A$1:$A478)</f>
        <v>70</v>
      </c>
      <c r="F478" t="e">
        <f t="shared" si="35"/>
        <v>#N/A</v>
      </c>
      <c r="G478" s="8" t="str">
        <f t="shared" si="36"/>
        <v/>
      </c>
      <c r="H478" s="8" t="str">
        <f t="shared" si="37"/>
        <v/>
      </c>
      <c r="I478" s="8" t="str">
        <f t="shared" si="38"/>
        <v/>
      </c>
      <c r="J478" s="8" t="str">
        <f t="shared" si="39"/>
        <v/>
      </c>
    </row>
    <row r="479" spans="1:10">
      <c r="A479" s="22">
        <f>SELECTION!E479</f>
        <v>120</v>
      </c>
      <c r="B479" s="22" t="str">
        <f>SELECTION!F479</f>
        <v>Hughes</v>
      </c>
      <c r="C479" s="22">
        <f>SELECTION!G479</f>
        <v>1646</v>
      </c>
      <c r="D479" s="22">
        <f>SELECTION!H479</f>
        <v>5</v>
      </c>
      <c r="E479">
        <f>COUNT($A$1:$A479)</f>
        <v>71</v>
      </c>
      <c r="F479" t="e">
        <f t="shared" si="35"/>
        <v>#N/A</v>
      </c>
      <c r="G479" s="8" t="str">
        <f t="shared" si="36"/>
        <v/>
      </c>
      <c r="H479" s="8" t="str">
        <f t="shared" si="37"/>
        <v/>
      </c>
      <c r="I479" s="8" t="str">
        <f t="shared" si="38"/>
        <v/>
      </c>
      <c r="J479" s="8" t="str">
        <f t="shared" si="39"/>
        <v/>
      </c>
    </row>
    <row r="480" spans="1:10">
      <c r="A480" s="22" t="str">
        <f>SELECTION!E480</f>
        <v/>
      </c>
      <c r="B480" s="22" t="str">
        <f>SELECTION!F480</f>
        <v/>
      </c>
      <c r="C480" s="22" t="str">
        <f>SELECTION!G480</f>
        <v/>
      </c>
      <c r="D480" s="22" t="str">
        <f>SELECTION!H480</f>
        <v/>
      </c>
      <c r="E480">
        <f>COUNT($A$1:$A480)</f>
        <v>71</v>
      </c>
      <c r="F480" t="e">
        <f t="shared" si="35"/>
        <v>#N/A</v>
      </c>
      <c r="G480" s="8" t="str">
        <f t="shared" si="36"/>
        <v/>
      </c>
      <c r="H480" s="8" t="str">
        <f t="shared" si="37"/>
        <v/>
      </c>
      <c r="I480" s="8" t="str">
        <f t="shared" si="38"/>
        <v/>
      </c>
      <c r="J480" s="8" t="str">
        <f t="shared" si="39"/>
        <v/>
      </c>
    </row>
    <row r="481" spans="1:10">
      <c r="A481" s="22" t="str">
        <f>SELECTION!E481</f>
        <v/>
      </c>
      <c r="B481" s="22" t="str">
        <f>SELECTION!F481</f>
        <v/>
      </c>
      <c r="C481" s="22" t="str">
        <f>SELECTION!G481</f>
        <v/>
      </c>
      <c r="D481" s="22" t="str">
        <f>SELECTION!H481</f>
        <v/>
      </c>
      <c r="E481">
        <f>COUNT($A$1:$A481)</f>
        <v>71</v>
      </c>
      <c r="F481" t="e">
        <f t="shared" si="35"/>
        <v>#N/A</v>
      </c>
      <c r="G481" s="8" t="str">
        <f t="shared" si="36"/>
        <v/>
      </c>
      <c r="H481" s="8" t="str">
        <f t="shared" si="37"/>
        <v/>
      </c>
      <c r="I481" s="8" t="str">
        <f t="shared" si="38"/>
        <v/>
      </c>
      <c r="J481" s="8" t="str">
        <f t="shared" si="39"/>
        <v/>
      </c>
    </row>
    <row r="482" spans="1:10">
      <c r="A482" s="22" t="str">
        <f>SELECTION!E482</f>
        <v/>
      </c>
      <c r="B482" s="22" t="str">
        <f>SELECTION!F482</f>
        <v/>
      </c>
      <c r="C482" s="22" t="str">
        <f>SELECTION!G482</f>
        <v/>
      </c>
      <c r="D482" s="22" t="str">
        <f>SELECTION!H482</f>
        <v/>
      </c>
      <c r="E482">
        <f>COUNT($A$1:$A482)</f>
        <v>71</v>
      </c>
      <c r="F482" t="e">
        <f t="shared" si="35"/>
        <v>#N/A</v>
      </c>
      <c r="G482" s="8" t="str">
        <f t="shared" si="36"/>
        <v/>
      </c>
      <c r="H482" s="8" t="str">
        <f t="shared" si="37"/>
        <v/>
      </c>
      <c r="I482" s="8" t="str">
        <f t="shared" si="38"/>
        <v/>
      </c>
      <c r="J482" s="8" t="str">
        <f t="shared" si="39"/>
        <v/>
      </c>
    </row>
    <row r="483" spans="1:10">
      <c r="A483" s="22" t="str">
        <f>SELECTION!E483</f>
        <v/>
      </c>
      <c r="B483" s="22" t="str">
        <f>SELECTION!F483</f>
        <v/>
      </c>
      <c r="C483" s="22" t="str">
        <f>SELECTION!G483</f>
        <v/>
      </c>
      <c r="D483" s="22" t="str">
        <f>SELECTION!H483</f>
        <v/>
      </c>
      <c r="E483">
        <f>COUNT($A$1:$A483)</f>
        <v>71</v>
      </c>
      <c r="F483" t="e">
        <f t="shared" si="35"/>
        <v>#N/A</v>
      </c>
      <c r="G483" s="8" t="str">
        <f t="shared" si="36"/>
        <v/>
      </c>
      <c r="H483" s="8" t="str">
        <f t="shared" si="37"/>
        <v/>
      </c>
      <c r="I483" s="8" t="str">
        <f t="shared" si="38"/>
        <v/>
      </c>
      <c r="J483" s="8" t="str">
        <f t="shared" si="39"/>
        <v/>
      </c>
    </row>
    <row r="484" spans="1:10">
      <c r="A484" s="22" t="str">
        <f>SELECTION!E484</f>
        <v/>
      </c>
      <c r="B484" s="22" t="str">
        <f>SELECTION!F484</f>
        <v/>
      </c>
      <c r="C484" s="22" t="str">
        <f>SELECTION!G484</f>
        <v/>
      </c>
      <c r="D484" s="22" t="str">
        <f>SELECTION!H484</f>
        <v/>
      </c>
      <c r="E484">
        <f>COUNT($A$1:$A484)</f>
        <v>71</v>
      </c>
      <c r="F484" t="e">
        <f t="shared" si="35"/>
        <v>#N/A</v>
      </c>
      <c r="G484" s="8" t="str">
        <f t="shared" si="36"/>
        <v/>
      </c>
      <c r="H484" s="8" t="str">
        <f t="shared" si="37"/>
        <v/>
      </c>
      <c r="I484" s="8" t="str">
        <f t="shared" si="38"/>
        <v/>
      </c>
      <c r="J484" s="8" t="str">
        <f t="shared" si="39"/>
        <v/>
      </c>
    </row>
    <row r="485" spans="1:10">
      <c r="A485" s="22" t="str">
        <f>SELECTION!E485</f>
        <v/>
      </c>
      <c r="B485" s="22" t="str">
        <f>SELECTION!F485</f>
        <v/>
      </c>
      <c r="C485" s="22" t="str">
        <f>SELECTION!G485</f>
        <v/>
      </c>
      <c r="D485" s="22" t="str">
        <f>SELECTION!H485</f>
        <v/>
      </c>
      <c r="E485">
        <f>COUNT($A$1:$A485)</f>
        <v>71</v>
      </c>
      <c r="F485" t="e">
        <f t="shared" si="35"/>
        <v>#N/A</v>
      </c>
      <c r="G485" s="8" t="str">
        <f t="shared" si="36"/>
        <v/>
      </c>
      <c r="H485" s="8" t="str">
        <f t="shared" si="37"/>
        <v/>
      </c>
      <c r="I485" s="8" t="str">
        <f t="shared" si="38"/>
        <v/>
      </c>
      <c r="J485" s="8" t="str">
        <f t="shared" si="39"/>
        <v/>
      </c>
    </row>
    <row r="486" spans="1:10">
      <c r="A486" s="22" t="str">
        <f>SELECTION!E486</f>
        <v/>
      </c>
      <c r="B486" s="22" t="str">
        <f>SELECTION!F486</f>
        <v/>
      </c>
      <c r="C486" s="22" t="str">
        <f>SELECTION!G486</f>
        <v/>
      </c>
      <c r="D486" s="22" t="str">
        <f>SELECTION!H486</f>
        <v/>
      </c>
      <c r="E486">
        <f>COUNT($A$1:$A486)</f>
        <v>71</v>
      </c>
      <c r="F486" t="e">
        <f t="shared" si="35"/>
        <v>#N/A</v>
      </c>
      <c r="G486" s="8" t="str">
        <f t="shared" si="36"/>
        <v/>
      </c>
      <c r="H486" s="8" t="str">
        <f t="shared" si="37"/>
        <v/>
      </c>
      <c r="I486" s="8" t="str">
        <f t="shared" si="38"/>
        <v/>
      </c>
      <c r="J486" s="8" t="str">
        <f t="shared" si="39"/>
        <v/>
      </c>
    </row>
    <row r="487" spans="1:10">
      <c r="A487" s="22">
        <f>SELECTION!E487</f>
        <v>122</v>
      </c>
      <c r="B487" s="22" t="str">
        <f>SELECTION!F487</f>
        <v>Walker</v>
      </c>
      <c r="C487" s="22">
        <f>SELECTION!G487</f>
        <v>1620</v>
      </c>
      <c r="D487" s="22">
        <f>SELECTION!H487</f>
        <v>6</v>
      </c>
      <c r="E487">
        <f>COUNT($A$1:$A487)</f>
        <v>72</v>
      </c>
      <c r="F487" t="e">
        <f t="shared" si="35"/>
        <v>#N/A</v>
      </c>
      <c r="G487" s="8" t="str">
        <f t="shared" si="36"/>
        <v/>
      </c>
      <c r="H487" s="8" t="str">
        <f t="shared" si="37"/>
        <v/>
      </c>
      <c r="I487" s="8" t="str">
        <f t="shared" si="38"/>
        <v/>
      </c>
      <c r="J487" s="8" t="str">
        <f t="shared" si="39"/>
        <v/>
      </c>
    </row>
    <row r="488" spans="1:10">
      <c r="A488" s="22" t="str">
        <f>SELECTION!E488</f>
        <v/>
      </c>
      <c r="B488" s="22" t="str">
        <f>SELECTION!F488</f>
        <v/>
      </c>
      <c r="C488" s="22" t="str">
        <f>SELECTION!G488</f>
        <v/>
      </c>
      <c r="D488" s="22" t="str">
        <f>SELECTION!H488</f>
        <v/>
      </c>
      <c r="E488">
        <f>COUNT($A$1:$A488)</f>
        <v>72</v>
      </c>
      <c r="F488" t="e">
        <f t="shared" si="35"/>
        <v>#N/A</v>
      </c>
      <c r="G488" s="8" t="str">
        <f t="shared" si="36"/>
        <v/>
      </c>
      <c r="H488" s="8" t="str">
        <f t="shared" si="37"/>
        <v/>
      </c>
      <c r="I488" s="8" t="str">
        <f t="shared" si="38"/>
        <v/>
      </c>
      <c r="J488" s="8" t="str">
        <f t="shared" si="39"/>
        <v/>
      </c>
    </row>
    <row r="489" spans="1:10">
      <c r="A489" s="22" t="str">
        <f>SELECTION!E489</f>
        <v/>
      </c>
      <c r="B489" s="22" t="str">
        <f>SELECTION!F489</f>
        <v/>
      </c>
      <c r="C489" s="22" t="str">
        <f>SELECTION!G489</f>
        <v/>
      </c>
      <c r="D489" s="22" t="str">
        <f>SELECTION!H489</f>
        <v/>
      </c>
      <c r="E489">
        <f>COUNT($A$1:$A489)</f>
        <v>72</v>
      </c>
      <c r="F489" t="e">
        <f t="shared" si="35"/>
        <v>#N/A</v>
      </c>
      <c r="G489" s="8" t="str">
        <f t="shared" si="36"/>
        <v/>
      </c>
      <c r="H489" s="8" t="str">
        <f t="shared" si="37"/>
        <v/>
      </c>
      <c r="I489" s="8" t="str">
        <f t="shared" si="38"/>
        <v/>
      </c>
      <c r="J489" s="8" t="str">
        <f t="shared" si="39"/>
        <v/>
      </c>
    </row>
    <row r="490" spans="1:10">
      <c r="A490" s="22" t="str">
        <f>SELECTION!E490</f>
        <v/>
      </c>
      <c r="B490" s="22" t="str">
        <f>SELECTION!F490</f>
        <v/>
      </c>
      <c r="C490" s="22" t="str">
        <f>SELECTION!G490</f>
        <v/>
      </c>
      <c r="D490" s="22" t="str">
        <f>SELECTION!H490</f>
        <v/>
      </c>
      <c r="E490">
        <f>COUNT($A$1:$A490)</f>
        <v>72</v>
      </c>
      <c r="F490" t="e">
        <f t="shared" si="35"/>
        <v>#N/A</v>
      </c>
      <c r="G490" s="8" t="str">
        <f t="shared" si="36"/>
        <v/>
      </c>
      <c r="H490" s="8" t="str">
        <f t="shared" si="37"/>
        <v/>
      </c>
      <c r="I490" s="8" t="str">
        <f t="shared" si="38"/>
        <v/>
      </c>
      <c r="J490" s="8" t="str">
        <f t="shared" si="39"/>
        <v/>
      </c>
    </row>
    <row r="491" spans="1:10">
      <c r="A491" s="22" t="str">
        <f>SELECTION!E491</f>
        <v/>
      </c>
      <c r="B491" s="22" t="str">
        <f>SELECTION!F491</f>
        <v/>
      </c>
      <c r="C491" s="22" t="str">
        <f>SELECTION!G491</f>
        <v/>
      </c>
      <c r="D491" s="22" t="str">
        <f>SELECTION!H491</f>
        <v/>
      </c>
      <c r="E491">
        <f>COUNT($A$1:$A491)</f>
        <v>72</v>
      </c>
      <c r="F491" t="e">
        <f t="shared" si="35"/>
        <v>#N/A</v>
      </c>
      <c r="G491" s="8" t="str">
        <f t="shared" si="36"/>
        <v/>
      </c>
      <c r="H491" s="8" t="str">
        <f t="shared" si="37"/>
        <v/>
      </c>
      <c r="I491" s="8" t="str">
        <f t="shared" si="38"/>
        <v/>
      </c>
      <c r="J491" s="8" t="str">
        <f t="shared" si="39"/>
        <v/>
      </c>
    </row>
    <row r="492" spans="1:10">
      <c r="A492" s="22" t="str">
        <f>SELECTION!E492</f>
        <v/>
      </c>
      <c r="B492" s="22" t="str">
        <f>SELECTION!F492</f>
        <v/>
      </c>
      <c r="C492" s="22" t="str">
        <f>SELECTION!G492</f>
        <v/>
      </c>
      <c r="D492" s="22" t="str">
        <f>SELECTION!H492</f>
        <v/>
      </c>
      <c r="E492">
        <f>COUNT($A$1:$A492)</f>
        <v>72</v>
      </c>
      <c r="F492" t="e">
        <f t="shared" si="35"/>
        <v>#N/A</v>
      </c>
      <c r="G492" s="8" t="str">
        <f t="shared" si="36"/>
        <v/>
      </c>
      <c r="H492" s="8" t="str">
        <f t="shared" si="37"/>
        <v/>
      </c>
      <c r="I492" s="8" t="str">
        <f t="shared" si="38"/>
        <v/>
      </c>
      <c r="J492" s="8" t="str">
        <f t="shared" si="39"/>
        <v/>
      </c>
    </row>
    <row r="493" spans="1:10">
      <c r="A493" s="22">
        <f>SELECTION!E493</f>
        <v>123</v>
      </c>
      <c r="B493" s="22" t="str">
        <f>SELECTION!F493</f>
        <v>Ramírez</v>
      </c>
      <c r="C493" s="22">
        <f>SELECTION!G493</f>
        <v>1562.5</v>
      </c>
      <c r="D493" s="22">
        <f>SELECTION!H493</f>
        <v>4</v>
      </c>
      <c r="E493">
        <f>COUNT($A$1:$A493)</f>
        <v>73</v>
      </c>
      <c r="F493" t="e">
        <f t="shared" si="35"/>
        <v>#N/A</v>
      </c>
      <c r="G493" s="8" t="str">
        <f t="shared" si="36"/>
        <v/>
      </c>
      <c r="H493" s="8" t="str">
        <f t="shared" si="37"/>
        <v/>
      </c>
      <c r="I493" s="8" t="str">
        <f t="shared" si="38"/>
        <v/>
      </c>
      <c r="J493" s="8" t="str">
        <f t="shared" si="39"/>
        <v/>
      </c>
    </row>
    <row r="494" spans="1:10">
      <c r="A494" s="22" t="str">
        <f>SELECTION!E494</f>
        <v/>
      </c>
      <c r="B494" s="22" t="str">
        <f>SELECTION!F494</f>
        <v/>
      </c>
      <c r="C494" s="22" t="str">
        <f>SELECTION!G494</f>
        <v/>
      </c>
      <c r="D494" s="22" t="str">
        <f>SELECTION!H494</f>
        <v/>
      </c>
      <c r="E494">
        <f>COUNT($A$1:$A494)</f>
        <v>73</v>
      </c>
      <c r="F494" t="e">
        <f t="shared" si="35"/>
        <v>#N/A</v>
      </c>
      <c r="G494" s="8" t="str">
        <f t="shared" si="36"/>
        <v/>
      </c>
      <c r="H494" s="8" t="str">
        <f t="shared" si="37"/>
        <v/>
      </c>
      <c r="I494" s="8" t="str">
        <f t="shared" si="38"/>
        <v/>
      </c>
      <c r="J494" s="8" t="str">
        <f t="shared" si="39"/>
        <v/>
      </c>
    </row>
    <row r="495" spans="1:10">
      <c r="A495" s="22" t="str">
        <f>SELECTION!E495</f>
        <v/>
      </c>
      <c r="B495" s="22" t="str">
        <f>SELECTION!F495</f>
        <v/>
      </c>
      <c r="C495" s="22" t="str">
        <f>SELECTION!G495</f>
        <v/>
      </c>
      <c r="D495" s="22" t="str">
        <f>SELECTION!H495</f>
        <v/>
      </c>
      <c r="E495">
        <f>COUNT($A$1:$A495)</f>
        <v>73</v>
      </c>
      <c r="F495" t="e">
        <f t="shared" si="35"/>
        <v>#N/A</v>
      </c>
      <c r="G495" s="8" t="str">
        <f t="shared" si="36"/>
        <v/>
      </c>
      <c r="H495" s="8" t="str">
        <f t="shared" si="37"/>
        <v/>
      </c>
      <c r="I495" s="8" t="str">
        <f t="shared" si="38"/>
        <v/>
      </c>
      <c r="J495" s="8" t="str">
        <f t="shared" si="39"/>
        <v/>
      </c>
    </row>
    <row r="496" spans="1:10">
      <c r="A496" s="22" t="str">
        <f>SELECTION!E496</f>
        <v/>
      </c>
      <c r="B496" s="22" t="str">
        <f>SELECTION!F496</f>
        <v/>
      </c>
      <c r="C496" s="22" t="str">
        <f>SELECTION!G496</f>
        <v/>
      </c>
      <c r="D496" s="22" t="str">
        <f>SELECTION!H496</f>
        <v/>
      </c>
      <c r="E496">
        <f>COUNT($A$1:$A496)</f>
        <v>73</v>
      </c>
      <c r="F496" t="e">
        <f t="shared" si="35"/>
        <v>#N/A</v>
      </c>
      <c r="G496" s="8" t="str">
        <f t="shared" si="36"/>
        <v/>
      </c>
      <c r="H496" s="8" t="str">
        <f t="shared" si="37"/>
        <v/>
      </c>
      <c r="I496" s="8" t="str">
        <f t="shared" si="38"/>
        <v/>
      </c>
      <c r="J496" s="8" t="str">
        <f t="shared" si="39"/>
        <v/>
      </c>
    </row>
    <row r="497" spans="1:10">
      <c r="A497" s="22">
        <f>SELECTION!E497</f>
        <v>124</v>
      </c>
      <c r="B497" s="22" t="str">
        <f>SELECTION!F497</f>
        <v>James</v>
      </c>
      <c r="C497" s="22">
        <f>SELECTION!G497</f>
        <v>1355</v>
      </c>
      <c r="D497" s="22">
        <f>SELECTION!H497</f>
        <v>4</v>
      </c>
      <c r="E497">
        <f>COUNT($A$1:$A497)</f>
        <v>74</v>
      </c>
      <c r="F497" t="e">
        <f t="shared" si="35"/>
        <v>#N/A</v>
      </c>
      <c r="G497" s="8" t="str">
        <f t="shared" si="36"/>
        <v/>
      </c>
      <c r="H497" s="8" t="str">
        <f t="shared" si="37"/>
        <v/>
      </c>
      <c r="I497" s="8" t="str">
        <f t="shared" si="38"/>
        <v/>
      </c>
      <c r="J497" s="8" t="str">
        <f t="shared" si="39"/>
        <v/>
      </c>
    </row>
    <row r="498" spans="1:10">
      <c r="A498" s="22" t="str">
        <f>SELECTION!E498</f>
        <v/>
      </c>
      <c r="B498" s="22" t="str">
        <f>SELECTION!F498</f>
        <v/>
      </c>
      <c r="C498" s="22" t="str">
        <f>SELECTION!G498</f>
        <v/>
      </c>
      <c r="D498" s="22" t="str">
        <f>SELECTION!H498</f>
        <v/>
      </c>
      <c r="E498">
        <f>COUNT($A$1:$A498)</f>
        <v>74</v>
      </c>
      <c r="F498" t="e">
        <f t="shared" si="35"/>
        <v>#N/A</v>
      </c>
      <c r="G498" s="8" t="str">
        <f t="shared" si="36"/>
        <v/>
      </c>
      <c r="H498" s="8" t="str">
        <f t="shared" si="37"/>
        <v/>
      </c>
      <c r="I498" s="8" t="str">
        <f t="shared" si="38"/>
        <v/>
      </c>
      <c r="J498" s="8" t="str">
        <f t="shared" si="39"/>
        <v/>
      </c>
    </row>
    <row r="499" spans="1:10">
      <c r="A499" s="22" t="str">
        <f>SELECTION!E499</f>
        <v/>
      </c>
      <c r="B499" s="22" t="str">
        <f>SELECTION!F499</f>
        <v/>
      </c>
      <c r="C499" s="22" t="str">
        <f>SELECTION!G499</f>
        <v/>
      </c>
      <c r="D499" s="22" t="str">
        <f>SELECTION!H499</f>
        <v/>
      </c>
      <c r="E499">
        <f>COUNT($A$1:$A499)</f>
        <v>74</v>
      </c>
      <c r="F499" t="e">
        <f t="shared" si="35"/>
        <v>#N/A</v>
      </c>
      <c r="G499" s="8" t="str">
        <f t="shared" si="36"/>
        <v/>
      </c>
      <c r="H499" s="8" t="str">
        <f t="shared" si="37"/>
        <v/>
      </c>
      <c r="I499" s="8" t="str">
        <f t="shared" si="38"/>
        <v/>
      </c>
      <c r="J499" s="8" t="str">
        <f t="shared" si="39"/>
        <v/>
      </c>
    </row>
    <row r="500" spans="1:10">
      <c r="A500" s="22" t="str">
        <f>SELECTION!E500</f>
        <v/>
      </c>
      <c r="B500" s="22" t="str">
        <f>SELECTION!F500</f>
        <v/>
      </c>
      <c r="C500" s="22" t="str">
        <f>SELECTION!G500</f>
        <v/>
      </c>
      <c r="D500" s="22" t="str">
        <f>SELECTION!H500</f>
        <v/>
      </c>
      <c r="E500">
        <f>COUNT($A$1:$A500)</f>
        <v>74</v>
      </c>
      <c r="F500" t="e">
        <f t="shared" si="35"/>
        <v>#N/A</v>
      </c>
      <c r="G500" s="8" t="str">
        <f t="shared" si="36"/>
        <v/>
      </c>
      <c r="H500" s="8" t="str">
        <f t="shared" si="37"/>
        <v/>
      </c>
      <c r="I500" s="8" t="str">
        <f t="shared" si="38"/>
        <v/>
      </c>
      <c r="J500" s="8" t="str">
        <f t="shared" si="39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Copyright notice</vt:lpstr>
      <vt:lpstr>families</vt:lpstr>
      <vt:lpstr>incomes</vt:lpstr>
      <vt:lpstr>SORT2</vt:lpstr>
      <vt:lpstr>SORT3</vt:lpstr>
      <vt:lpstr>JOIN(many-to-many)</vt:lpstr>
      <vt:lpstr>GROUP BY</vt:lpstr>
      <vt:lpstr>SELECTION</vt:lpstr>
      <vt:lpstr>NORMALIZE</vt:lpstr>
      <vt:lpstr>RESULT</vt:lpstr>
    </vt:vector>
  </TitlesOfParts>
  <Company>Uniwersytet Warszawski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2010-06-03T08:27:30Z</dcterms:created>
  <dcterms:modified xsi:type="dcterms:W3CDTF">2010-06-15T09:35:25Z</dcterms:modified>
</cp:coreProperties>
</file>